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t ijas nuevo\8V\8Vi\Estados Financieros 2018\Información Contable\Estado de Variación en la Hacienda Pública\"/>
    </mc:Choice>
  </mc:AlternateContent>
  <bookViews>
    <workbookView xWindow="0" yWindow="0" windowWidth="20490" windowHeight="7755" activeTab="1"/>
  </bookViews>
  <sheets>
    <sheet name="1er Triestre 2018" sheetId="1" r:id="rId1"/>
    <sheet name="c) EVHP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DGráfico2" hidden="1">'[1]011'!#REF!</definedName>
    <definedName name="_Fill" localSheetId="1" hidden="1">#REF!</definedName>
    <definedName name="_Fill" hidden="1">#REF!</definedName>
    <definedName name="a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Print_Area" localSheetId="0">'1er Triestre 2018'!$B$2:$J$44</definedName>
    <definedName name="_xlnm.Print_Area" localSheetId="1">'c) EVHP'!$B$2:$J$46</definedName>
    <definedName name="b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Database" localSheetId="1">#REF!</definedName>
    <definedName name="_xlnm.Database">#REF!</definedName>
    <definedName name="cata">'[2]CATALOGO 2003'!$A$1:$C$244</definedName>
    <definedName name="CATA_CG_X_PG" localSheetId="1">#REF!</definedName>
    <definedName name="CATA_CG_X_PG">#REF!</definedName>
    <definedName name="cata_cg_x_pg_08" localSheetId="1">#REF!</definedName>
    <definedName name="cata_cg_x_pg_08">#REF!</definedName>
    <definedName name="CATA_PRESUP_2009">'[3]CATALOGO PG X EJE GOB'!$A$7:$D$29</definedName>
    <definedName name="cata_x" localSheetId="1">#REF!</definedName>
    <definedName name="cata_x">#REF!</definedName>
    <definedName name="CATA_XX" localSheetId="1">#REF!</definedName>
    <definedName name="CATA_XX">#REF!</definedName>
    <definedName name="CATA2004" localSheetId="1">#REF!</definedName>
    <definedName name="CATA2004">#REF!</definedName>
    <definedName name="CATALOGO">'[2]CATALOGO 2003'!$A$1:$C$244</definedName>
    <definedName name="dd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estruc">'[4]ESTR.FINANZAS 1999'!$A$15:$I$153</definedName>
    <definedName name="HOJA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m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EXICO" localSheetId="1">#REF!</definedName>
    <definedName name="MEXICO">#REF!</definedName>
    <definedName name="MEXICO_NUEVO_X" localSheetId="1">#REF!</definedName>
    <definedName name="MEXICO_NUEVO_X">#REF!</definedName>
    <definedName name="NUEVO_CATA" localSheetId="1">#REF!</definedName>
    <definedName name="NUEVO_CATA">#REF!</definedName>
    <definedName name="NVO_CATA">#REF!</definedName>
    <definedName name="ñ">#REF!</definedName>
    <definedName name="part">[5]CLASIFIC!$C$4:$D$267</definedName>
    <definedName name="PART00">'[6]nuevas part'!$C$1:$D$264</definedName>
    <definedName name="po" localSheetId="1">#REF!</definedName>
    <definedName name="po">#REF!</definedName>
    <definedName name="PRESU_XX" localSheetId="1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1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F">'[12]SF-01'!$F$18:$K$168</definedName>
    <definedName name="ur">[10]ur!$A$8:$F$33</definedName>
    <definedName name="wrn.Ana._.Comp._.del._.Ej._.del._.Presup." localSheetId="1" hidden="1">{"&gt;ADMON ANA 1",#N/A,TRUE,"ADMINISTRACION";"&gt;ADMON ANA 2",#N/A,TRUE,"ADMINISTRACION";"&gt;ADMON ANA 3",#N/A,TRUE,"ADMINISTRACION"}</definedName>
    <definedName name="wrn.Ana._.Comp._.del._.Ej._.del._.Presup." hidden="1">{"&gt;ADMON ANA 1",#N/A,TRUE,"ADMINISTRACION";"&gt;ADMON ANA 2",#N/A,TRUE,"ADMINISTRACION";"&gt;ADMON ANA 3",#N/A,TRUE,"ADMINISTRACION"}</definedName>
    <definedName name="wrn.Comp._.del._.Ej._.del._.Presup." localSheetId="1" hidden="1">{"&gt;ADMON 1",#N/A,TRUE,"ADMINISTRACION";"&gt;ADMON 2",#N/A,TRUE,"ADMINISTRACION";"&gt;ADMON 3",#N/A,TRUE,"ADMINISTRACION"}</definedName>
    <definedName name="wrn.Comp._.del._.Ej._.del._.Presup." hidden="1">{"&gt;ADMON 1",#N/A,TRUE,"ADMINISTRACION";"&gt;ADMON 2",#N/A,TRUE,"ADMINISTRACION";"&gt;ADMON 3",#N/A,TRUE,"ADMINISTRACION"}</definedName>
    <definedName name="wrn.Comp_Ej_Presup_IJAS.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PRESUPUESTO._.2003.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X" localSheetId="1">#REF!</definedName>
    <definedName name="X">#REF!</definedName>
    <definedName name="Z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I13" i="2"/>
  <c r="I16" i="2"/>
  <c r="I15" i="2" s="1"/>
  <c r="I17" i="2"/>
  <c r="I18" i="2"/>
  <c r="I31" i="2" s="1"/>
  <c r="I21" i="2"/>
  <c r="I20" i="2" s="1"/>
  <c r="I22" i="2"/>
  <c r="I23" i="2"/>
  <c r="I36" i="2" s="1"/>
  <c r="I24" i="2"/>
  <c r="I29" i="2"/>
  <c r="I28" i="2" s="1"/>
  <c r="G30" i="2"/>
  <c r="I30" i="2"/>
  <c r="F33" i="2"/>
  <c r="I34" i="2"/>
  <c r="I33" i="2" s="1"/>
  <c r="F35" i="2"/>
  <c r="I35" i="2"/>
  <c r="I37" i="2"/>
  <c r="E39" i="2"/>
  <c r="F39" i="2"/>
  <c r="G39" i="2"/>
  <c r="H39" i="2"/>
  <c r="I39" i="2" l="1"/>
  <c r="I26" i="2"/>
  <c r="D4" i="1"/>
  <c r="I13" i="1"/>
  <c r="I16" i="1"/>
  <c r="I29" i="1" s="1"/>
  <c r="I28" i="1" s="1"/>
  <c r="I17" i="1"/>
  <c r="I18" i="1"/>
  <c r="I21" i="1"/>
  <c r="I20" i="1" s="1"/>
  <c r="G35" i="1" s="1"/>
  <c r="I22" i="1"/>
  <c r="I23" i="1"/>
  <c r="I24" i="1"/>
  <c r="G30" i="1"/>
  <c r="I30" i="1"/>
  <c r="G31" i="1"/>
  <c r="I31" i="1"/>
  <c r="G33" i="1"/>
  <c r="G39" i="1" s="1"/>
  <c r="G34" i="1"/>
  <c r="I34" i="1"/>
  <c r="F35" i="1"/>
  <c r="I36" i="1"/>
  <c r="I37" i="1"/>
  <c r="E39" i="1"/>
  <c r="H39" i="1"/>
  <c r="I35" i="1" l="1"/>
  <c r="I33" i="1" s="1"/>
  <c r="I39" i="1" s="1"/>
  <c r="F33" i="1"/>
  <c r="F39" i="1" s="1"/>
  <c r="I15" i="1"/>
  <c r="I26" i="1" s="1"/>
</calcChain>
</file>

<file path=xl/sharedStrings.xml><?xml version="1.0" encoding="utf-8"?>
<sst xmlns="http://schemas.openxmlformats.org/spreadsheetml/2006/main" count="76" uniqueCount="31">
  <si>
    <t>Jefe de Tesorería y Finanzas</t>
  </si>
  <si>
    <t>Director General</t>
  </si>
  <si>
    <t>L.C.P. Jorge Alberto Mendez Salcedo</t>
  </si>
  <si>
    <t>L.A.M. María Luisa Urrea Hernandez Dávila</t>
  </si>
  <si>
    <t>Bajo protesta de decir verdad declaramos que los Estados Financieros y sus Notas son razonablemente correctos y responsabilidad del emisor</t>
  </si>
  <si>
    <t>Saldo Neto en la Hacienda Pública / Patrimonio 2018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</si>
  <si>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</si>
  <si>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</si>
  <si>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</si>
  <si>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</si>
  <si>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 2018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</si>
  <si>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</si>
  <si>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</si>
  <si>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</si>
  <si>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</si>
  <si>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2018</t>
  </si>
  <si>
    <t>Hacienda Pública/Patrimonio Neto Final del Ejercicio 2017</t>
  </si>
  <si>
    <t>Variaciones de la Hacienda Pública/Patrimonio Neto del Ejercicio</t>
  </si>
  <si>
    <t xml:space="preserve">Aportaciones </t>
  </si>
  <si>
    <t xml:space="preserve">Patrimonio Neto Inicial Ajustado del Ejercicio </t>
  </si>
  <si>
    <t>Rectificaciones de Resultados de Ejercicios Anteriores</t>
  </si>
  <si>
    <t>TOTAL</t>
  </si>
  <si>
    <t>Ajustes por Cambios de Valor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</si>
  <si>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</si>
  <si>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</si>
  <si>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</si>
  <si>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</si>
  <si>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Instituto Jalisciense de Asistencia Social</t>
  </si>
  <si>
    <t>(pesos)</t>
  </si>
  <si>
    <t>Estado de Variación en la Hacienda Pública</t>
  </si>
  <si>
    <t xml:space="preserve">INGRESOS Y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</si>
</sst>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General_)"/>
    <numFmt numFmtId="167" formatCode="0_ ;\-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theme="1" tint="0.3499862666707357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/>
    <xf numFmtId="0" fontId="8" fillId="0" borderId="0"/>
  </cellStyleXfs>
  <cellXfs count="85">
    <xf numFmtId="0" fontId="0" fillId="0" borderId="0" xfId="0"/>
    <xf numFmtId="0" fontId="1" fillId="0" borderId="0" xfId="1"/>
    <xf numFmtId="0" fontId="2" fillId="0" borderId="0" xfId="1" applyFont="1"/>
    <xf numFmtId="0" fontId="3" fillId="2" borderId="0" xfId="1" applyFont="1" applyFill="1" applyBorder="1" applyAlignment="1">
      <alignment vertical="top"/>
    </xf>
    <xf numFmtId="0" fontId="4" fillId="2" borderId="0" xfId="2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Border="1" applyAlignment="1">
      <alignment horizontal="right"/>
    </xf>
    <xf numFmtId="0" fontId="6" fillId="2" borderId="0" xfId="1" applyFont="1" applyFill="1" applyBorder="1"/>
    <xf numFmtId="0" fontId="7" fillId="2" borderId="0" xfId="2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>
      <alignment horizontal="right" vertical="top"/>
    </xf>
    <xf numFmtId="43" fontId="8" fillId="2" borderId="0" xfId="3" applyFont="1" applyFill="1" applyBorder="1"/>
    <xf numFmtId="0" fontId="5" fillId="2" borderId="1" xfId="1" applyFont="1" applyFill="1" applyBorder="1" applyAlignment="1" applyProtection="1">
      <alignment wrapText="1"/>
    </xf>
    <xf numFmtId="0" fontId="5" fillId="2" borderId="1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>
      <alignment vertical="top"/>
    </xf>
    <xf numFmtId="0" fontId="5" fillId="2" borderId="0" xfId="1" applyFont="1" applyFill="1" applyBorder="1" applyAlignment="1">
      <alignment horizontal="left" vertical="top"/>
    </xf>
    <xf numFmtId="0" fontId="5" fillId="2" borderId="0" xfId="1" applyFont="1" applyFill="1" applyBorder="1" applyAlignment="1">
      <alignment horizontal="left" vertical="top"/>
    </xf>
    <xf numFmtId="0" fontId="3" fillId="2" borderId="0" xfId="1" applyFont="1" applyFill="1" applyBorder="1" applyAlignment="1">
      <alignment vertical="top" wrapText="1"/>
    </xf>
    <xf numFmtId="41" fontId="1" fillId="0" borderId="0" xfId="1" applyNumberFormat="1"/>
    <xf numFmtId="0" fontId="5" fillId="2" borderId="0" xfId="1" applyFont="1" applyFill="1" applyAlignment="1">
      <alignment wrapText="1"/>
    </xf>
    <xf numFmtId="0" fontId="3" fillId="2" borderId="2" xfId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/>
    </xf>
    <xf numFmtId="0" fontId="3" fillId="2" borderId="4" xfId="1" applyFont="1" applyFill="1" applyBorder="1" applyAlignment="1">
      <alignment vertical="top" wrapText="1"/>
    </xf>
    <xf numFmtId="164" fontId="9" fillId="0" borderId="5" xfId="4" applyNumberFormat="1" applyFont="1" applyFill="1" applyBorder="1" applyAlignment="1">
      <alignment horizontal="left" vertical="top" wrapText="1"/>
    </xf>
    <xf numFmtId="164" fontId="9" fillId="0" borderId="1" xfId="4" applyNumberFormat="1" applyFont="1" applyFill="1" applyBorder="1" applyAlignment="1">
      <alignment horizontal="left" vertical="top" wrapText="1"/>
    </xf>
    <xf numFmtId="43" fontId="9" fillId="0" borderId="1" xfId="4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vertical="top"/>
    </xf>
    <xf numFmtId="0" fontId="3" fillId="2" borderId="7" xfId="1" applyFont="1" applyFill="1" applyBorder="1" applyAlignment="1">
      <alignment vertical="top" wrapText="1"/>
    </xf>
    <xf numFmtId="3" fontId="6" fillId="2" borderId="8" xfId="1" applyNumberFormat="1" applyFont="1" applyFill="1" applyBorder="1" applyAlignment="1">
      <alignment horizontal="right" vertical="top"/>
    </xf>
    <xf numFmtId="3" fontId="6" fillId="2" borderId="0" xfId="1" applyNumberFormat="1" applyFont="1" applyFill="1" applyBorder="1" applyAlignment="1">
      <alignment horizontal="right" vertical="top"/>
    </xf>
    <xf numFmtId="0" fontId="4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horizontal="left" vertical="top" wrapText="1"/>
    </xf>
    <xf numFmtId="0" fontId="7" fillId="2" borderId="9" xfId="1" applyFont="1" applyFill="1" applyBorder="1" applyAlignment="1">
      <alignment vertical="top"/>
    </xf>
    <xf numFmtId="43" fontId="10" fillId="0" borderId="8" xfId="4" applyFont="1" applyFill="1" applyBorder="1" applyAlignment="1">
      <alignment horizontal="left" vertical="top" wrapText="1"/>
    </xf>
    <xf numFmtId="43" fontId="10" fillId="0" borderId="0" xfId="4" applyFont="1" applyFill="1" applyBorder="1" applyAlignment="1">
      <alignment horizontal="left" vertical="top" wrapText="1"/>
    </xf>
    <xf numFmtId="164" fontId="10" fillId="0" borderId="0" xfId="4" applyNumberFormat="1" applyFont="1" applyFill="1" applyBorder="1" applyAlignment="1">
      <alignment horizontal="left" vertical="top" wrapText="1"/>
    </xf>
    <xf numFmtId="0" fontId="6" fillId="2" borderId="9" xfId="1" applyFont="1" applyFill="1" applyBorder="1" applyAlignment="1">
      <alignment vertical="top"/>
    </xf>
    <xf numFmtId="164" fontId="10" fillId="0" borderId="8" xfId="4" applyNumberFormat="1" applyFont="1" applyFill="1" applyBorder="1" applyAlignment="1">
      <alignment horizontal="left" vertical="top" wrapText="1"/>
    </xf>
    <xf numFmtId="3" fontId="7" fillId="2" borderId="8" xfId="1" applyNumberFormat="1" applyFont="1" applyFill="1" applyBorder="1" applyAlignment="1">
      <alignment horizontal="right" vertical="top"/>
    </xf>
    <xf numFmtId="43" fontId="9" fillId="0" borderId="0" xfId="4" applyFont="1" applyFill="1" applyBorder="1" applyAlignment="1">
      <alignment horizontal="left" vertical="top" wrapText="1"/>
    </xf>
    <xf numFmtId="164" fontId="9" fillId="0" borderId="0" xfId="4" applyNumberFormat="1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horizontal="left" vertical="top" wrapText="1"/>
    </xf>
    <xf numFmtId="3" fontId="7" fillId="2" borderId="10" xfId="1" applyNumberFormat="1" applyFont="1" applyFill="1" applyBorder="1" applyAlignment="1">
      <alignment horizontal="right" vertical="top"/>
    </xf>
    <xf numFmtId="43" fontId="10" fillId="0" borderId="11" xfId="4" applyFont="1" applyFill="1" applyBorder="1" applyAlignment="1">
      <alignment horizontal="left" vertical="top" wrapText="1"/>
    </xf>
    <xf numFmtId="164" fontId="9" fillId="0" borderId="11" xfId="4" applyNumberFormat="1" applyFont="1" applyFill="1" applyBorder="1" applyAlignment="1">
      <alignment horizontal="left" vertical="top" wrapText="1"/>
    </xf>
    <xf numFmtId="164" fontId="6" fillId="2" borderId="0" xfId="4" applyNumberFormat="1" applyFont="1" applyFill="1" applyBorder="1" applyAlignment="1">
      <alignment horizontal="right" vertical="top"/>
    </xf>
    <xf numFmtId="164" fontId="1" fillId="0" borderId="0" xfId="4" applyNumberFormat="1" applyFont="1"/>
    <xf numFmtId="164" fontId="7" fillId="2" borderId="0" xfId="4" applyNumberFormat="1" applyFont="1" applyFill="1" applyBorder="1" applyAlignment="1">
      <alignment horizontal="right" vertical="top"/>
    </xf>
    <xf numFmtId="3" fontId="6" fillId="2" borderId="0" xfId="1" applyNumberFormat="1" applyFont="1" applyFill="1" applyBorder="1" applyAlignment="1" applyProtection="1">
      <alignment horizontal="right" vertical="top"/>
      <protection locked="0"/>
    </xf>
    <xf numFmtId="3" fontId="7" fillId="2" borderId="0" xfId="1" applyNumberFormat="1" applyFont="1" applyFill="1" applyBorder="1" applyAlignment="1">
      <alignment horizontal="right" vertical="top"/>
    </xf>
    <xf numFmtId="43" fontId="9" fillId="0" borderId="8" xfId="4" applyFont="1" applyFill="1" applyBorder="1" applyAlignment="1">
      <alignment horizontal="left" vertical="top" wrapText="1"/>
    </xf>
    <xf numFmtId="0" fontId="11" fillId="2" borderId="8" xfId="1" applyFont="1" applyFill="1" applyBorder="1" applyAlignment="1">
      <alignment horizontal="left" vertical="top"/>
    </xf>
    <xf numFmtId="0" fontId="6" fillId="2" borderId="0" xfId="1" applyFont="1" applyFill="1" applyBorder="1" applyAlignment="1">
      <alignment vertical="top"/>
    </xf>
    <xf numFmtId="165" fontId="5" fillId="2" borderId="0" xfId="3" applyNumberFormat="1" applyFont="1" applyFill="1" applyBorder="1" applyAlignment="1">
      <alignment vertical="top"/>
    </xf>
    <xf numFmtId="0" fontId="4" fillId="2" borderId="0" xfId="1" applyFont="1" applyFill="1" applyBorder="1" applyAlignment="1">
      <alignment vertical="top" wrapText="1"/>
    </xf>
    <xf numFmtId="0" fontId="11" fillId="2" borderId="0" xfId="1" applyFont="1" applyFill="1" applyBorder="1" applyAlignment="1">
      <alignment horizontal="left" vertical="top"/>
    </xf>
    <xf numFmtId="0" fontId="3" fillId="2" borderId="7" xfId="5" applyNumberFormat="1" applyFont="1" applyFill="1" applyBorder="1" applyAlignment="1">
      <alignment horizontal="centerContinuous" vertical="center"/>
    </xf>
    <xf numFmtId="0" fontId="4" fillId="2" borderId="12" xfId="5" applyNumberFormat="1" applyFont="1" applyFill="1" applyBorder="1" applyAlignment="1">
      <alignment horizontal="centerContinuous" vertical="center"/>
    </xf>
    <xf numFmtId="0" fontId="4" fillId="2" borderId="13" xfId="5" applyNumberFormat="1" applyFont="1" applyFill="1" applyBorder="1" applyAlignment="1">
      <alignment horizontal="centerContinuous" vertical="center"/>
    </xf>
    <xf numFmtId="0" fontId="4" fillId="2" borderId="14" xfId="5" applyNumberFormat="1" applyFont="1" applyFill="1" applyBorder="1" applyAlignment="1">
      <alignment horizontal="centerContinuous" vertical="center"/>
    </xf>
    <xf numFmtId="167" fontId="12" fillId="3" borderId="15" xfId="3" applyNumberFormat="1" applyFont="1" applyFill="1" applyBorder="1" applyAlignment="1">
      <alignment horizontal="center" vertical="center" wrapText="1"/>
    </xf>
    <xf numFmtId="167" fontId="13" fillId="3" borderId="16" xfId="3" applyNumberFormat="1" applyFont="1" applyFill="1" applyBorder="1" applyAlignment="1">
      <alignment horizontal="center" vertical="center" wrapText="1"/>
    </xf>
    <xf numFmtId="167" fontId="13" fillId="3" borderId="17" xfId="3" applyNumberFormat="1" applyFont="1" applyFill="1" applyBorder="1" applyAlignment="1">
      <alignment horizontal="center" vertical="center" wrapText="1"/>
    </xf>
    <xf numFmtId="0" fontId="3" fillId="2" borderId="0" xfId="5" applyNumberFormat="1" applyFont="1" applyFill="1" applyBorder="1" applyAlignment="1">
      <alignment horizontal="centerContinuous" vertical="center"/>
    </xf>
    <xf numFmtId="0" fontId="4" fillId="2" borderId="0" xfId="5" applyNumberFormat="1" applyFont="1" applyFill="1" applyBorder="1" applyAlignment="1">
      <alignment horizontal="centerContinuous" vertical="center"/>
    </xf>
    <xf numFmtId="0" fontId="8" fillId="2" borderId="3" xfId="1" applyNumberFormat="1" applyFont="1" applyFill="1" applyBorder="1" applyAlignment="1" applyProtection="1"/>
    <xf numFmtId="0" fontId="5" fillId="2" borderId="3" xfId="1" applyNumberFormat="1" applyFont="1" applyFill="1" applyBorder="1" applyAlignment="1" applyProtection="1"/>
    <xf numFmtId="0" fontId="4" fillId="2" borderId="3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3" fillId="2" borderId="0" xfId="1" applyFont="1" applyFill="1" applyBorder="1" applyAlignment="1"/>
    <xf numFmtId="0" fontId="16" fillId="2" borderId="0" xfId="1" applyFont="1" applyFill="1" applyBorder="1" applyAlignment="1"/>
    <xf numFmtId="0" fontId="4" fillId="2" borderId="0" xfId="1" applyFont="1" applyFill="1" applyBorder="1" applyAlignment="1"/>
    <xf numFmtId="0" fontId="17" fillId="2" borderId="0" xfId="1" applyFont="1" applyFill="1" applyBorder="1"/>
    <xf numFmtId="0" fontId="5" fillId="2" borderId="0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/>
    </xf>
    <xf numFmtId="0" fontId="5" fillId="2" borderId="0" xfId="1" applyFont="1" applyFill="1" applyBorder="1" applyAlignment="1">
      <alignment horizontal="left" vertical="top"/>
    </xf>
    <xf numFmtId="0" fontId="4" fillId="2" borderId="11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7" fillId="2" borderId="0" xfId="2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 vertical="top" wrapText="1"/>
      <protection locked="0"/>
    </xf>
    <xf numFmtId="0" fontId="16" fillId="2" borderId="0" xfId="1" applyFont="1" applyFill="1" applyBorder="1" applyAlignment="1">
      <alignment horizontal="center"/>
    </xf>
    <xf numFmtId="0" fontId="15" fillId="2" borderId="0" xfId="1" applyNumberFormat="1" applyFont="1" applyFill="1" applyBorder="1" applyAlignment="1" applyProtection="1">
      <alignment horizontal="left"/>
    </xf>
    <xf numFmtId="0" fontId="14" fillId="2" borderId="3" xfId="1" applyNumberFormat="1" applyFont="1" applyFill="1" applyBorder="1" applyAlignment="1" applyProtection="1">
      <alignment horizontal="center"/>
      <protection locked="0"/>
    </xf>
    <xf numFmtId="0" fontId="13" fillId="3" borderId="16" xfId="6" applyFont="1" applyFill="1" applyBorder="1" applyAlignment="1">
      <alignment horizontal="center" vertical="center"/>
    </xf>
    <xf numFmtId="0" fontId="7" fillId="2" borderId="13" xfId="2" applyFont="1" applyFill="1" applyBorder="1" applyAlignment="1" applyProtection="1">
      <alignment horizontal="center"/>
      <protection locked="0"/>
    </xf>
  </cellXfs>
  <cellStyles count="7">
    <cellStyle name="=C:\WINNT\SYSTEM32\COMMAND.COM" xfId="5"/>
    <cellStyle name="Millares 2 3" xfId="4"/>
    <cellStyle name="Millares 27" xfId="3"/>
    <cellStyle name="Normal" xfId="0" builtinId="0"/>
    <cellStyle name="Normal 2 2" xfId="6"/>
    <cellStyle name="Normal 42" xfId="1"/>
    <cellStyle name="Normal 4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Marzo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Junio%20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if.ramos\AppData\Local\Microsoft\Windows\Temporary%20Internet%20Files\Content.Outlook\0V4LKBYX\2do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Notas Corregidas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"/>
      <sheetName val="Comparativo Real vs Ppto (2)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 refreshError="1"/>
      <sheetData sheetId="1">
        <row r="3">
          <cell r="B3">
            <v>0</v>
          </cell>
        </row>
      </sheetData>
      <sheetData sheetId="2" refreshError="1"/>
      <sheetData sheetId="3" refreshError="1"/>
      <sheetData sheetId="4">
        <row r="84">
          <cell r="D84">
            <v>170819310.61882827</v>
          </cell>
        </row>
      </sheetData>
      <sheetData sheetId="5" refreshError="1"/>
      <sheetData sheetId="6" refreshError="1"/>
      <sheetData sheetId="7">
        <row r="2">
          <cell r="B2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A3" t="str">
            <v>Del 1° de Enero al 31 de Marzo de 2018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6">
          <cell r="D26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">
          <cell r="D4" t="str">
            <v>Al 31 de Marzo de 2018</v>
          </cell>
        </row>
      </sheetData>
      <sheetData sheetId="33">
        <row r="2">
          <cell r="D2" t="str">
            <v xml:space="preserve">INGRESOS Y GASTOS </v>
          </cell>
        </row>
        <row r="46">
          <cell r="J46">
            <v>2001142.62</v>
          </cell>
        </row>
        <row r="47">
          <cell r="J47">
            <v>108</v>
          </cell>
        </row>
        <row r="51">
          <cell r="J51">
            <v>2278726.6800000072</v>
          </cell>
        </row>
        <row r="52">
          <cell r="J52">
            <v>-73296036.159999996</v>
          </cell>
        </row>
      </sheetData>
      <sheetData sheetId="34">
        <row r="17">
          <cell r="E17">
            <v>2001142.62</v>
          </cell>
        </row>
        <row r="18">
          <cell r="E18">
            <v>108</v>
          </cell>
        </row>
      </sheetData>
      <sheetData sheetId="35"/>
      <sheetData sheetId="36" refreshError="1"/>
      <sheetData sheetId="37" refreshError="1"/>
      <sheetData sheetId="38">
        <row r="2">
          <cell r="A2" t="str">
            <v>Marzo 2018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/>
      <sheetData sheetId="44">
        <row r="155">
          <cell r="E155">
            <v>30465291.669999994</v>
          </cell>
        </row>
      </sheetData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Notas Corregidas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"/>
      <sheetName val="Comparativo Real vs Ppto (2)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/>
      <sheetData sheetId="1">
        <row r="6">
          <cell r="B6" t="str">
            <v>Del 1° de Enero al 30 de Junio 2018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B5" t="str">
            <v>Del 1° de Enero al 30 de Junio 2018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Del 1° de Enero al 31 de Junio de 2018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D4" t="str">
            <v>Al 30 de Junio de 2018</v>
          </cell>
        </row>
      </sheetData>
      <sheetData sheetId="33">
        <row r="46">
          <cell r="J46">
            <v>2001142.62</v>
          </cell>
        </row>
      </sheetData>
      <sheetData sheetId="34">
        <row r="17">
          <cell r="E17">
            <v>2001142.62</v>
          </cell>
        </row>
      </sheetData>
      <sheetData sheetId="35"/>
      <sheetData sheetId="36"/>
      <sheetData sheetId="37"/>
      <sheetData sheetId="38">
        <row r="2">
          <cell r="A2" t="str">
            <v>Junio 2018</v>
          </cell>
        </row>
      </sheetData>
      <sheetData sheetId="39"/>
      <sheetData sheetId="40">
        <row r="5">
          <cell r="D5" t="str">
            <v>Al 30 de Junio de 2018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PORTADA_Anexos"/>
      <sheetName val="B. Muebles"/>
      <sheetName val="B. Inmuebles"/>
      <sheetName val="Rel Ctas Bancarias"/>
      <sheetName val="PORTADA_Contable"/>
      <sheetName val="a) EA"/>
      <sheetName val="e) EFE"/>
      <sheetName val="f) Pasivos Contingentes"/>
      <sheetName val="g) Notas E.F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S46"/>
  <sheetViews>
    <sheetView showGridLines="0" zoomScale="80" zoomScaleNormal="80" workbookViewId="0">
      <pane xSplit="4" ySplit="12" topLeftCell="G13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O29" sqref="O29"/>
    </sheetView>
  </sheetViews>
  <sheetFormatPr baseColWidth="10" defaultColWidth="0" defaultRowHeight="0" customHeight="1" zeroHeight="1" x14ac:dyDescent="0.25"/>
  <cols>
    <col min="1" max="1" width="3.42578125" style="1" customWidth="1"/>
    <col min="2" max="2" width="3.7109375" style="1" customWidth="1"/>
    <col min="3" max="3" width="11.42578125" style="1" customWidth="1"/>
    <col min="4" max="4" width="46.140625" style="1" customWidth="1"/>
    <col min="5" max="9" width="21" style="1" customWidth="1"/>
    <col min="10" max="10" width="0.28515625" style="2" customWidth="1"/>
    <col min="11" max="11" width="3.7109375" style="1" customWidth="1"/>
    <col min="12" max="12" width="11.42578125" style="1" customWidth="1"/>
    <col min="13" max="13" width="46.140625" style="1" customWidth="1"/>
    <col min="14" max="18" width="21" style="1" customWidth="1"/>
    <col min="19" max="19" width="4.5703125" style="1" customWidth="1"/>
    <col min="20" max="20" width="3" style="1" customWidth="1"/>
    <col min="21" max="265" width="11.42578125" style="1" hidden="1"/>
    <col min="266" max="266" width="3.42578125" style="1" customWidth="1"/>
    <col min="267" max="267" width="3.7109375" style="1" customWidth="1"/>
    <col min="268" max="268" width="11.42578125" style="1" customWidth="1"/>
    <col min="269" max="269" width="46.140625" style="1" customWidth="1"/>
    <col min="270" max="274" width="21" style="1" customWidth="1"/>
    <col min="275" max="275" width="4.5703125" style="1" customWidth="1"/>
    <col min="276" max="276" width="3" style="1" customWidth="1"/>
    <col min="277" max="521" width="11.42578125" style="1" hidden="1"/>
    <col min="522" max="522" width="3.42578125" style="1" customWidth="1"/>
    <col min="523" max="523" width="3.7109375" style="1" customWidth="1"/>
    <col min="524" max="524" width="11.42578125" style="1" customWidth="1"/>
    <col min="525" max="525" width="46.140625" style="1" customWidth="1"/>
    <col min="526" max="530" width="21" style="1" customWidth="1"/>
    <col min="531" max="531" width="4.5703125" style="1" customWidth="1"/>
    <col min="532" max="532" width="3" style="1" customWidth="1"/>
    <col min="533" max="777" width="11.42578125" style="1" hidden="1"/>
    <col min="778" max="778" width="3.42578125" style="1" customWidth="1"/>
    <col min="779" max="779" width="3.7109375" style="1" customWidth="1"/>
    <col min="780" max="780" width="11.42578125" style="1" customWidth="1"/>
    <col min="781" max="781" width="46.140625" style="1" customWidth="1"/>
    <col min="782" max="786" width="21" style="1" customWidth="1"/>
    <col min="787" max="787" width="4.5703125" style="1" customWidth="1"/>
    <col min="788" max="788" width="3" style="1" customWidth="1"/>
    <col min="789" max="1033" width="11.42578125" style="1" hidden="1"/>
    <col min="1034" max="1034" width="3.42578125" style="1" customWidth="1"/>
    <col min="1035" max="1035" width="3.7109375" style="1" customWidth="1"/>
    <col min="1036" max="1036" width="11.42578125" style="1" customWidth="1"/>
    <col min="1037" max="1037" width="46.140625" style="1" customWidth="1"/>
    <col min="1038" max="1042" width="21" style="1" customWidth="1"/>
    <col min="1043" max="1043" width="4.5703125" style="1" customWidth="1"/>
    <col min="1044" max="1044" width="3" style="1" customWidth="1"/>
    <col min="1045" max="1289" width="11.42578125" style="1" hidden="1"/>
    <col min="1290" max="1290" width="3.42578125" style="1" customWidth="1"/>
    <col min="1291" max="1291" width="3.7109375" style="1" customWidth="1"/>
    <col min="1292" max="1292" width="11.42578125" style="1" customWidth="1"/>
    <col min="1293" max="1293" width="46.140625" style="1" customWidth="1"/>
    <col min="1294" max="1298" width="21" style="1" customWidth="1"/>
    <col min="1299" max="1299" width="4.5703125" style="1" customWidth="1"/>
    <col min="1300" max="1300" width="3" style="1" customWidth="1"/>
    <col min="1301" max="1545" width="11.42578125" style="1" hidden="1"/>
    <col min="1546" max="1546" width="3.42578125" style="1" customWidth="1"/>
    <col min="1547" max="1547" width="3.7109375" style="1" customWidth="1"/>
    <col min="1548" max="1548" width="11.42578125" style="1" customWidth="1"/>
    <col min="1549" max="1549" width="46.140625" style="1" customWidth="1"/>
    <col min="1550" max="1554" width="21" style="1" customWidth="1"/>
    <col min="1555" max="1555" width="4.5703125" style="1" customWidth="1"/>
    <col min="1556" max="1556" width="3" style="1" customWidth="1"/>
    <col min="1557" max="1801" width="11.42578125" style="1" hidden="1"/>
    <col min="1802" max="1802" width="3.42578125" style="1" customWidth="1"/>
    <col min="1803" max="1803" width="3.7109375" style="1" customWidth="1"/>
    <col min="1804" max="1804" width="11.42578125" style="1" customWidth="1"/>
    <col min="1805" max="1805" width="46.140625" style="1" customWidth="1"/>
    <col min="1806" max="1810" width="21" style="1" customWidth="1"/>
    <col min="1811" max="1811" width="4.5703125" style="1" customWidth="1"/>
    <col min="1812" max="1812" width="3" style="1" customWidth="1"/>
    <col min="1813" max="2057" width="11.42578125" style="1" hidden="1"/>
    <col min="2058" max="2058" width="3.42578125" style="1" customWidth="1"/>
    <col min="2059" max="2059" width="3.7109375" style="1" customWidth="1"/>
    <col min="2060" max="2060" width="11.42578125" style="1" customWidth="1"/>
    <col min="2061" max="2061" width="46.140625" style="1" customWidth="1"/>
    <col min="2062" max="2066" width="21" style="1" customWidth="1"/>
    <col min="2067" max="2067" width="4.5703125" style="1" customWidth="1"/>
    <col min="2068" max="2068" width="3" style="1" customWidth="1"/>
    <col min="2069" max="2313" width="11.42578125" style="1" hidden="1"/>
    <col min="2314" max="2314" width="3.42578125" style="1" customWidth="1"/>
    <col min="2315" max="2315" width="3.7109375" style="1" customWidth="1"/>
    <col min="2316" max="2316" width="11.42578125" style="1" customWidth="1"/>
    <col min="2317" max="2317" width="46.140625" style="1" customWidth="1"/>
    <col min="2318" max="2322" width="21" style="1" customWidth="1"/>
    <col min="2323" max="2323" width="4.5703125" style="1" customWidth="1"/>
    <col min="2324" max="2324" width="3" style="1" customWidth="1"/>
    <col min="2325" max="2569" width="11.42578125" style="1" hidden="1"/>
    <col min="2570" max="2570" width="3.42578125" style="1" customWidth="1"/>
    <col min="2571" max="2571" width="3.7109375" style="1" customWidth="1"/>
    <col min="2572" max="2572" width="11.42578125" style="1" customWidth="1"/>
    <col min="2573" max="2573" width="46.140625" style="1" customWidth="1"/>
    <col min="2574" max="2578" width="21" style="1" customWidth="1"/>
    <col min="2579" max="2579" width="4.5703125" style="1" customWidth="1"/>
    <col min="2580" max="2580" width="3" style="1" customWidth="1"/>
    <col min="2581" max="2825" width="11.42578125" style="1" hidden="1"/>
    <col min="2826" max="2826" width="3.42578125" style="1" customWidth="1"/>
    <col min="2827" max="2827" width="3.7109375" style="1" customWidth="1"/>
    <col min="2828" max="2828" width="11.42578125" style="1" customWidth="1"/>
    <col min="2829" max="2829" width="46.140625" style="1" customWidth="1"/>
    <col min="2830" max="2834" width="21" style="1" customWidth="1"/>
    <col min="2835" max="2835" width="4.5703125" style="1" customWidth="1"/>
    <col min="2836" max="2836" width="3" style="1" customWidth="1"/>
    <col min="2837" max="3081" width="11.42578125" style="1" hidden="1"/>
    <col min="3082" max="3082" width="3.42578125" style="1" customWidth="1"/>
    <col min="3083" max="3083" width="3.7109375" style="1" customWidth="1"/>
    <col min="3084" max="3084" width="11.42578125" style="1" customWidth="1"/>
    <col min="3085" max="3085" width="46.140625" style="1" customWidth="1"/>
    <col min="3086" max="3090" width="21" style="1" customWidth="1"/>
    <col min="3091" max="3091" width="4.5703125" style="1" customWidth="1"/>
    <col min="3092" max="3092" width="3" style="1" customWidth="1"/>
    <col min="3093" max="3337" width="11.42578125" style="1" hidden="1"/>
    <col min="3338" max="3338" width="3.42578125" style="1" customWidth="1"/>
    <col min="3339" max="3339" width="3.7109375" style="1" customWidth="1"/>
    <col min="3340" max="3340" width="11.42578125" style="1" customWidth="1"/>
    <col min="3341" max="3341" width="46.140625" style="1" customWidth="1"/>
    <col min="3342" max="3346" width="21" style="1" customWidth="1"/>
    <col min="3347" max="3347" width="4.5703125" style="1" customWidth="1"/>
    <col min="3348" max="3348" width="3" style="1" customWidth="1"/>
    <col min="3349" max="3593" width="11.42578125" style="1" hidden="1"/>
    <col min="3594" max="3594" width="3.42578125" style="1" customWidth="1"/>
    <col min="3595" max="3595" width="3.7109375" style="1" customWidth="1"/>
    <col min="3596" max="3596" width="11.42578125" style="1" customWidth="1"/>
    <col min="3597" max="3597" width="46.140625" style="1" customWidth="1"/>
    <col min="3598" max="3602" width="21" style="1" customWidth="1"/>
    <col min="3603" max="3603" width="4.5703125" style="1" customWidth="1"/>
    <col min="3604" max="3604" width="3" style="1" customWidth="1"/>
    <col min="3605" max="3849" width="11.42578125" style="1" hidden="1"/>
    <col min="3850" max="3850" width="3.42578125" style="1" customWidth="1"/>
    <col min="3851" max="3851" width="3.7109375" style="1" customWidth="1"/>
    <col min="3852" max="3852" width="11.42578125" style="1" customWidth="1"/>
    <col min="3853" max="3853" width="46.140625" style="1" customWidth="1"/>
    <col min="3854" max="3858" width="21" style="1" customWidth="1"/>
    <col min="3859" max="3859" width="4.5703125" style="1" customWidth="1"/>
    <col min="3860" max="3860" width="3" style="1" customWidth="1"/>
    <col min="3861" max="4105" width="11.42578125" style="1" hidden="1"/>
    <col min="4106" max="4106" width="3.42578125" style="1" customWidth="1"/>
    <col min="4107" max="4107" width="3.7109375" style="1" customWidth="1"/>
    <col min="4108" max="4108" width="11.42578125" style="1" customWidth="1"/>
    <col min="4109" max="4109" width="46.140625" style="1" customWidth="1"/>
    <col min="4110" max="4114" width="21" style="1" customWidth="1"/>
    <col min="4115" max="4115" width="4.5703125" style="1" customWidth="1"/>
    <col min="4116" max="4116" width="3" style="1" customWidth="1"/>
    <col min="4117" max="4361" width="11.42578125" style="1" hidden="1"/>
    <col min="4362" max="4362" width="3.42578125" style="1" customWidth="1"/>
    <col min="4363" max="4363" width="3.7109375" style="1" customWidth="1"/>
    <col min="4364" max="4364" width="11.42578125" style="1" customWidth="1"/>
    <col min="4365" max="4365" width="46.140625" style="1" customWidth="1"/>
    <col min="4366" max="4370" width="21" style="1" customWidth="1"/>
    <col min="4371" max="4371" width="4.5703125" style="1" customWidth="1"/>
    <col min="4372" max="4372" width="3" style="1" customWidth="1"/>
    <col min="4373" max="4617" width="11.42578125" style="1" hidden="1"/>
    <col min="4618" max="4618" width="3.42578125" style="1" customWidth="1"/>
    <col min="4619" max="4619" width="3.7109375" style="1" customWidth="1"/>
    <col min="4620" max="4620" width="11.42578125" style="1" customWidth="1"/>
    <col min="4621" max="4621" width="46.140625" style="1" customWidth="1"/>
    <col min="4622" max="4626" width="21" style="1" customWidth="1"/>
    <col min="4627" max="4627" width="4.5703125" style="1" customWidth="1"/>
    <col min="4628" max="4628" width="3" style="1" customWidth="1"/>
    <col min="4629" max="4873" width="11.42578125" style="1" hidden="1"/>
    <col min="4874" max="4874" width="3.42578125" style="1" customWidth="1"/>
    <col min="4875" max="4875" width="3.7109375" style="1" customWidth="1"/>
    <col min="4876" max="4876" width="11.42578125" style="1" customWidth="1"/>
    <col min="4877" max="4877" width="46.140625" style="1" customWidth="1"/>
    <col min="4878" max="4882" width="21" style="1" customWidth="1"/>
    <col min="4883" max="4883" width="4.5703125" style="1" customWidth="1"/>
    <col min="4884" max="4884" width="3" style="1" customWidth="1"/>
    <col min="4885" max="5129" width="11.42578125" style="1" hidden="1"/>
    <col min="5130" max="5130" width="3.42578125" style="1" customWidth="1"/>
    <col min="5131" max="5131" width="3.7109375" style="1" customWidth="1"/>
    <col min="5132" max="5132" width="11.42578125" style="1" customWidth="1"/>
    <col min="5133" max="5133" width="46.140625" style="1" customWidth="1"/>
    <col min="5134" max="5138" width="21" style="1" customWidth="1"/>
    <col min="5139" max="5139" width="4.5703125" style="1" customWidth="1"/>
    <col min="5140" max="5140" width="3" style="1" customWidth="1"/>
    <col min="5141" max="5385" width="11.42578125" style="1" hidden="1"/>
    <col min="5386" max="5386" width="3.42578125" style="1" customWidth="1"/>
    <col min="5387" max="5387" width="3.7109375" style="1" customWidth="1"/>
    <col min="5388" max="5388" width="11.42578125" style="1" customWidth="1"/>
    <col min="5389" max="5389" width="46.140625" style="1" customWidth="1"/>
    <col min="5390" max="5394" width="21" style="1" customWidth="1"/>
    <col min="5395" max="5395" width="4.5703125" style="1" customWidth="1"/>
    <col min="5396" max="5396" width="3" style="1" customWidth="1"/>
    <col min="5397" max="5641" width="11.42578125" style="1" hidden="1"/>
    <col min="5642" max="5642" width="3.42578125" style="1" customWidth="1"/>
    <col min="5643" max="5643" width="3.7109375" style="1" customWidth="1"/>
    <col min="5644" max="5644" width="11.42578125" style="1" customWidth="1"/>
    <col min="5645" max="5645" width="46.140625" style="1" customWidth="1"/>
    <col min="5646" max="5650" width="21" style="1" customWidth="1"/>
    <col min="5651" max="5651" width="4.5703125" style="1" customWidth="1"/>
    <col min="5652" max="5652" width="3" style="1" customWidth="1"/>
    <col min="5653" max="5897" width="11.42578125" style="1" hidden="1"/>
    <col min="5898" max="5898" width="3.42578125" style="1" customWidth="1"/>
    <col min="5899" max="5899" width="3.7109375" style="1" customWidth="1"/>
    <col min="5900" max="5900" width="11.42578125" style="1" customWidth="1"/>
    <col min="5901" max="5901" width="46.140625" style="1" customWidth="1"/>
    <col min="5902" max="5906" width="21" style="1" customWidth="1"/>
    <col min="5907" max="5907" width="4.5703125" style="1" customWidth="1"/>
    <col min="5908" max="5908" width="3" style="1" customWidth="1"/>
    <col min="5909" max="6153" width="11.42578125" style="1" hidden="1"/>
    <col min="6154" max="6154" width="3.42578125" style="1" customWidth="1"/>
    <col min="6155" max="6155" width="3.7109375" style="1" customWidth="1"/>
    <col min="6156" max="6156" width="11.42578125" style="1" customWidth="1"/>
    <col min="6157" max="6157" width="46.140625" style="1" customWidth="1"/>
    <col min="6158" max="6162" width="21" style="1" customWidth="1"/>
    <col min="6163" max="6163" width="4.5703125" style="1" customWidth="1"/>
    <col min="6164" max="6164" width="3" style="1" customWidth="1"/>
    <col min="6165" max="6409" width="11.42578125" style="1" hidden="1"/>
    <col min="6410" max="6410" width="3.42578125" style="1" customWidth="1"/>
    <col min="6411" max="6411" width="3.7109375" style="1" customWidth="1"/>
    <col min="6412" max="6412" width="11.42578125" style="1" customWidth="1"/>
    <col min="6413" max="6413" width="46.140625" style="1" customWidth="1"/>
    <col min="6414" max="6418" width="21" style="1" customWidth="1"/>
    <col min="6419" max="6419" width="4.5703125" style="1" customWidth="1"/>
    <col min="6420" max="6420" width="3" style="1" customWidth="1"/>
    <col min="6421" max="6665" width="11.42578125" style="1" hidden="1"/>
    <col min="6666" max="6666" width="3.42578125" style="1" customWidth="1"/>
    <col min="6667" max="6667" width="3.7109375" style="1" customWidth="1"/>
    <col min="6668" max="6668" width="11.42578125" style="1" customWidth="1"/>
    <col min="6669" max="6669" width="46.140625" style="1" customWidth="1"/>
    <col min="6670" max="6674" width="21" style="1" customWidth="1"/>
    <col min="6675" max="6675" width="4.5703125" style="1" customWidth="1"/>
    <col min="6676" max="6676" width="3" style="1" customWidth="1"/>
    <col min="6677" max="6921" width="11.42578125" style="1" hidden="1"/>
    <col min="6922" max="6922" width="3.42578125" style="1" customWidth="1"/>
    <col min="6923" max="6923" width="3.7109375" style="1" customWidth="1"/>
    <col min="6924" max="6924" width="11.42578125" style="1" customWidth="1"/>
    <col min="6925" max="6925" width="46.140625" style="1" customWidth="1"/>
    <col min="6926" max="6930" width="21" style="1" customWidth="1"/>
    <col min="6931" max="6931" width="4.5703125" style="1" customWidth="1"/>
    <col min="6932" max="6932" width="3" style="1" customWidth="1"/>
    <col min="6933" max="7177" width="11.42578125" style="1" hidden="1"/>
    <col min="7178" max="7178" width="3.42578125" style="1" customWidth="1"/>
    <col min="7179" max="7179" width="3.7109375" style="1" customWidth="1"/>
    <col min="7180" max="7180" width="11.42578125" style="1" customWidth="1"/>
    <col min="7181" max="7181" width="46.140625" style="1" customWidth="1"/>
    <col min="7182" max="7186" width="21" style="1" customWidth="1"/>
    <col min="7187" max="7187" width="4.5703125" style="1" customWidth="1"/>
    <col min="7188" max="7188" width="3" style="1" customWidth="1"/>
    <col min="7189" max="7433" width="11.42578125" style="1" hidden="1"/>
    <col min="7434" max="7434" width="3.42578125" style="1" customWidth="1"/>
    <col min="7435" max="7435" width="3.7109375" style="1" customWidth="1"/>
    <col min="7436" max="7436" width="11.42578125" style="1" customWidth="1"/>
    <col min="7437" max="7437" width="46.140625" style="1" customWidth="1"/>
    <col min="7438" max="7442" width="21" style="1" customWidth="1"/>
    <col min="7443" max="7443" width="4.5703125" style="1" customWidth="1"/>
    <col min="7444" max="7444" width="3" style="1" customWidth="1"/>
    <col min="7445" max="7689" width="11.42578125" style="1" hidden="1"/>
    <col min="7690" max="7690" width="3.42578125" style="1" customWidth="1"/>
    <col min="7691" max="7691" width="3.7109375" style="1" customWidth="1"/>
    <col min="7692" max="7692" width="11.42578125" style="1" customWidth="1"/>
    <col min="7693" max="7693" width="46.140625" style="1" customWidth="1"/>
    <col min="7694" max="7698" width="21" style="1" customWidth="1"/>
    <col min="7699" max="7699" width="4.5703125" style="1" customWidth="1"/>
    <col min="7700" max="7700" width="3" style="1" customWidth="1"/>
    <col min="7701" max="7945" width="11.42578125" style="1" hidden="1"/>
    <col min="7946" max="7946" width="3.42578125" style="1" customWidth="1"/>
    <col min="7947" max="7947" width="3.7109375" style="1" customWidth="1"/>
    <col min="7948" max="7948" width="11.42578125" style="1" customWidth="1"/>
    <col min="7949" max="7949" width="46.140625" style="1" customWidth="1"/>
    <col min="7950" max="7954" width="21" style="1" customWidth="1"/>
    <col min="7955" max="7955" width="4.5703125" style="1" customWidth="1"/>
    <col min="7956" max="7956" width="3" style="1" customWidth="1"/>
    <col min="7957" max="8201" width="11.42578125" style="1" hidden="1"/>
    <col min="8202" max="8202" width="3.42578125" style="1" customWidth="1"/>
    <col min="8203" max="8203" width="3.7109375" style="1" customWidth="1"/>
    <col min="8204" max="8204" width="11.42578125" style="1" customWidth="1"/>
    <col min="8205" max="8205" width="46.140625" style="1" customWidth="1"/>
    <col min="8206" max="8210" width="21" style="1" customWidth="1"/>
    <col min="8211" max="8211" width="4.5703125" style="1" customWidth="1"/>
    <col min="8212" max="8212" width="3" style="1" customWidth="1"/>
    <col min="8213" max="8457" width="11.42578125" style="1" hidden="1"/>
    <col min="8458" max="8458" width="3.42578125" style="1" customWidth="1"/>
    <col min="8459" max="8459" width="3.7109375" style="1" customWidth="1"/>
    <col min="8460" max="8460" width="11.42578125" style="1" customWidth="1"/>
    <col min="8461" max="8461" width="46.140625" style="1" customWidth="1"/>
    <col min="8462" max="8466" width="21" style="1" customWidth="1"/>
    <col min="8467" max="8467" width="4.5703125" style="1" customWidth="1"/>
    <col min="8468" max="8468" width="3" style="1" customWidth="1"/>
    <col min="8469" max="8713" width="11.42578125" style="1" hidden="1"/>
    <col min="8714" max="8714" width="3.42578125" style="1" customWidth="1"/>
    <col min="8715" max="8715" width="3.7109375" style="1" customWidth="1"/>
    <col min="8716" max="8716" width="11.42578125" style="1" customWidth="1"/>
    <col min="8717" max="8717" width="46.140625" style="1" customWidth="1"/>
    <col min="8718" max="8722" width="21" style="1" customWidth="1"/>
    <col min="8723" max="8723" width="4.5703125" style="1" customWidth="1"/>
    <col min="8724" max="8724" width="3" style="1" customWidth="1"/>
    <col min="8725" max="8969" width="11.42578125" style="1" hidden="1"/>
    <col min="8970" max="8970" width="3.42578125" style="1" customWidth="1"/>
    <col min="8971" max="8971" width="3.7109375" style="1" customWidth="1"/>
    <col min="8972" max="8972" width="11.42578125" style="1" customWidth="1"/>
    <col min="8973" max="8973" width="46.140625" style="1" customWidth="1"/>
    <col min="8974" max="8978" width="21" style="1" customWidth="1"/>
    <col min="8979" max="8979" width="4.5703125" style="1" customWidth="1"/>
    <col min="8980" max="8980" width="3" style="1" customWidth="1"/>
    <col min="8981" max="9225" width="11.42578125" style="1" hidden="1"/>
    <col min="9226" max="9226" width="3.42578125" style="1" customWidth="1"/>
    <col min="9227" max="9227" width="3.7109375" style="1" customWidth="1"/>
    <col min="9228" max="9228" width="11.42578125" style="1" customWidth="1"/>
    <col min="9229" max="9229" width="46.140625" style="1" customWidth="1"/>
    <col min="9230" max="9234" width="21" style="1" customWidth="1"/>
    <col min="9235" max="9235" width="4.5703125" style="1" customWidth="1"/>
    <col min="9236" max="9236" width="3" style="1" customWidth="1"/>
    <col min="9237" max="9481" width="11.42578125" style="1" hidden="1"/>
    <col min="9482" max="9482" width="3.42578125" style="1" customWidth="1"/>
    <col min="9483" max="9483" width="3.7109375" style="1" customWidth="1"/>
    <col min="9484" max="9484" width="11.42578125" style="1" customWidth="1"/>
    <col min="9485" max="9485" width="46.140625" style="1" customWidth="1"/>
    <col min="9486" max="9490" width="21" style="1" customWidth="1"/>
    <col min="9491" max="9491" width="4.5703125" style="1" customWidth="1"/>
    <col min="9492" max="9492" width="3" style="1" customWidth="1"/>
    <col min="9493" max="9737" width="11.42578125" style="1" hidden="1"/>
    <col min="9738" max="9738" width="3.42578125" style="1" customWidth="1"/>
    <col min="9739" max="9739" width="3.7109375" style="1" customWidth="1"/>
    <col min="9740" max="9740" width="11.42578125" style="1" customWidth="1"/>
    <col min="9741" max="9741" width="46.140625" style="1" customWidth="1"/>
    <col min="9742" max="9746" width="21" style="1" customWidth="1"/>
    <col min="9747" max="9747" width="4.5703125" style="1" customWidth="1"/>
    <col min="9748" max="9748" width="3" style="1" customWidth="1"/>
    <col min="9749" max="9993" width="11.42578125" style="1" hidden="1"/>
    <col min="9994" max="9994" width="3.42578125" style="1" customWidth="1"/>
    <col min="9995" max="9995" width="3.7109375" style="1" customWidth="1"/>
    <col min="9996" max="9996" width="11.42578125" style="1" customWidth="1"/>
    <col min="9997" max="9997" width="46.140625" style="1" customWidth="1"/>
    <col min="9998" max="10002" width="21" style="1" customWidth="1"/>
    <col min="10003" max="10003" width="4.5703125" style="1" customWidth="1"/>
    <col min="10004" max="10004" width="3" style="1" customWidth="1"/>
    <col min="10005" max="10249" width="11.42578125" style="1" hidden="1"/>
    <col min="10250" max="10250" width="3.42578125" style="1" customWidth="1"/>
    <col min="10251" max="10251" width="3.7109375" style="1" customWidth="1"/>
    <col min="10252" max="10252" width="11.42578125" style="1" customWidth="1"/>
    <col min="10253" max="10253" width="46.140625" style="1" customWidth="1"/>
    <col min="10254" max="10258" width="21" style="1" customWidth="1"/>
    <col min="10259" max="10259" width="4.5703125" style="1" customWidth="1"/>
    <col min="10260" max="10260" width="3" style="1" customWidth="1"/>
    <col min="10261" max="10505" width="11.42578125" style="1" hidden="1"/>
    <col min="10506" max="10506" width="3.42578125" style="1" customWidth="1"/>
    <col min="10507" max="10507" width="3.7109375" style="1" customWidth="1"/>
    <col min="10508" max="10508" width="11.42578125" style="1" customWidth="1"/>
    <col min="10509" max="10509" width="46.140625" style="1" customWidth="1"/>
    <col min="10510" max="10514" width="21" style="1" customWidth="1"/>
    <col min="10515" max="10515" width="4.5703125" style="1" customWidth="1"/>
    <col min="10516" max="10516" width="3" style="1" customWidth="1"/>
    <col min="10517" max="10761" width="11.42578125" style="1" hidden="1"/>
    <col min="10762" max="10762" width="3.42578125" style="1" customWidth="1"/>
    <col min="10763" max="10763" width="3.7109375" style="1" customWidth="1"/>
    <col min="10764" max="10764" width="11.42578125" style="1" customWidth="1"/>
    <col min="10765" max="10765" width="46.140625" style="1" customWidth="1"/>
    <col min="10766" max="10770" width="21" style="1" customWidth="1"/>
    <col min="10771" max="10771" width="4.5703125" style="1" customWidth="1"/>
    <col min="10772" max="10772" width="3" style="1" customWidth="1"/>
    <col min="10773" max="11017" width="11.42578125" style="1" hidden="1"/>
    <col min="11018" max="11018" width="3.42578125" style="1" customWidth="1"/>
    <col min="11019" max="11019" width="3.7109375" style="1" customWidth="1"/>
    <col min="11020" max="11020" width="11.42578125" style="1" customWidth="1"/>
    <col min="11021" max="11021" width="46.140625" style="1" customWidth="1"/>
    <col min="11022" max="11026" width="21" style="1" customWidth="1"/>
    <col min="11027" max="11027" width="4.5703125" style="1" customWidth="1"/>
    <col min="11028" max="11028" width="3" style="1" customWidth="1"/>
    <col min="11029" max="11273" width="11.42578125" style="1" hidden="1"/>
    <col min="11274" max="11274" width="3.42578125" style="1" customWidth="1"/>
    <col min="11275" max="11275" width="3.7109375" style="1" customWidth="1"/>
    <col min="11276" max="11276" width="11.42578125" style="1" customWidth="1"/>
    <col min="11277" max="11277" width="46.140625" style="1" customWidth="1"/>
    <col min="11278" max="11282" width="21" style="1" customWidth="1"/>
    <col min="11283" max="11283" width="4.5703125" style="1" customWidth="1"/>
    <col min="11284" max="11284" width="3" style="1" customWidth="1"/>
    <col min="11285" max="11529" width="11.42578125" style="1" hidden="1"/>
    <col min="11530" max="11530" width="3.42578125" style="1" customWidth="1"/>
    <col min="11531" max="11531" width="3.7109375" style="1" customWidth="1"/>
    <col min="11532" max="11532" width="11.42578125" style="1" customWidth="1"/>
    <col min="11533" max="11533" width="46.140625" style="1" customWidth="1"/>
    <col min="11534" max="11538" width="21" style="1" customWidth="1"/>
    <col min="11539" max="11539" width="4.5703125" style="1" customWidth="1"/>
    <col min="11540" max="11540" width="3" style="1" customWidth="1"/>
    <col min="11541" max="11785" width="11.42578125" style="1" hidden="1"/>
    <col min="11786" max="11786" width="3.42578125" style="1" customWidth="1"/>
    <col min="11787" max="11787" width="3.7109375" style="1" customWidth="1"/>
    <col min="11788" max="11788" width="11.42578125" style="1" customWidth="1"/>
    <col min="11789" max="11789" width="46.140625" style="1" customWidth="1"/>
    <col min="11790" max="11794" width="21" style="1" customWidth="1"/>
    <col min="11795" max="11795" width="4.5703125" style="1" customWidth="1"/>
    <col min="11796" max="11796" width="3" style="1" customWidth="1"/>
    <col min="11797" max="12041" width="11.42578125" style="1" hidden="1"/>
    <col min="12042" max="12042" width="3.42578125" style="1" customWidth="1"/>
    <col min="12043" max="12043" width="3.7109375" style="1" customWidth="1"/>
    <col min="12044" max="12044" width="11.42578125" style="1" customWidth="1"/>
    <col min="12045" max="12045" width="46.140625" style="1" customWidth="1"/>
    <col min="12046" max="12050" width="21" style="1" customWidth="1"/>
    <col min="12051" max="12051" width="4.5703125" style="1" customWidth="1"/>
    <col min="12052" max="12052" width="3" style="1" customWidth="1"/>
    <col min="12053" max="12297" width="11.42578125" style="1" hidden="1"/>
    <col min="12298" max="12298" width="3.42578125" style="1" customWidth="1"/>
    <col min="12299" max="12299" width="3.7109375" style="1" customWidth="1"/>
    <col min="12300" max="12300" width="11.42578125" style="1" customWidth="1"/>
    <col min="12301" max="12301" width="46.140625" style="1" customWidth="1"/>
    <col min="12302" max="12306" width="21" style="1" customWidth="1"/>
    <col min="12307" max="12307" width="4.5703125" style="1" customWidth="1"/>
    <col min="12308" max="12308" width="3" style="1" customWidth="1"/>
    <col min="12309" max="12553" width="11.42578125" style="1" hidden="1"/>
    <col min="12554" max="12554" width="3.42578125" style="1" customWidth="1"/>
    <col min="12555" max="12555" width="3.7109375" style="1" customWidth="1"/>
    <col min="12556" max="12556" width="11.42578125" style="1" customWidth="1"/>
    <col min="12557" max="12557" width="46.140625" style="1" customWidth="1"/>
    <col min="12558" max="12562" width="21" style="1" customWidth="1"/>
    <col min="12563" max="12563" width="4.5703125" style="1" customWidth="1"/>
    <col min="12564" max="12564" width="3" style="1" customWidth="1"/>
    <col min="12565" max="12809" width="11.42578125" style="1" hidden="1"/>
    <col min="12810" max="12810" width="3.42578125" style="1" customWidth="1"/>
    <col min="12811" max="12811" width="3.7109375" style="1" customWidth="1"/>
    <col min="12812" max="12812" width="11.42578125" style="1" customWidth="1"/>
    <col min="12813" max="12813" width="46.140625" style="1" customWidth="1"/>
    <col min="12814" max="12818" width="21" style="1" customWidth="1"/>
    <col min="12819" max="12819" width="4.5703125" style="1" customWidth="1"/>
    <col min="12820" max="12820" width="3" style="1" customWidth="1"/>
    <col min="12821" max="13065" width="11.42578125" style="1" hidden="1"/>
    <col min="13066" max="13066" width="3.42578125" style="1" customWidth="1"/>
    <col min="13067" max="13067" width="3.7109375" style="1" customWidth="1"/>
    <col min="13068" max="13068" width="11.42578125" style="1" customWidth="1"/>
    <col min="13069" max="13069" width="46.140625" style="1" customWidth="1"/>
    <col min="13070" max="13074" width="21" style="1" customWidth="1"/>
    <col min="13075" max="13075" width="4.5703125" style="1" customWidth="1"/>
    <col min="13076" max="13076" width="3" style="1" customWidth="1"/>
    <col min="13077" max="13321" width="11.42578125" style="1" hidden="1"/>
    <col min="13322" max="13322" width="3.42578125" style="1" customWidth="1"/>
    <col min="13323" max="13323" width="3.7109375" style="1" customWidth="1"/>
    <col min="13324" max="13324" width="11.42578125" style="1" customWidth="1"/>
    <col min="13325" max="13325" width="46.140625" style="1" customWidth="1"/>
    <col min="13326" max="13330" width="21" style="1" customWidth="1"/>
    <col min="13331" max="13331" width="4.5703125" style="1" customWidth="1"/>
    <col min="13332" max="13332" width="3" style="1" customWidth="1"/>
    <col min="13333" max="13577" width="11.42578125" style="1" hidden="1"/>
    <col min="13578" max="13578" width="3.42578125" style="1" customWidth="1"/>
    <col min="13579" max="13579" width="3.7109375" style="1" customWidth="1"/>
    <col min="13580" max="13580" width="11.42578125" style="1" customWidth="1"/>
    <col min="13581" max="13581" width="46.140625" style="1" customWidth="1"/>
    <col min="13582" max="13586" width="21" style="1" customWidth="1"/>
    <col min="13587" max="13587" width="4.5703125" style="1" customWidth="1"/>
    <col min="13588" max="13588" width="3" style="1" customWidth="1"/>
    <col min="13589" max="13833" width="11.42578125" style="1" hidden="1"/>
    <col min="13834" max="13834" width="3.42578125" style="1" customWidth="1"/>
    <col min="13835" max="13835" width="3.7109375" style="1" customWidth="1"/>
    <col min="13836" max="13836" width="11.42578125" style="1" customWidth="1"/>
    <col min="13837" max="13837" width="46.140625" style="1" customWidth="1"/>
    <col min="13838" max="13842" width="21" style="1" customWidth="1"/>
    <col min="13843" max="13843" width="4.5703125" style="1" customWidth="1"/>
    <col min="13844" max="13844" width="3" style="1" customWidth="1"/>
    <col min="13845" max="14089" width="11.42578125" style="1" hidden="1"/>
    <col min="14090" max="14090" width="3.42578125" style="1" customWidth="1"/>
    <col min="14091" max="14091" width="3.7109375" style="1" customWidth="1"/>
    <col min="14092" max="14092" width="11.42578125" style="1" customWidth="1"/>
    <col min="14093" max="14093" width="46.140625" style="1" customWidth="1"/>
    <col min="14094" max="14098" width="21" style="1" customWidth="1"/>
    <col min="14099" max="14099" width="4.5703125" style="1" customWidth="1"/>
    <col min="14100" max="14100" width="3" style="1" customWidth="1"/>
    <col min="14101" max="14345" width="11.42578125" style="1" hidden="1"/>
    <col min="14346" max="14346" width="3.42578125" style="1" customWidth="1"/>
    <col min="14347" max="14347" width="3.7109375" style="1" customWidth="1"/>
    <col min="14348" max="14348" width="11.42578125" style="1" customWidth="1"/>
    <col min="14349" max="14349" width="46.140625" style="1" customWidth="1"/>
    <col min="14350" max="14354" width="21" style="1" customWidth="1"/>
    <col min="14355" max="14355" width="4.5703125" style="1" customWidth="1"/>
    <col min="14356" max="14356" width="3" style="1" customWidth="1"/>
    <col min="14357" max="14601" width="11.42578125" style="1" hidden="1"/>
    <col min="14602" max="14602" width="3.42578125" style="1" customWidth="1"/>
    <col min="14603" max="14603" width="3.7109375" style="1" customWidth="1"/>
    <col min="14604" max="14604" width="11.42578125" style="1" customWidth="1"/>
    <col min="14605" max="14605" width="46.140625" style="1" customWidth="1"/>
    <col min="14606" max="14610" width="21" style="1" customWidth="1"/>
    <col min="14611" max="14611" width="4.5703125" style="1" customWidth="1"/>
    <col min="14612" max="14612" width="3" style="1" customWidth="1"/>
    <col min="14613" max="14857" width="11.42578125" style="1" hidden="1"/>
    <col min="14858" max="14858" width="3.42578125" style="1" customWidth="1"/>
    <col min="14859" max="14859" width="3.7109375" style="1" customWidth="1"/>
    <col min="14860" max="14860" width="11.42578125" style="1" customWidth="1"/>
    <col min="14861" max="14861" width="46.140625" style="1" customWidth="1"/>
    <col min="14862" max="14866" width="21" style="1" customWidth="1"/>
    <col min="14867" max="14867" width="4.5703125" style="1" customWidth="1"/>
    <col min="14868" max="14868" width="3" style="1" customWidth="1"/>
    <col min="14869" max="15113" width="11.42578125" style="1" hidden="1"/>
    <col min="15114" max="15114" width="3.42578125" style="1" customWidth="1"/>
    <col min="15115" max="15115" width="3.7109375" style="1" customWidth="1"/>
    <col min="15116" max="15116" width="11.42578125" style="1" customWidth="1"/>
    <col min="15117" max="15117" width="46.140625" style="1" customWidth="1"/>
    <col min="15118" max="15122" width="21" style="1" customWidth="1"/>
    <col min="15123" max="15123" width="4.5703125" style="1" customWidth="1"/>
    <col min="15124" max="15124" width="3" style="1" customWidth="1"/>
    <col min="15125" max="15369" width="11.42578125" style="1" hidden="1"/>
    <col min="15370" max="15370" width="3.42578125" style="1" customWidth="1"/>
    <col min="15371" max="15371" width="3.7109375" style="1" customWidth="1"/>
    <col min="15372" max="15372" width="11.42578125" style="1" customWidth="1"/>
    <col min="15373" max="15373" width="46.140625" style="1" customWidth="1"/>
    <col min="15374" max="15378" width="21" style="1" customWidth="1"/>
    <col min="15379" max="15379" width="4.5703125" style="1" customWidth="1"/>
    <col min="15380" max="15380" width="3" style="1" customWidth="1"/>
    <col min="15381" max="15625" width="11.42578125" style="1" hidden="1"/>
    <col min="15626" max="15626" width="3.42578125" style="1" customWidth="1"/>
    <col min="15627" max="15627" width="3.7109375" style="1" customWidth="1"/>
    <col min="15628" max="15628" width="11.42578125" style="1" customWidth="1"/>
    <col min="15629" max="15629" width="46.140625" style="1" customWidth="1"/>
    <col min="15630" max="15634" width="21" style="1" customWidth="1"/>
    <col min="15635" max="15635" width="4.5703125" style="1" customWidth="1"/>
    <col min="15636" max="15636" width="3" style="1" customWidth="1"/>
    <col min="15637" max="15881" width="11.42578125" style="1" hidden="1"/>
    <col min="15882" max="15882" width="3.42578125" style="1" customWidth="1"/>
    <col min="15883" max="15883" width="3.7109375" style="1" customWidth="1"/>
    <col min="15884" max="15884" width="11.42578125" style="1" customWidth="1"/>
    <col min="15885" max="15885" width="46.140625" style="1" customWidth="1"/>
    <col min="15886" max="15890" width="21" style="1" customWidth="1"/>
    <col min="15891" max="15891" width="4.5703125" style="1" customWidth="1"/>
    <col min="15892" max="15892" width="3" style="1" customWidth="1"/>
    <col min="15893" max="16128" width="11.42578125" style="1" hidden="1"/>
    <col min="16129" max="16139" width="0" style="1" hidden="1"/>
    <col min="16140" max="16384" width="11.42578125" style="1" hidden="1"/>
  </cols>
  <sheetData>
    <row r="1" spans="2:10" ht="12" customHeight="1" x14ac:dyDescent="0.25">
      <c r="B1" s="6"/>
      <c r="C1" s="51"/>
      <c r="D1" s="6"/>
      <c r="E1" s="6"/>
      <c r="F1" s="6"/>
      <c r="G1" s="6"/>
      <c r="H1" s="6"/>
      <c r="I1" s="6"/>
      <c r="J1" s="71"/>
    </row>
    <row r="2" spans="2:10" ht="18" hidden="1" x14ac:dyDescent="0.25">
      <c r="B2" s="6"/>
      <c r="C2" s="70"/>
      <c r="D2" s="80" t="s">
        <v>30</v>
      </c>
      <c r="E2" s="80"/>
      <c r="F2" s="80"/>
      <c r="G2" s="80"/>
      <c r="H2" s="80"/>
      <c r="I2" s="69"/>
      <c r="J2" s="68"/>
    </row>
    <row r="3" spans="2:10" ht="18" x14ac:dyDescent="0.25">
      <c r="C3" s="70"/>
      <c r="D3" s="80" t="s">
        <v>29</v>
      </c>
      <c r="E3" s="80"/>
      <c r="F3" s="80"/>
      <c r="G3" s="80"/>
      <c r="H3" s="80"/>
      <c r="I3" s="69"/>
      <c r="J3" s="68"/>
    </row>
    <row r="4" spans="2:10" ht="18" x14ac:dyDescent="0.25">
      <c r="C4" s="70"/>
      <c r="D4" s="80" t="str">
        <f>+'[13]a) EA'!D4</f>
        <v>Al 31 de Marzo de 2018</v>
      </c>
      <c r="E4" s="80"/>
      <c r="F4" s="80"/>
      <c r="G4" s="80"/>
      <c r="H4" s="80"/>
      <c r="I4" s="69"/>
      <c r="J4" s="68"/>
    </row>
    <row r="5" spans="2:10" ht="18" x14ac:dyDescent="0.25">
      <c r="C5" s="70"/>
      <c r="D5" s="80" t="s">
        <v>28</v>
      </c>
      <c r="E5" s="80"/>
      <c r="F5" s="80"/>
      <c r="G5" s="80"/>
      <c r="H5" s="80"/>
      <c r="I5" s="69"/>
      <c r="J5" s="68"/>
    </row>
    <row r="6" spans="2:10" ht="18" x14ac:dyDescent="0.25">
      <c r="B6" s="63"/>
      <c r="C6" s="67"/>
      <c r="D6" s="81"/>
      <c r="E6" s="81"/>
      <c r="F6" s="81"/>
      <c r="G6" s="81"/>
      <c r="H6" s="81"/>
      <c r="I6" s="81"/>
      <c r="J6" s="81"/>
    </row>
    <row r="7" spans="2:10" ht="20.25" x14ac:dyDescent="0.3">
      <c r="B7" s="63"/>
      <c r="C7" s="66"/>
      <c r="D7" s="82" t="s">
        <v>27</v>
      </c>
      <c r="E7" s="82"/>
      <c r="F7" s="82"/>
      <c r="G7" s="82"/>
      <c r="H7" s="82"/>
      <c r="I7" s="65"/>
      <c r="J7" s="64"/>
    </row>
    <row r="8" spans="2:10" ht="6" customHeight="1" x14ac:dyDescent="0.25">
      <c r="B8" s="63"/>
      <c r="C8" s="63"/>
      <c r="D8" s="63" t="s">
        <v>11</v>
      </c>
      <c r="E8" s="63"/>
      <c r="F8" s="63"/>
      <c r="G8" s="63"/>
      <c r="H8" s="63"/>
      <c r="I8" s="63"/>
      <c r="J8" s="62"/>
    </row>
    <row r="9" spans="2:10" ht="6.75" customHeight="1" x14ac:dyDescent="0.25">
      <c r="B9" s="63"/>
      <c r="C9" s="63"/>
      <c r="D9" s="63"/>
      <c r="E9" s="63"/>
      <c r="F9" s="63"/>
      <c r="G9" s="63"/>
      <c r="H9" s="63"/>
      <c r="I9" s="63"/>
      <c r="J9" s="62"/>
    </row>
    <row r="10" spans="2:10" ht="48.75" thickBot="1" x14ac:dyDescent="0.3">
      <c r="B10" s="61"/>
      <c r="C10" s="83" t="s">
        <v>26</v>
      </c>
      <c r="D10" s="83"/>
      <c r="E10" s="60" t="s">
        <v>25</v>
      </c>
      <c r="F10" s="60" t="s">
        <v>24</v>
      </c>
      <c r="G10" s="60" t="s">
        <v>23</v>
      </c>
      <c r="H10" s="60" t="s">
        <v>22</v>
      </c>
      <c r="I10" s="60" t="s">
        <v>21</v>
      </c>
      <c r="J10" s="59"/>
    </row>
    <row r="11" spans="2:10" ht="15" x14ac:dyDescent="0.25">
      <c r="B11" s="58"/>
      <c r="C11" s="57"/>
      <c r="D11" s="57"/>
      <c r="E11" s="57"/>
      <c r="F11" s="57"/>
      <c r="G11" s="57"/>
      <c r="H11" s="57"/>
      <c r="I11" s="56"/>
      <c r="J11" s="55"/>
    </row>
    <row r="12" spans="2:10" ht="15" x14ac:dyDescent="0.25">
      <c r="B12" s="35"/>
      <c r="C12" s="54"/>
      <c r="D12" s="53"/>
      <c r="E12" s="29"/>
      <c r="F12" s="52"/>
      <c r="G12" s="13"/>
      <c r="H12" s="51"/>
      <c r="I12" s="50"/>
      <c r="J12" s="26"/>
    </row>
    <row r="13" spans="2:10" ht="15" customHeight="1" x14ac:dyDescent="0.25">
      <c r="B13" s="31"/>
      <c r="C13" s="77" t="s">
        <v>20</v>
      </c>
      <c r="D13" s="77"/>
      <c r="E13" s="38">
        <v>0</v>
      </c>
      <c r="F13" s="38">
        <v>0</v>
      </c>
      <c r="G13" s="38">
        <v>0</v>
      </c>
      <c r="H13" s="38">
        <v>0</v>
      </c>
      <c r="I13" s="49">
        <f>SUM(E13:H13)</f>
        <v>0</v>
      </c>
      <c r="J13" s="26"/>
    </row>
    <row r="14" spans="2:10" ht="15" x14ac:dyDescent="0.25">
      <c r="B14" s="31"/>
      <c r="C14" s="30"/>
      <c r="D14" s="29"/>
      <c r="E14" s="28"/>
      <c r="F14" s="28"/>
      <c r="G14" s="28"/>
      <c r="H14" s="28"/>
      <c r="I14" s="27"/>
      <c r="J14" s="26"/>
    </row>
    <row r="15" spans="2:10" ht="15" customHeight="1" x14ac:dyDescent="0.25">
      <c r="B15" s="31"/>
      <c r="C15" s="76" t="s">
        <v>19</v>
      </c>
      <c r="D15" s="76"/>
      <c r="E15" s="48">
        <v>183503050.09999999</v>
      </c>
      <c r="F15" s="38">
        <v>0</v>
      </c>
      <c r="G15" s="38"/>
      <c r="H15" s="38">
        <v>0</v>
      </c>
      <c r="I15" s="37">
        <f>SUM(I16:I18)</f>
        <v>183592565.02000001</v>
      </c>
      <c r="J15" s="26"/>
    </row>
    <row r="16" spans="2:10" ht="15" x14ac:dyDescent="0.25">
      <c r="B16" s="35"/>
      <c r="C16" s="72" t="s">
        <v>18</v>
      </c>
      <c r="D16" s="72"/>
      <c r="E16" s="47">
        <v>181591314.40000001</v>
      </c>
      <c r="F16" s="33">
        <v>0</v>
      </c>
      <c r="G16" s="33">
        <v>0</v>
      </c>
      <c r="H16" s="33">
        <v>0</v>
      </c>
      <c r="I16" s="27">
        <f>SUM(E16:H16)</f>
        <v>181591314.40000001</v>
      </c>
      <c r="J16" s="26"/>
    </row>
    <row r="17" spans="2:10" ht="15" customHeight="1" x14ac:dyDescent="0.25">
      <c r="B17" s="35"/>
      <c r="C17" s="72" t="s">
        <v>13</v>
      </c>
      <c r="D17" s="72"/>
      <c r="E17" s="47">
        <v>2001142.62</v>
      </c>
      <c r="F17" s="33">
        <v>0</v>
      </c>
      <c r="G17" s="33">
        <v>0</v>
      </c>
      <c r="H17" s="33">
        <v>0</v>
      </c>
      <c r="I17" s="27">
        <f>SUM(E17:H17)</f>
        <v>2001142.62</v>
      </c>
      <c r="J17" s="26"/>
    </row>
    <row r="18" spans="2:10" ht="15" customHeight="1" x14ac:dyDescent="0.25">
      <c r="B18" s="35"/>
      <c r="C18" s="72" t="s">
        <v>12</v>
      </c>
      <c r="D18" s="72"/>
      <c r="E18" s="47">
        <v>108</v>
      </c>
      <c r="F18" s="33">
        <v>0</v>
      </c>
      <c r="G18" s="33">
        <v>0</v>
      </c>
      <c r="H18" s="33">
        <v>0</v>
      </c>
      <c r="I18" s="32">
        <f>SUM(E18:H18)</f>
        <v>108</v>
      </c>
      <c r="J18" s="26"/>
    </row>
    <row r="19" spans="2:10" ht="15" x14ac:dyDescent="0.25">
      <c r="B19" s="31"/>
      <c r="C19" s="30"/>
      <c r="D19" s="29"/>
      <c r="E19" s="28"/>
      <c r="F19" s="28"/>
      <c r="G19" s="28"/>
      <c r="H19" s="28"/>
      <c r="I19" s="27"/>
      <c r="J19" s="26"/>
    </row>
    <row r="20" spans="2:10" ht="15" customHeight="1" x14ac:dyDescent="0.25">
      <c r="B20" s="31"/>
      <c r="C20" s="76" t="s">
        <v>17</v>
      </c>
      <c r="D20" s="76"/>
      <c r="E20" s="46">
        <v>0</v>
      </c>
      <c r="F20" s="39">
        <v>-6985299.6319999602</v>
      </c>
      <c r="G20" s="39">
        <v>-22050613.349999964</v>
      </c>
      <c r="H20" s="38">
        <v>0</v>
      </c>
      <c r="I20" s="37">
        <f>SUM(I21:I24)</f>
        <v>-73296036.159999996</v>
      </c>
      <c r="J20" s="26"/>
    </row>
    <row r="21" spans="2:10" ht="15" customHeight="1" x14ac:dyDescent="0.25">
      <c r="B21" s="35"/>
      <c r="C21" s="72" t="s">
        <v>9</v>
      </c>
      <c r="D21" s="72"/>
      <c r="E21" s="34">
        <v>0</v>
      </c>
      <c r="F21" s="34">
        <v>0</v>
      </c>
      <c r="G21" s="34">
        <v>-34982276.560000002</v>
      </c>
      <c r="H21" s="33">
        <v>0</v>
      </c>
      <c r="I21" s="36">
        <f>SUM(E21:H21)</f>
        <v>-34982276.560000002</v>
      </c>
      <c r="J21" s="26"/>
    </row>
    <row r="22" spans="2:10" ht="15" customHeight="1" x14ac:dyDescent="0.25">
      <c r="B22" s="35"/>
      <c r="C22" s="72" t="s">
        <v>8</v>
      </c>
      <c r="D22" s="72"/>
      <c r="E22" s="45"/>
      <c r="F22" s="34">
        <v>-38313759.600000001</v>
      </c>
      <c r="G22" s="34"/>
      <c r="H22" s="33">
        <v>0</v>
      </c>
      <c r="I22" s="36">
        <f>SUM(F22:H22)</f>
        <v>-38313759.600000001</v>
      </c>
      <c r="J22" s="26"/>
    </row>
    <row r="23" spans="2:10" ht="15" x14ac:dyDescent="0.25">
      <c r="B23" s="35"/>
      <c r="C23" s="72" t="s">
        <v>7</v>
      </c>
      <c r="D23" s="72"/>
      <c r="E23" s="34">
        <v>0</v>
      </c>
      <c r="F23" s="34">
        <v>0</v>
      </c>
      <c r="G23" s="34">
        <v>0</v>
      </c>
      <c r="H23" s="33">
        <v>0</v>
      </c>
      <c r="I23" s="32">
        <f>SUM(E23:H23)</f>
        <v>0</v>
      </c>
      <c r="J23" s="26"/>
    </row>
    <row r="24" spans="2:10" ht="15" x14ac:dyDescent="0.25">
      <c r="B24" s="35"/>
      <c r="C24" s="72" t="s">
        <v>6</v>
      </c>
      <c r="D24" s="72"/>
      <c r="E24" s="34">
        <v>0</v>
      </c>
      <c r="F24" s="34">
        <v>0</v>
      </c>
      <c r="G24" s="34">
        <v>0</v>
      </c>
      <c r="H24" s="33">
        <v>0</v>
      </c>
      <c r="I24" s="32">
        <f>SUM(E24:H24)</f>
        <v>0</v>
      </c>
      <c r="J24" s="26"/>
    </row>
    <row r="25" spans="2:10" ht="15" x14ac:dyDescent="0.25">
      <c r="B25" s="31"/>
      <c r="C25" s="30"/>
      <c r="D25" s="29"/>
      <c r="E25" s="44"/>
      <c r="F25" s="44"/>
      <c r="G25" s="44"/>
      <c r="H25" s="28"/>
      <c r="I25" s="27"/>
      <c r="J25" s="26"/>
    </row>
    <row r="26" spans="2:10" ht="15.75" thickBot="1" x14ac:dyDescent="0.3">
      <c r="B26" s="31"/>
      <c r="C26" s="75" t="s">
        <v>16</v>
      </c>
      <c r="D26" s="75"/>
      <c r="E26" s="43">
        <v>183503050.09999999</v>
      </c>
      <c r="F26" s="43">
        <v>-6985299.6319999602</v>
      </c>
      <c r="G26" s="43">
        <v>-22050613.349999964</v>
      </c>
      <c r="H26" s="42">
        <v>0</v>
      </c>
      <c r="I26" s="41">
        <f>I13+I15+I20</f>
        <v>110296528.86000001</v>
      </c>
      <c r="J26" s="26"/>
    </row>
    <row r="27" spans="2:10" ht="15" x14ac:dyDescent="0.25">
      <c r="B27" s="35"/>
      <c r="C27" s="29"/>
      <c r="D27" s="13"/>
      <c r="E27" s="28"/>
      <c r="F27" s="28"/>
      <c r="G27" s="28"/>
      <c r="H27" s="28"/>
      <c r="I27" s="27"/>
      <c r="J27" s="26"/>
    </row>
    <row r="28" spans="2:10" ht="15" customHeight="1" x14ac:dyDescent="0.25">
      <c r="B28" s="31"/>
      <c r="C28" s="76" t="s">
        <v>15</v>
      </c>
      <c r="D28" s="76"/>
      <c r="E28" s="38">
        <v>0</v>
      </c>
      <c r="F28" s="38">
        <v>0</v>
      </c>
      <c r="G28" s="38">
        <v>0</v>
      </c>
      <c r="H28" s="38">
        <v>0</v>
      </c>
      <c r="I28" s="37">
        <f>SUM(I29:I31)</f>
        <v>183592565.02000001</v>
      </c>
      <c r="J28" s="26"/>
    </row>
    <row r="29" spans="2:10" ht="15" x14ac:dyDescent="0.25">
      <c r="B29" s="35"/>
      <c r="C29" s="72" t="s">
        <v>14</v>
      </c>
      <c r="D29" s="72"/>
      <c r="E29" s="33">
        <v>0</v>
      </c>
      <c r="F29" s="33">
        <v>0</v>
      </c>
      <c r="G29" s="33">
        <v>0</v>
      </c>
      <c r="H29" s="33">
        <v>0</v>
      </c>
      <c r="I29" s="36">
        <f>SUM(E29:H29)+I16</f>
        <v>181591314.40000001</v>
      </c>
      <c r="J29" s="26"/>
    </row>
    <row r="30" spans="2:10" ht="15" customHeight="1" x14ac:dyDescent="0.25">
      <c r="B30" s="35"/>
      <c r="C30" s="72" t="s">
        <v>13</v>
      </c>
      <c r="D30" s="72"/>
      <c r="E30" s="33">
        <v>0</v>
      </c>
      <c r="F30" s="33">
        <v>0</v>
      </c>
      <c r="G30" s="33">
        <f>+'[13]b) ESF'!J46-'[13]c) EVHP'!E17</f>
        <v>0</v>
      </c>
      <c r="H30" s="33">
        <v>0</v>
      </c>
      <c r="I30" s="36">
        <f>SUM(E30:H30)+I17</f>
        <v>2001142.62</v>
      </c>
      <c r="J30" s="26"/>
    </row>
    <row r="31" spans="2:10" ht="15" customHeight="1" x14ac:dyDescent="0.25">
      <c r="B31" s="35"/>
      <c r="C31" s="72" t="s">
        <v>12</v>
      </c>
      <c r="D31" s="72"/>
      <c r="E31" s="33">
        <v>0</v>
      </c>
      <c r="F31" s="33">
        <v>0</v>
      </c>
      <c r="G31" s="33">
        <f>+'[13]b) ESF'!J47-'[13]c) EVHP'!E18</f>
        <v>0</v>
      </c>
      <c r="H31" s="33">
        <v>0</v>
      </c>
      <c r="I31" s="36">
        <f>SUM(E31:H31)+I18</f>
        <v>108</v>
      </c>
      <c r="J31" s="26"/>
    </row>
    <row r="32" spans="2:10" ht="15" x14ac:dyDescent="0.25">
      <c r="B32" s="31"/>
      <c r="C32" s="30"/>
      <c r="D32" s="29"/>
      <c r="E32" s="28"/>
      <c r="F32" s="28"/>
      <c r="G32" s="28"/>
      <c r="H32" s="28"/>
      <c r="I32" s="27"/>
      <c r="J32" s="26"/>
    </row>
    <row r="33" spans="2:10" ht="15" customHeight="1" x14ac:dyDescent="0.25">
      <c r="B33" s="31" t="s">
        <v>11</v>
      </c>
      <c r="C33" s="76" t="s">
        <v>10</v>
      </c>
      <c r="D33" s="76"/>
      <c r="E33" s="38">
        <v>0</v>
      </c>
      <c r="F33" s="39">
        <f>+F35</f>
        <v>0</v>
      </c>
      <c r="G33" s="39">
        <f>+G34</f>
        <v>2278726.6800000072</v>
      </c>
      <c r="H33" s="38">
        <v>0</v>
      </c>
      <c r="I33" s="37">
        <f>SUM(I34:I37)</f>
        <v>-71017309.479999989</v>
      </c>
      <c r="J33" s="26"/>
    </row>
    <row r="34" spans="2:10" ht="15" customHeight="1" x14ac:dyDescent="0.25">
      <c r="B34" s="35"/>
      <c r="C34" s="72" t="s">
        <v>9</v>
      </c>
      <c r="D34" s="72"/>
      <c r="E34" s="33">
        <v>0</v>
      </c>
      <c r="F34" s="34">
        <v>0</v>
      </c>
      <c r="G34" s="34">
        <f>+'[13]b) ESF'!J51</f>
        <v>2278726.6800000072</v>
      </c>
      <c r="H34" s="33">
        <v>0</v>
      </c>
      <c r="I34" s="36">
        <f>SUM(E34:H34)</f>
        <v>2278726.6800000072</v>
      </c>
      <c r="J34" s="26"/>
    </row>
    <row r="35" spans="2:10" ht="15" customHeight="1" x14ac:dyDescent="0.25">
      <c r="B35" s="35"/>
      <c r="C35" s="72" t="s">
        <v>8</v>
      </c>
      <c r="D35" s="72"/>
      <c r="E35" s="33">
        <v>0</v>
      </c>
      <c r="F35" s="34">
        <f>+'[13]b) ESF'!J52-F22-G21</f>
        <v>0</v>
      </c>
      <c r="G35" s="34">
        <f>+I20</f>
        <v>-73296036.159999996</v>
      </c>
      <c r="H35" s="33">
        <v>0</v>
      </c>
      <c r="I35" s="36">
        <f>SUM(E35:H35)</f>
        <v>-73296036.159999996</v>
      </c>
      <c r="J35" s="26"/>
    </row>
    <row r="36" spans="2:10" ht="15" x14ac:dyDescent="0.25">
      <c r="B36" s="35"/>
      <c r="C36" s="72" t="s">
        <v>7</v>
      </c>
      <c r="D36" s="72"/>
      <c r="E36" s="33">
        <v>0</v>
      </c>
      <c r="F36" s="34">
        <v>0</v>
      </c>
      <c r="G36" s="34">
        <v>0</v>
      </c>
      <c r="H36" s="33">
        <v>0</v>
      </c>
      <c r="I36" s="32">
        <f>SUM(E36:H36)+I23</f>
        <v>0</v>
      </c>
      <c r="J36" s="26"/>
    </row>
    <row r="37" spans="2:10" ht="15" x14ac:dyDescent="0.25">
      <c r="B37" s="35"/>
      <c r="C37" s="72" t="s">
        <v>6</v>
      </c>
      <c r="D37" s="72"/>
      <c r="E37" s="33">
        <v>0</v>
      </c>
      <c r="F37" s="34">
        <v>0</v>
      </c>
      <c r="G37" s="34">
        <v>0</v>
      </c>
      <c r="H37" s="33">
        <v>0</v>
      </c>
      <c r="I37" s="32">
        <f>SUM(E37:H37)+I24</f>
        <v>0</v>
      </c>
      <c r="J37" s="26"/>
    </row>
    <row r="38" spans="2:10" ht="15" x14ac:dyDescent="0.25">
      <c r="B38" s="31"/>
      <c r="C38" s="30"/>
      <c r="D38" s="29"/>
      <c r="E38" s="28"/>
      <c r="F38" s="28"/>
      <c r="G38" s="28"/>
      <c r="H38" s="28"/>
      <c r="I38" s="27"/>
      <c r="J38" s="26"/>
    </row>
    <row r="39" spans="2:10" ht="15.75" thickBot="1" x14ac:dyDescent="0.3">
      <c r="B39" s="25"/>
      <c r="C39" s="73" t="s">
        <v>5</v>
      </c>
      <c r="D39" s="73"/>
      <c r="E39" s="24">
        <f>E28+E33</f>
        <v>0</v>
      </c>
      <c r="F39" s="23">
        <f>F28+F33</f>
        <v>0</v>
      </c>
      <c r="G39" s="23">
        <f>G28+G33</f>
        <v>2278726.6800000072</v>
      </c>
      <c r="H39" s="23">
        <f>H28+H33</f>
        <v>0</v>
      </c>
      <c r="I39" s="22">
        <f>I28+I33</f>
        <v>112575255.54000002</v>
      </c>
      <c r="J39" s="21"/>
    </row>
    <row r="40" spans="2:10" ht="15" x14ac:dyDescent="0.25">
      <c r="B40" s="20"/>
      <c r="C40" s="20"/>
      <c r="D40" s="20"/>
      <c r="E40" s="20"/>
      <c r="F40" s="20"/>
      <c r="G40" s="20"/>
      <c r="H40" s="20"/>
      <c r="I40" s="20"/>
      <c r="J40" s="19"/>
    </row>
    <row r="41" spans="2:10" ht="15" x14ac:dyDescent="0.25">
      <c r="E41" s="18"/>
      <c r="F41" s="18"/>
      <c r="I41" s="17"/>
      <c r="J41" s="16"/>
    </row>
    <row r="42" spans="2:10" ht="15" x14ac:dyDescent="0.25">
      <c r="B42" s="6"/>
      <c r="C42" s="74" t="s">
        <v>4</v>
      </c>
      <c r="D42" s="74"/>
      <c r="E42" s="74"/>
      <c r="F42" s="74"/>
      <c r="G42" s="74"/>
      <c r="H42" s="74"/>
      <c r="I42" s="74"/>
      <c r="J42" s="74"/>
    </row>
    <row r="43" spans="2:10" ht="15" x14ac:dyDescent="0.25">
      <c r="B43" s="6"/>
      <c r="C43" s="14"/>
      <c r="D43" s="14"/>
      <c r="E43" s="14"/>
      <c r="F43" s="14"/>
      <c r="G43" s="14"/>
      <c r="H43" s="14"/>
      <c r="I43" s="14"/>
      <c r="J43" s="14"/>
    </row>
    <row r="44" spans="2:10" ht="15.75" thickBot="1" x14ac:dyDescent="0.3">
      <c r="B44" s="6"/>
      <c r="C44" s="13"/>
      <c r="D44" s="11"/>
      <c r="E44" s="12"/>
      <c r="H44" s="11"/>
      <c r="I44" s="10"/>
      <c r="J44" s="9"/>
    </row>
    <row r="45" spans="2:10" ht="15" x14ac:dyDescent="0.25">
      <c r="B45" s="6"/>
      <c r="C45" s="8"/>
      <c r="D45" s="7" t="s">
        <v>3</v>
      </c>
      <c r="E45" s="7"/>
      <c r="H45" s="78" t="s">
        <v>2</v>
      </c>
      <c r="I45" s="78"/>
      <c r="J45" s="3"/>
    </row>
    <row r="46" spans="2:10" ht="15" x14ac:dyDescent="0.25">
      <c r="B46" s="6"/>
      <c r="C46" s="5"/>
      <c r="D46" s="4" t="s">
        <v>1</v>
      </c>
      <c r="E46" s="4"/>
      <c r="H46" s="79" t="s">
        <v>0</v>
      </c>
      <c r="I46" s="79"/>
      <c r="J46" s="3"/>
    </row>
  </sheetData>
  <mergeCells count="31">
    <mergeCell ref="H45:I45"/>
    <mergeCell ref="H46:I46"/>
    <mergeCell ref="C18:D18"/>
    <mergeCell ref="D2:H2"/>
    <mergeCell ref="D3:H3"/>
    <mergeCell ref="D4:H4"/>
    <mergeCell ref="D5:H5"/>
    <mergeCell ref="D6:J6"/>
    <mergeCell ref="D7:H7"/>
    <mergeCell ref="C10:D10"/>
    <mergeCell ref="C34:D34"/>
    <mergeCell ref="C20:D20"/>
    <mergeCell ref="C21:D21"/>
    <mergeCell ref="C22:D22"/>
    <mergeCell ref="C23:D23"/>
    <mergeCell ref="C24:D24"/>
    <mergeCell ref="C33:D33"/>
    <mergeCell ref="C13:D13"/>
    <mergeCell ref="C15:D15"/>
    <mergeCell ref="C16:D16"/>
    <mergeCell ref="C17:D17"/>
    <mergeCell ref="C26:D26"/>
    <mergeCell ref="C28:D28"/>
    <mergeCell ref="C29:D29"/>
    <mergeCell ref="C30:D30"/>
    <mergeCell ref="C31:D31"/>
    <mergeCell ref="C35:D35"/>
    <mergeCell ref="C36:D36"/>
    <mergeCell ref="C37:D37"/>
    <mergeCell ref="C39:D39"/>
    <mergeCell ref="C42:J42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S48"/>
  <sheetViews>
    <sheetView showGridLines="0" tabSelected="1" zoomScale="80" zoomScaleNormal="80" workbookViewId="0">
      <pane xSplit="4" ySplit="12" topLeftCell="E29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H29" sqref="H29"/>
    </sheetView>
  </sheetViews>
  <sheetFormatPr baseColWidth="10" defaultColWidth="0" defaultRowHeight="0" customHeight="1" zeroHeight="1" x14ac:dyDescent="0.25"/>
  <cols>
    <col min="1" max="1" width="3.42578125" style="1" customWidth="1"/>
    <col min="2" max="2" width="3.7109375" style="1" customWidth="1"/>
    <col min="3" max="3" width="11.42578125" style="1" customWidth="1"/>
    <col min="4" max="4" width="46.140625" style="1" customWidth="1"/>
    <col min="5" max="9" width="21" style="1" customWidth="1"/>
    <col min="10" max="10" width="0.28515625" style="2" customWidth="1"/>
    <col min="11" max="11" width="3.7109375" style="1" customWidth="1"/>
    <col min="12" max="12" width="11.42578125" style="1" customWidth="1"/>
    <col min="13" max="13" width="46.140625" style="1" customWidth="1"/>
    <col min="14" max="18" width="21" style="1" customWidth="1"/>
    <col min="19" max="19" width="4.5703125" style="1" customWidth="1"/>
    <col min="20" max="20" width="3" style="1" customWidth="1"/>
    <col min="21" max="265" width="11.42578125" style="1" hidden="1"/>
    <col min="266" max="266" width="3.42578125" style="1" customWidth="1"/>
    <col min="267" max="267" width="3.7109375" style="1" customWidth="1"/>
    <col min="268" max="268" width="11.42578125" style="1" customWidth="1"/>
    <col min="269" max="269" width="46.140625" style="1" customWidth="1"/>
    <col min="270" max="274" width="21" style="1" customWidth="1"/>
    <col min="275" max="275" width="4.5703125" style="1" customWidth="1"/>
    <col min="276" max="276" width="3" style="1" customWidth="1"/>
    <col min="277" max="521" width="11.42578125" style="1" hidden="1"/>
    <col min="522" max="522" width="3.42578125" style="1" customWidth="1"/>
    <col min="523" max="523" width="3.7109375" style="1" customWidth="1"/>
    <col min="524" max="524" width="11.42578125" style="1" customWidth="1"/>
    <col min="525" max="525" width="46.140625" style="1" customWidth="1"/>
    <col min="526" max="530" width="21" style="1" customWidth="1"/>
    <col min="531" max="531" width="4.5703125" style="1" customWidth="1"/>
    <col min="532" max="532" width="3" style="1" customWidth="1"/>
    <col min="533" max="777" width="11.42578125" style="1" hidden="1"/>
    <col min="778" max="778" width="3.42578125" style="1" customWidth="1"/>
    <col min="779" max="779" width="3.7109375" style="1" customWidth="1"/>
    <col min="780" max="780" width="11.42578125" style="1" customWidth="1"/>
    <col min="781" max="781" width="46.140625" style="1" customWidth="1"/>
    <col min="782" max="786" width="21" style="1" customWidth="1"/>
    <col min="787" max="787" width="4.5703125" style="1" customWidth="1"/>
    <col min="788" max="788" width="3" style="1" customWidth="1"/>
    <col min="789" max="1033" width="11.42578125" style="1" hidden="1"/>
    <col min="1034" max="1034" width="3.42578125" style="1" customWidth="1"/>
    <col min="1035" max="1035" width="3.7109375" style="1" customWidth="1"/>
    <col min="1036" max="1036" width="11.42578125" style="1" customWidth="1"/>
    <col min="1037" max="1037" width="46.140625" style="1" customWidth="1"/>
    <col min="1038" max="1042" width="21" style="1" customWidth="1"/>
    <col min="1043" max="1043" width="4.5703125" style="1" customWidth="1"/>
    <col min="1044" max="1044" width="3" style="1" customWidth="1"/>
    <col min="1045" max="1289" width="11.42578125" style="1" hidden="1"/>
    <col min="1290" max="1290" width="3.42578125" style="1" customWidth="1"/>
    <col min="1291" max="1291" width="3.7109375" style="1" customWidth="1"/>
    <col min="1292" max="1292" width="11.42578125" style="1" customWidth="1"/>
    <col min="1293" max="1293" width="46.140625" style="1" customWidth="1"/>
    <col min="1294" max="1298" width="21" style="1" customWidth="1"/>
    <col min="1299" max="1299" width="4.5703125" style="1" customWidth="1"/>
    <col min="1300" max="1300" width="3" style="1" customWidth="1"/>
    <col min="1301" max="1545" width="11.42578125" style="1" hidden="1"/>
    <col min="1546" max="1546" width="3.42578125" style="1" customWidth="1"/>
    <col min="1547" max="1547" width="3.7109375" style="1" customWidth="1"/>
    <col min="1548" max="1548" width="11.42578125" style="1" customWidth="1"/>
    <col min="1549" max="1549" width="46.140625" style="1" customWidth="1"/>
    <col min="1550" max="1554" width="21" style="1" customWidth="1"/>
    <col min="1555" max="1555" width="4.5703125" style="1" customWidth="1"/>
    <col min="1556" max="1556" width="3" style="1" customWidth="1"/>
    <col min="1557" max="1801" width="11.42578125" style="1" hidden="1"/>
    <col min="1802" max="1802" width="3.42578125" style="1" customWidth="1"/>
    <col min="1803" max="1803" width="3.7109375" style="1" customWidth="1"/>
    <col min="1804" max="1804" width="11.42578125" style="1" customWidth="1"/>
    <col min="1805" max="1805" width="46.140625" style="1" customWidth="1"/>
    <col min="1806" max="1810" width="21" style="1" customWidth="1"/>
    <col min="1811" max="1811" width="4.5703125" style="1" customWidth="1"/>
    <col min="1812" max="1812" width="3" style="1" customWidth="1"/>
    <col min="1813" max="2057" width="11.42578125" style="1" hidden="1"/>
    <col min="2058" max="2058" width="3.42578125" style="1" customWidth="1"/>
    <col min="2059" max="2059" width="3.7109375" style="1" customWidth="1"/>
    <col min="2060" max="2060" width="11.42578125" style="1" customWidth="1"/>
    <col min="2061" max="2061" width="46.140625" style="1" customWidth="1"/>
    <col min="2062" max="2066" width="21" style="1" customWidth="1"/>
    <col min="2067" max="2067" width="4.5703125" style="1" customWidth="1"/>
    <col min="2068" max="2068" width="3" style="1" customWidth="1"/>
    <col min="2069" max="2313" width="11.42578125" style="1" hidden="1"/>
    <col min="2314" max="2314" width="3.42578125" style="1" customWidth="1"/>
    <col min="2315" max="2315" width="3.7109375" style="1" customWidth="1"/>
    <col min="2316" max="2316" width="11.42578125" style="1" customWidth="1"/>
    <col min="2317" max="2317" width="46.140625" style="1" customWidth="1"/>
    <col min="2318" max="2322" width="21" style="1" customWidth="1"/>
    <col min="2323" max="2323" width="4.5703125" style="1" customWidth="1"/>
    <col min="2324" max="2324" width="3" style="1" customWidth="1"/>
    <col min="2325" max="2569" width="11.42578125" style="1" hidden="1"/>
    <col min="2570" max="2570" width="3.42578125" style="1" customWidth="1"/>
    <col min="2571" max="2571" width="3.7109375" style="1" customWidth="1"/>
    <col min="2572" max="2572" width="11.42578125" style="1" customWidth="1"/>
    <col min="2573" max="2573" width="46.140625" style="1" customWidth="1"/>
    <col min="2574" max="2578" width="21" style="1" customWidth="1"/>
    <col min="2579" max="2579" width="4.5703125" style="1" customWidth="1"/>
    <col min="2580" max="2580" width="3" style="1" customWidth="1"/>
    <col min="2581" max="2825" width="11.42578125" style="1" hidden="1"/>
    <col min="2826" max="2826" width="3.42578125" style="1" customWidth="1"/>
    <col min="2827" max="2827" width="3.7109375" style="1" customWidth="1"/>
    <col min="2828" max="2828" width="11.42578125" style="1" customWidth="1"/>
    <col min="2829" max="2829" width="46.140625" style="1" customWidth="1"/>
    <col min="2830" max="2834" width="21" style="1" customWidth="1"/>
    <col min="2835" max="2835" width="4.5703125" style="1" customWidth="1"/>
    <col min="2836" max="2836" width="3" style="1" customWidth="1"/>
    <col min="2837" max="3081" width="11.42578125" style="1" hidden="1"/>
    <col min="3082" max="3082" width="3.42578125" style="1" customWidth="1"/>
    <col min="3083" max="3083" width="3.7109375" style="1" customWidth="1"/>
    <col min="3084" max="3084" width="11.42578125" style="1" customWidth="1"/>
    <col min="3085" max="3085" width="46.140625" style="1" customWidth="1"/>
    <col min="3086" max="3090" width="21" style="1" customWidth="1"/>
    <col min="3091" max="3091" width="4.5703125" style="1" customWidth="1"/>
    <col min="3092" max="3092" width="3" style="1" customWidth="1"/>
    <col min="3093" max="3337" width="11.42578125" style="1" hidden="1"/>
    <col min="3338" max="3338" width="3.42578125" style="1" customWidth="1"/>
    <col min="3339" max="3339" width="3.7109375" style="1" customWidth="1"/>
    <col min="3340" max="3340" width="11.42578125" style="1" customWidth="1"/>
    <col min="3341" max="3341" width="46.140625" style="1" customWidth="1"/>
    <col min="3342" max="3346" width="21" style="1" customWidth="1"/>
    <col min="3347" max="3347" width="4.5703125" style="1" customWidth="1"/>
    <col min="3348" max="3348" width="3" style="1" customWidth="1"/>
    <col min="3349" max="3593" width="11.42578125" style="1" hidden="1"/>
    <col min="3594" max="3594" width="3.42578125" style="1" customWidth="1"/>
    <col min="3595" max="3595" width="3.7109375" style="1" customWidth="1"/>
    <col min="3596" max="3596" width="11.42578125" style="1" customWidth="1"/>
    <col min="3597" max="3597" width="46.140625" style="1" customWidth="1"/>
    <col min="3598" max="3602" width="21" style="1" customWidth="1"/>
    <col min="3603" max="3603" width="4.5703125" style="1" customWidth="1"/>
    <col min="3604" max="3604" width="3" style="1" customWidth="1"/>
    <col min="3605" max="3849" width="11.42578125" style="1" hidden="1"/>
    <col min="3850" max="3850" width="3.42578125" style="1" customWidth="1"/>
    <col min="3851" max="3851" width="3.7109375" style="1" customWidth="1"/>
    <col min="3852" max="3852" width="11.42578125" style="1" customWidth="1"/>
    <col min="3853" max="3853" width="46.140625" style="1" customWidth="1"/>
    <col min="3854" max="3858" width="21" style="1" customWidth="1"/>
    <col min="3859" max="3859" width="4.5703125" style="1" customWidth="1"/>
    <col min="3860" max="3860" width="3" style="1" customWidth="1"/>
    <col min="3861" max="4105" width="11.42578125" style="1" hidden="1"/>
    <col min="4106" max="4106" width="3.42578125" style="1" customWidth="1"/>
    <col min="4107" max="4107" width="3.7109375" style="1" customWidth="1"/>
    <col min="4108" max="4108" width="11.42578125" style="1" customWidth="1"/>
    <col min="4109" max="4109" width="46.140625" style="1" customWidth="1"/>
    <col min="4110" max="4114" width="21" style="1" customWidth="1"/>
    <col min="4115" max="4115" width="4.5703125" style="1" customWidth="1"/>
    <col min="4116" max="4116" width="3" style="1" customWidth="1"/>
    <col min="4117" max="4361" width="11.42578125" style="1" hidden="1"/>
    <col min="4362" max="4362" width="3.42578125" style="1" customWidth="1"/>
    <col min="4363" max="4363" width="3.7109375" style="1" customWidth="1"/>
    <col min="4364" max="4364" width="11.42578125" style="1" customWidth="1"/>
    <col min="4365" max="4365" width="46.140625" style="1" customWidth="1"/>
    <col min="4366" max="4370" width="21" style="1" customWidth="1"/>
    <col min="4371" max="4371" width="4.5703125" style="1" customWidth="1"/>
    <col min="4372" max="4372" width="3" style="1" customWidth="1"/>
    <col min="4373" max="4617" width="11.42578125" style="1" hidden="1"/>
    <col min="4618" max="4618" width="3.42578125" style="1" customWidth="1"/>
    <col min="4619" max="4619" width="3.7109375" style="1" customWidth="1"/>
    <col min="4620" max="4620" width="11.42578125" style="1" customWidth="1"/>
    <col min="4621" max="4621" width="46.140625" style="1" customWidth="1"/>
    <col min="4622" max="4626" width="21" style="1" customWidth="1"/>
    <col min="4627" max="4627" width="4.5703125" style="1" customWidth="1"/>
    <col min="4628" max="4628" width="3" style="1" customWidth="1"/>
    <col min="4629" max="4873" width="11.42578125" style="1" hidden="1"/>
    <col min="4874" max="4874" width="3.42578125" style="1" customWidth="1"/>
    <col min="4875" max="4875" width="3.7109375" style="1" customWidth="1"/>
    <col min="4876" max="4876" width="11.42578125" style="1" customWidth="1"/>
    <col min="4877" max="4877" width="46.140625" style="1" customWidth="1"/>
    <col min="4878" max="4882" width="21" style="1" customWidth="1"/>
    <col min="4883" max="4883" width="4.5703125" style="1" customWidth="1"/>
    <col min="4884" max="4884" width="3" style="1" customWidth="1"/>
    <col min="4885" max="5129" width="11.42578125" style="1" hidden="1"/>
    <col min="5130" max="5130" width="3.42578125" style="1" customWidth="1"/>
    <col min="5131" max="5131" width="3.7109375" style="1" customWidth="1"/>
    <col min="5132" max="5132" width="11.42578125" style="1" customWidth="1"/>
    <col min="5133" max="5133" width="46.140625" style="1" customWidth="1"/>
    <col min="5134" max="5138" width="21" style="1" customWidth="1"/>
    <col min="5139" max="5139" width="4.5703125" style="1" customWidth="1"/>
    <col min="5140" max="5140" width="3" style="1" customWidth="1"/>
    <col min="5141" max="5385" width="11.42578125" style="1" hidden="1"/>
    <col min="5386" max="5386" width="3.42578125" style="1" customWidth="1"/>
    <col min="5387" max="5387" width="3.7109375" style="1" customWidth="1"/>
    <col min="5388" max="5388" width="11.42578125" style="1" customWidth="1"/>
    <col min="5389" max="5389" width="46.140625" style="1" customWidth="1"/>
    <col min="5390" max="5394" width="21" style="1" customWidth="1"/>
    <col min="5395" max="5395" width="4.5703125" style="1" customWidth="1"/>
    <col min="5396" max="5396" width="3" style="1" customWidth="1"/>
    <col min="5397" max="5641" width="11.42578125" style="1" hidden="1"/>
    <col min="5642" max="5642" width="3.42578125" style="1" customWidth="1"/>
    <col min="5643" max="5643" width="3.7109375" style="1" customWidth="1"/>
    <col min="5644" max="5644" width="11.42578125" style="1" customWidth="1"/>
    <col min="5645" max="5645" width="46.140625" style="1" customWidth="1"/>
    <col min="5646" max="5650" width="21" style="1" customWidth="1"/>
    <col min="5651" max="5651" width="4.5703125" style="1" customWidth="1"/>
    <col min="5652" max="5652" width="3" style="1" customWidth="1"/>
    <col min="5653" max="5897" width="11.42578125" style="1" hidden="1"/>
    <col min="5898" max="5898" width="3.42578125" style="1" customWidth="1"/>
    <col min="5899" max="5899" width="3.7109375" style="1" customWidth="1"/>
    <col min="5900" max="5900" width="11.42578125" style="1" customWidth="1"/>
    <col min="5901" max="5901" width="46.140625" style="1" customWidth="1"/>
    <col min="5902" max="5906" width="21" style="1" customWidth="1"/>
    <col min="5907" max="5907" width="4.5703125" style="1" customWidth="1"/>
    <col min="5908" max="5908" width="3" style="1" customWidth="1"/>
    <col min="5909" max="6153" width="11.42578125" style="1" hidden="1"/>
    <col min="6154" max="6154" width="3.42578125" style="1" customWidth="1"/>
    <col min="6155" max="6155" width="3.7109375" style="1" customWidth="1"/>
    <col min="6156" max="6156" width="11.42578125" style="1" customWidth="1"/>
    <col min="6157" max="6157" width="46.140625" style="1" customWidth="1"/>
    <col min="6158" max="6162" width="21" style="1" customWidth="1"/>
    <col min="6163" max="6163" width="4.5703125" style="1" customWidth="1"/>
    <col min="6164" max="6164" width="3" style="1" customWidth="1"/>
    <col min="6165" max="6409" width="11.42578125" style="1" hidden="1"/>
    <col min="6410" max="6410" width="3.42578125" style="1" customWidth="1"/>
    <col min="6411" max="6411" width="3.7109375" style="1" customWidth="1"/>
    <col min="6412" max="6412" width="11.42578125" style="1" customWidth="1"/>
    <col min="6413" max="6413" width="46.140625" style="1" customWidth="1"/>
    <col min="6414" max="6418" width="21" style="1" customWidth="1"/>
    <col min="6419" max="6419" width="4.5703125" style="1" customWidth="1"/>
    <col min="6420" max="6420" width="3" style="1" customWidth="1"/>
    <col min="6421" max="6665" width="11.42578125" style="1" hidden="1"/>
    <col min="6666" max="6666" width="3.42578125" style="1" customWidth="1"/>
    <col min="6667" max="6667" width="3.7109375" style="1" customWidth="1"/>
    <col min="6668" max="6668" width="11.42578125" style="1" customWidth="1"/>
    <col min="6669" max="6669" width="46.140625" style="1" customWidth="1"/>
    <col min="6670" max="6674" width="21" style="1" customWidth="1"/>
    <col min="6675" max="6675" width="4.5703125" style="1" customWidth="1"/>
    <col min="6676" max="6676" width="3" style="1" customWidth="1"/>
    <col min="6677" max="6921" width="11.42578125" style="1" hidden="1"/>
    <col min="6922" max="6922" width="3.42578125" style="1" customWidth="1"/>
    <col min="6923" max="6923" width="3.7109375" style="1" customWidth="1"/>
    <col min="6924" max="6924" width="11.42578125" style="1" customWidth="1"/>
    <col min="6925" max="6925" width="46.140625" style="1" customWidth="1"/>
    <col min="6926" max="6930" width="21" style="1" customWidth="1"/>
    <col min="6931" max="6931" width="4.5703125" style="1" customWidth="1"/>
    <col min="6932" max="6932" width="3" style="1" customWidth="1"/>
    <col min="6933" max="7177" width="11.42578125" style="1" hidden="1"/>
    <col min="7178" max="7178" width="3.42578125" style="1" customWidth="1"/>
    <col min="7179" max="7179" width="3.7109375" style="1" customWidth="1"/>
    <col min="7180" max="7180" width="11.42578125" style="1" customWidth="1"/>
    <col min="7181" max="7181" width="46.140625" style="1" customWidth="1"/>
    <col min="7182" max="7186" width="21" style="1" customWidth="1"/>
    <col min="7187" max="7187" width="4.5703125" style="1" customWidth="1"/>
    <col min="7188" max="7188" width="3" style="1" customWidth="1"/>
    <col min="7189" max="7433" width="11.42578125" style="1" hidden="1"/>
    <col min="7434" max="7434" width="3.42578125" style="1" customWidth="1"/>
    <col min="7435" max="7435" width="3.7109375" style="1" customWidth="1"/>
    <col min="7436" max="7436" width="11.42578125" style="1" customWidth="1"/>
    <col min="7437" max="7437" width="46.140625" style="1" customWidth="1"/>
    <col min="7438" max="7442" width="21" style="1" customWidth="1"/>
    <col min="7443" max="7443" width="4.5703125" style="1" customWidth="1"/>
    <col min="7444" max="7444" width="3" style="1" customWidth="1"/>
    <col min="7445" max="7689" width="11.42578125" style="1" hidden="1"/>
    <col min="7690" max="7690" width="3.42578125" style="1" customWidth="1"/>
    <col min="7691" max="7691" width="3.7109375" style="1" customWidth="1"/>
    <col min="7692" max="7692" width="11.42578125" style="1" customWidth="1"/>
    <col min="7693" max="7693" width="46.140625" style="1" customWidth="1"/>
    <col min="7694" max="7698" width="21" style="1" customWidth="1"/>
    <col min="7699" max="7699" width="4.5703125" style="1" customWidth="1"/>
    <col min="7700" max="7700" width="3" style="1" customWidth="1"/>
    <col min="7701" max="7945" width="11.42578125" style="1" hidden="1"/>
    <col min="7946" max="7946" width="3.42578125" style="1" customWidth="1"/>
    <col min="7947" max="7947" width="3.7109375" style="1" customWidth="1"/>
    <col min="7948" max="7948" width="11.42578125" style="1" customWidth="1"/>
    <col min="7949" max="7949" width="46.140625" style="1" customWidth="1"/>
    <col min="7950" max="7954" width="21" style="1" customWidth="1"/>
    <col min="7955" max="7955" width="4.5703125" style="1" customWidth="1"/>
    <col min="7956" max="7956" width="3" style="1" customWidth="1"/>
    <col min="7957" max="8201" width="11.42578125" style="1" hidden="1"/>
    <col min="8202" max="8202" width="3.42578125" style="1" customWidth="1"/>
    <col min="8203" max="8203" width="3.7109375" style="1" customWidth="1"/>
    <col min="8204" max="8204" width="11.42578125" style="1" customWidth="1"/>
    <col min="8205" max="8205" width="46.140625" style="1" customWidth="1"/>
    <col min="8206" max="8210" width="21" style="1" customWidth="1"/>
    <col min="8211" max="8211" width="4.5703125" style="1" customWidth="1"/>
    <col min="8212" max="8212" width="3" style="1" customWidth="1"/>
    <col min="8213" max="8457" width="11.42578125" style="1" hidden="1"/>
    <col min="8458" max="8458" width="3.42578125" style="1" customWidth="1"/>
    <col min="8459" max="8459" width="3.7109375" style="1" customWidth="1"/>
    <col min="8460" max="8460" width="11.42578125" style="1" customWidth="1"/>
    <col min="8461" max="8461" width="46.140625" style="1" customWidth="1"/>
    <col min="8462" max="8466" width="21" style="1" customWidth="1"/>
    <col min="8467" max="8467" width="4.5703125" style="1" customWidth="1"/>
    <col min="8468" max="8468" width="3" style="1" customWidth="1"/>
    <col min="8469" max="8713" width="11.42578125" style="1" hidden="1"/>
    <col min="8714" max="8714" width="3.42578125" style="1" customWidth="1"/>
    <col min="8715" max="8715" width="3.7109375" style="1" customWidth="1"/>
    <col min="8716" max="8716" width="11.42578125" style="1" customWidth="1"/>
    <col min="8717" max="8717" width="46.140625" style="1" customWidth="1"/>
    <col min="8718" max="8722" width="21" style="1" customWidth="1"/>
    <col min="8723" max="8723" width="4.5703125" style="1" customWidth="1"/>
    <col min="8724" max="8724" width="3" style="1" customWidth="1"/>
    <col min="8725" max="8969" width="11.42578125" style="1" hidden="1"/>
    <col min="8970" max="8970" width="3.42578125" style="1" customWidth="1"/>
    <col min="8971" max="8971" width="3.7109375" style="1" customWidth="1"/>
    <col min="8972" max="8972" width="11.42578125" style="1" customWidth="1"/>
    <col min="8973" max="8973" width="46.140625" style="1" customWidth="1"/>
    <col min="8974" max="8978" width="21" style="1" customWidth="1"/>
    <col min="8979" max="8979" width="4.5703125" style="1" customWidth="1"/>
    <col min="8980" max="8980" width="3" style="1" customWidth="1"/>
    <col min="8981" max="9225" width="11.42578125" style="1" hidden="1"/>
    <col min="9226" max="9226" width="3.42578125" style="1" customWidth="1"/>
    <col min="9227" max="9227" width="3.7109375" style="1" customWidth="1"/>
    <col min="9228" max="9228" width="11.42578125" style="1" customWidth="1"/>
    <col min="9229" max="9229" width="46.140625" style="1" customWidth="1"/>
    <col min="9230" max="9234" width="21" style="1" customWidth="1"/>
    <col min="9235" max="9235" width="4.5703125" style="1" customWidth="1"/>
    <col min="9236" max="9236" width="3" style="1" customWidth="1"/>
    <col min="9237" max="9481" width="11.42578125" style="1" hidden="1"/>
    <col min="9482" max="9482" width="3.42578125" style="1" customWidth="1"/>
    <col min="9483" max="9483" width="3.7109375" style="1" customWidth="1"/>
    <col min="9484" max="9484" width="11.42578125" style="1" customWidth="1"/>
    <col min="9485" max="9485" width="46.140625" style="1" customWidth="1"/>
    <col min="9486" max="9490" width="21" style="1" customWidth="1"/>
    <col min="9491" max="9491" width="4.5703125" style="1" customWidth="1"/>
    <col min="9492" max="9492" width="3" style="1" customWidth="1"/>
    <col min="9493" max="9737" width="11.42578125" style="1" hidden="1"/>
    <col min="9738" max="9738" width="3.42578125" style="1" customWidth="1"/>
    <col min="9739" max="9739" width="3.7109375" style="1" customWidth="1"/>
    <col min="9740" max="9740" width="11.42578125" style="1" customWidth="1"/>
    <col min="9741" max="9741" width="46.140625" style="1" customWidth="1"/>
    <col min="9742" max="9746" width="21" style="1" customWidth="1"/>
    <col min="9747" max="9747" width="4.5703125" style="1" customWidth="1"/>
    <col min="9748" max="9748" width="3" style="1" customWidth="1"/>
    <col min="9749" max="9993" width="11.42578125" style="1" hidden="1"/>
    <col min="9994" max="9994" width="3.42578125" style="1" customWidth="1"/>
    <col min="9995" max="9995" width="3.7109375" style="1" customWidth="1"/>
    <col min="9996" max="9996" width="11.42578125" style="1" customWidth="1"/>
    <col min="9997" max="9997" width="46.140625" style="1" customWidth="1"/>
    <col min="9998" max="10002" width="21" style="1" customWidth="1"/>
    <col min="10003" max="10003" width="4.5703125" style="1" customWidth="1"/>
    <col min="10004" max="10004" width="3" style="1" customWidth="1"/>
    <col min="10005" max="10249" width="11.42578125" style="1" hidden="1"/>
    <col min="10250" max="10250" width="3.42578125" style="1" customWidth="1"/>
    <col min="10251" max="10251" width="3.7109375" style="1" customWidth="1"/>
    <col min="10252" max="10252" width="11.42578125" style="1" customWidth="1"/>
    <col min="10253" max="10253" width="46.140625" style="1" customWidth="1"/>
    <col min="10254" max="10258" width="21" style="1" customWidth="1"/>
    <col min="10259" max="10259" width="4.5703125" style="1" customWidth="1"/>
    <col min="10260" max="10260" width="3" style="1" customWidth="1"/>
    <col min="10261" max="10505" width="11.42578125" style="1" hidden="1"/>
    <col min="10506" max="10506" width="3.42578125" style="1" customWidth="1"/>
    <col min="10507" max="10507" width="3.7109375" style="1" customWidth="1"/>
    <col min="10508" max="10508" width="11.42578125" style="1" customWidth="1"/>
    <col min="10509" max="10509" width="46.140625" style="1" customWidth="1"/>
    <col min="10510" max="10514" width="21" style="1" customWidth="1"/>
    <col min="10515" max="10515" width="4.5703125" style="1" customWidth="1"/>
    <col min="10516" max="10516" width="3" style="1" customWidth="1"/>
    <col min="10517" max="10761" width="11.42578125" style="1" hidden="1"/>
    <col min="10762" max="10762" width="3.42578125" style="1" customWidth="1"/>
    <col min="10763" max="10763" width="3.7109375" style="1" customWidth="1"/>
    <col min="10764" max="10764" width="11.42578125" style="1" customWidth="1"/>
    <col min="10765" max="10765" width="46.140625" style="1" customWidth="1"/>
    <col min="10766" max="10770" width="21" style="1" customWidth="1"/>
    <col min="10771" max="10771" width="4.5703125" style="1" customWidth="1"/>
    <col min="10772" max="10772" width="3" style="1" customWidth="1"/>
    <col min="10773" max="11017" width="11.42578125" style="1" hidden="1"/>
    <col min="11018" max="11018" width="3.42578125" style="1" customWidth="1"/>
    <col min="11019" max="11019" width="3.7109375" style="1" customWidth="1"/>
    <col min="11020" max="11020" width="11.42578125" style="1" customWidth="1"/>
    <col min="11021" max="11021" width="46.140625" style="1" customWidth="1"/>
    <col min="11022" max="11026" width="21" style="1" customWidth="1"/>
    <col min="11027" max="11027" width="4.5703125" style="1" customWidth="1"/>
    <col min="11028" max="11028" width="3" style="1" customWidth="1"/>
    <col min="11029" max="11273" width="11.42578125" style="1" hidden="1"/>
    <col min="11274" max="11274" width="3.42578125" style="1" customWidth="1"/>
    <col min="11275" max="11275" width="3.7109375" style="1" customWidth="1"/>
    <col min="11276" max="11276" width="11.42578125" style="1" customWidth="1"/>
    <col min="11277" max="11277" width="46.140625" style="1" customWidth="1"/>
    <col min="11278" max="11282" width="21" style="1" customWidth="1"/>
    <col min="11283" max="11283" width="4.5703125" style="1" customWidth="1"/>
    <col min="11284" max="11284" width="3" style="1" customWidth="1"/>
    <col min="11285" max="11529" width="11.42578125" style="1" hidden="1"/>
    <col min="11530" max="11530" width="3.42578125" style="1" customWidth="1"/>
    <col min="11531" max="11531" width="3.7109375" style="1" customWidth="1"/>
    <col min="11532" max="11532" width="11.42578125" style="1" customWidth="1"/>
    <col min="11533" max="11533" width="46.140625" style="1" customWidth="1"/>
    <col min="11534" max="11538" width="21" style="1" customWidth="1"/>
    <col min="11539" max="11539" width="4.5703125" style="1" customWidth="1"/>
    <col min="11540" max="11540" width="3" style="1" customWidth="1"/>
    <col min="11541" max="11785" width="11.42578125" style="1" hidden="1"/>
    <col min="11786" max="11786" width="3.42578125" style="1" customWidth="1"/>
    <col min="11787" max="11787" width="3.7109375" style="1" customWidth="1"/>
    <col min="11788" max="11788" width="11.42578125" style="1" customWidth="1"/>
    <col min="11789" max="11789" width="46.140625" style="1" customWidth="1"/>
    <col min="11790" max="11794" width="21" style="1" customWidth="1"/>
    <col min="11795" max="11795" width="4.5703125" style="1" customWidth="1"/>
    <col min="11796" max="11796" width="3" style="1" customWidth="1"/>
    <col min="11797" max="12041" width="11.42578125" style="1" hidden="1"/>
    <col min="12042" max="12042" width="3.42578125" style="1" customWidth="1"/>
    <col min="12043" max="12043" width="3.7109375" style="1" customWidth="1"/>
    <col min="12044" max="12044" width="11.42578125" style="1" customWidth="1"/>
    <col min="12045" max="12045" width="46.140625" style="1" customWidth="1"/>
    <col min="12046" max="12050" width="21" style="1" customWidth="1"/>
    <col min="12051" max="12051" width="4.5703125" style="1" customWidth="1"/>
    <col min="12052" max="12052" width="3" style="1" customWidth="1"/>
    <col min="12053" max="12297" width="11.42578125" style="1" hidden="1"/>
    <col min="12298" max="12298" width="3.42578125" style="1" customWidth="1"/>
    <col min="12299" max="12299" width="3.7109375" style="1" customWidth="1"/>
    <col min="12300" max="12300" width="11.42578125" style="1" customWidth="1"/>
    <col min="12301" max="12301" width="46.140625" style="1" customWidth="1"/>
    <col min="12302" max="12306" width="21" style="1" customWidth="1"/>
    <col min="12307" max="12307" width="4.5703125" style="1" customWidth="1"/>
    <col min="12308" max="12308" width="3" style="1" customWidth="1"/>
    <col min="12309" max="12553" width="11.42578125" style="1" hidden="1"/>
    <col min="12554" max="12554" width="3.42578125" style="1" customWidth="1"/>
    <col min="12555" max="12555" width="3.7109375" style="1" customWidth="1"/>
    <col min="12556" max="12556" width="11.42578125" style="1" customWidth="1"/>
    <col min="12557" max="12557" width="46.140625" style="1" customWidth="1"/>
    <col min="12558" max="12562" width="21" style="1" customWidth="1"/>
    <col min="12563" max="12563" width="4.5703125" style="1" customWidth="1"/>
    <col min="12564" max="12564" width="3" style="1" customWidth="1"/>
    <col min="12565" max="12809" width="11.42578125" style="1" hidden="1"/>
    <col min="12810" max="12810" width="3.42578125" style="1" customWidth="1"/>
    <col min="12811" max="12811" width="3.7109375" style="1" customWidth="1"/>
    <col min="12812" max="12812" width="11.42578125" style="1" customWidth="1"/>
    <col min="12813" max="12813" width="46.140625" style="1" customWidth="1"/>
    <col min="12814" max="12818" width="21" style="1" customWidth="1"/>
    <col min="12819" max="12819" width="4.5703125" style="1" customWidth="1"/>
    <col min="12820" max="12820" width="3" style="1" customWidth="1"/>
    <col min="12821" max="13065" width="11.42578125" style="1" hidden="1"/>
    <col min="13066" max="13066" width="3.42578125" style="1" customWidth="1"/>
    <col min="13067" max="13067" width="3.7109375" style="1" customWidth="1"/>
    <col min="13068" max="13068" width="11.42578125" style="1" customWidth="1"/>
    <col min="13069" max="13069" width="46.140625" style="1" customWidth="1"/>
    <col min="13070" max="13074" width="21" style="1" customWidth="1"/>
    <col min="13075" max="13075" width="4.5703125" style="1" customWidth="1"/>
    <col min="13076" max="13076" width="3" style="1" customWidth="1"/>
    <col min="13077" max="13321" width="11.42578125" style="1" hidden="1"/>
    <col min="13322" max="13322" width="3.42578125" style="1" customWidth="1"/>
    <col min="13323" max="13323" width="3.7109375" style="1" customWidth="1"/>
    <col min="13324" max="13324" width="11.42578125" style="1" customWidth="1"/>
    <col min="13325" max="13325" width="46.140625" style="1" customWidth="1"/>
    <col min="13326" max="13330" width="21" style="1" customWidth="1"/>
    <col min="13331" max="13331" width="4.5703125" style="1" customWidth="1"/>
    <col min="13332" max="13332" width="3" style="1" customWidth="1"/>
    <col min="13333" max="13577" width="11.42578125" style="1" hidden="1"/>
    <col min="13578" max="13578" width="3.42578125" style="1" customWidth="1"/>
    <col min="13579" max="13579" width="3.7109375" style="1" customWidth="1"/>
    <col min="13580" max="13580" width="11.42578125" style="1" customWidth="1"/>
    <col min="13581" max="13581" width="46.140625" style="1" customWidth="1"/>
    <col min="13582" max="13586" width="21" style="1" customWidth="1"/>
    <col min="13587" max="13587" width="4.5703125" style="1" customWidth="1"/>
    <col min="13588" max="13588" width="3" style="1" customWidth="1"/>
    <col min="13589" max="13833" width="11.42578125" style="1" hidden="1"/>
    <col min="13834" max="13834" width="3.42578125" style="1" customWidth="1"/>
    <col min="13835" max="13835" width="3.7109375" style="1" customWidth="1"/>
    <col min="13836" max="13836" width="11.42578125" style="1" customWidth="1"/>
    <col min="13837" max="13837" width="46.140625" style="1" customWidth="1"/>
    <col min="13838" max="13842" width="21" style="1" customWidth="1"/>
    <col min="13843" max="13843" width="4.5703125" style="1" customWidth="1"/>
    <col min="13844" max="13844" width="3" style="1" customWidth="1"/>
    <col min="13845" max="14089" width="11.42578125" style="1" hidden="1"/>
    <col min="14090" max="14090" width="3.42578125" style="1" customWidth="1"/>
    <col min="14091" max="14091" width="3.7109375" style="1" customWidth="1"/>
    <col min="14092" max="14092" width="11.42578125" style="1" customWidth="1"/>
    <col min="14093" max="14093" width="46.140625" style="1" customWidth="1"/>
    <col min="14094" max="14098" width="21" style="1" customWidth="1"/>
    <col min="14099" max="14099" width="4.5703125" style="1" customWidth="1"/>
    <col min="14100" max="14100" width="3" style="1" customWidth="1"/>
    <col min="14101" max="14345" width="11.42578125" style="1" hidden="1"/>
    <col min="14346" max="14346" width="3.42578125" style="1" customWidth="1"/>
    <col min="14347" max="14347" width="3.7109375" style="1" customWidth="1"/>
    <col min="14348" max="14348" width="11.42578125" style="1" customWidth="1"/>
    <col min="14349" max="14349" width="46.140625" style="1" customWidth="1"/>
    <col min="14350" max="14354" width="21" style="1" customWidth="1"/>
    <col min="14355" max="14355" width="4.5703125" style="1" customWidth="1"/>
    <col min="14356" max="14356" width="3" style="1" customWidth="1"/>
    <col min="14357" max="14601" width="11.42578125" style="1" hidden="1"/>
    <col min="14602" max="14602" width="3.42578125" style="1" customWidth="1"/>
    <col min="14603" max="14603" width="3.7109375" style="1" customWidth="1"/>
    <col min="14604" max="14604" width="11.42578125" style="1" customWidth="1"/>
    <col min="14605" max="14605" width="46.140625" style="1" customWidth="1"/>
    <col min="14606" max="14610" width="21" style="1" customWidth="1"/>
    <col min="14611" max="14611" width="4.5703125" style="1" customWidth="1"/>
    <col min="14612" max="14612" width="3" style="1" customWidth="1"/>
    <col min="14613" max="14857" width="11.42578125" style="1" hidden="1"/>
    <col min="14858" max="14858" width="3.42578125" style="1" customWidth="1"/>
    <col min="14859" max="14859" width="3.7109375" style="1" customWidth="1"/>
    <col min="14860" max="14860" width="11.42578125" style="1" customWidth="1"/>
    <col min="14861" max="14861" width="46.140625" style="1" customWidth="1"/>
    <col min="14862" max="14866" width="21" style="1" customWidth="1"/>
    <col min="14867" max="14867" width="4.5703125" style="1" customWidth="1"/>
    <col min="14868" max="14868" width="3" style="1" customWidth="1"/>
    <col min="14869" max="15113" width="11.42578125" style="1" hidden="1"/>
    <col min="15114" max="15114" width="3.42578125" style="1" customWidth="1"/>
    <col min="15115" max="15115" width="3.7109375" style="1" customWidth="1"/>
    <col min="15116" max="15116" width="11.42578125" style="1" customWidth="1"/>
    <col min="15117" max="15117" width="46.140625" style="1" customWidth="1"/>
    <col min="15118" max="15122" width="21" style="1" customWidth="1"/>
    <col min="15123" max="15123" width="4.5703125" style="1" customWidth="1"/>
    <col min="15124" max="15124" width="3" style="1" customWidth="1"/>
    <col min="15125" max="15369" width="11.42578125" style="1" hidden="1"/>
    <col min="15370" max="15370" width="3.42578125" style="1" customWidth="1"/>
    <col min="15371" max="15371" width="3.7109375" style="1" customWidth="1"/>
    <col min="15372" max="15372" width="11.42578125" style="1" customWidth="1"/>
    <col min="15373" max="15373" width="46.140625" style="1" customWidth="1"/>
    <col min="15374" max="15378" width="21" style="1" customWidth="1"/>
    <col min="15379" max="15379" width="4.5703125" style="1" customWidth="1"/>
    <col min="15380" max="15380" width="3" style="1" customWidth="1"/>
    <col min="15381" max="15625" width="11.42578125" style="1" hidden="1"/>
    <col min="15626" max="15626" width="3.42578125" style="1" customWidth="1"/>
    <col min="15627" max="15627" width="3.7109375" style="1" customWidth="1"/>
    <col min="15628" max="15628" width="11.42578125" style="1" customWidth="1"/>
    <col min="15629" max="15629" width="46.140625" style="1" customWidth="1"/>
    <col min="15630" max="15634" width="21" style="1" customWidth="1"/>
    <col min="15635" max="15635" width="4.5703125" style="1" customWidth="1"/>
    <col min="15636" max="15636" width="3" style="1" customWidth="1"/>
    <col min="15637" max="15881" width="11.42578125" style="1" hidden="1"/>
    <col min="15882" max="15882" width="3.42578125" style="1" customWidth="1"/>
    <col min="15883" max="15883" width="3.7109375" style="1" customWidth="1"/>
    <col min="15884" max="15884" width="11.42578125" style="1" customWidth="1"/>
    <col min="15885" max="15885" width="46.140625" style="1" customWidth="1"/>
    <col min="15886" max="15890" width="21" style="1" customWidth="1"/>
    <col min="15891" max="15891" width="4.5703125" style="1" customWidth="1"/>
    <col min="15892" max="15892" width="3" style="1" customWidth="1"/>
    <col min="15893" max="16128" width="11.42578125" style="1" hidden="1"/>
    <col min="16129" max="16139" width="0" style="1" hidden="1"/>
    <col min="16140" max="16384" width="11.42578125" style="1" hidden="1"/>
  </cols>
  <sheetData>
    <row r="1" spans="2:10" ht="12" customHeight="1" x14ac:dyDescent="0.25">
      <c r="B1" s="6"/>
      <c r="C1" s="51"/>
      <c r="D1" s="6"/>
      <c r="E1" s="6"/>
      <c r="F1" s="6"/>
      <c r="G1" s="6"/>
      <c r="H1" s="6"/>
      <c r="I1" s="6"/>
      <c r="J1" s="71"/>
    </row>
    <row r="2" spans="2:10" ht="18" hidden="1" x14ac:dyDescent="0.25">
      <c r="B2" s="6"/>
      <c r="C2" s="70"/>
      <c r="D2" s="80" t="s">
        <v>30</v>
      </c>
      <c r="E2" s="80"/>
      <c r="F2" s="80"/>
      <c r="G2" s="80"/>
      <c r="H2" s="80"/>
      <c r="I2" s="69"/>
      <c r="J2" s="68"/>
    </row>
    <row r="3" spans="2:10" ht="18" x14ac:dyDescent="0.25">
      <c r="C3" s="70"/>
      <c r="D3" s="80" t="s">
        <v>29</v>
      </c>
      <c r="E3" s="80"/>
      <c r="F3" s="80"/>
      <c r="G3" s="80"/>
      <c r="H3" s="80"/>
      <c r="I3" s="69"/>
      <c r="J3" s="68"/>
    </row>
    <row r="4" spans="2:10" ht="18" x14ac:dyDescent="0.25">
      <c r="C4" s="70"/>
      <c r="D4" s="80" t="str">
        <f>+'[14]a) EA'!D4</f>
        <v>Al 30 de Junio de 2018</v>
      </c>
      <c r="E4" s="80"/>
      <c r="F4" s="80"/>
      <c r="G4" s="80"/>
      <c r="H4" s="80"/>
      <c r="I4" s="69"/>
      <c r="J4" s="68"/>
    </row>
    <row r="5" spans="2:10" ht="18" x14ac:dyDescent="0.25">
      <c r="C5" s="70"/>
      <c r="D5" s="80" t="s">
        <v>28</v>
      </c>
      <c r="E5" s="80"/>
      <c r="F5" s="80"/>
      <c r="G5" s="80"/>
      <c r="H5" s="80"/>
      <c r="I5" s="69"/>
      <c r="J5" s="68"/>
    </row>
    <row r="6" spans="2:10" ht="18" x14ac:dyDescent="0.25">
      <c r="B6" s="63"/>
      <c r="C6" s="67"/>
      <c r="D6" s="81"/>
      <c r="E6" s="81"/>
      <c r="F6" s="81"/>
      <c r="G6" s="81"/>
      <c r="H6" s="81"/>
      <c r="I6" s="81"/>
      <c r="J6" s="81"/>
    </row>
    <row r="7" spans="2:10" ht="20.25" x14ac:dyDescent="0.3">
      <c r="B7" s="63"/>
      <c r="C7" s="66"/>
      <c r="D7" s="82" t="s">
        <v>27</v>
      </c>
      <c r="E7" s="82"/>
      <c r="F7" s="82"/>
      <c r="G7" s="82"/>
      <c r="H7" s="82"/>
      <c r="I7" s="65"/>
      <c r="J7" s="64"/>
    </row>
    <row r="8" spans="2:10" ht="6" customHeight="1" x14ac:dyDescent="0.25">
      <c r="B8" s="63"/>
      <c r="C8" s="63"/>
      <c r="D8" s="63" t="s">
        <v>11</v>
      </c>
      <c r="E8" s="63"/>
      <c r="F8" s="63"/>
      <c r="G8" s="63"/>
      <c r="H8" s="63"/>
      <c r="I8" s="63"/>
      <c r="J8" s="62"/>
    </row>
    <row r="9" spans="2:10" ht="6.75" customHeight="1" x14ac:dyDescent="0.25">
      <c r="B9" s="63"/>
      <c r="C9" s="63"/>
      <c r="D9" s="63"/>
      <c r="E9" s="63"/>
      <c r="F9" s="63"/>
      <c r="G9" s="63"/>
      <c r="H9" s="63"/>
      <c r="I9" s="63"/>
      <c r="J9" s="62"/>
    </row>
    <row r="10" spans="2:10" ht="48.75" thickBot="1" x14ac:dyDescent="0.3">
      <c r="B10" s="61"/>
      <c r="C10" s="83" t="s">
        <v>26</v>
      </c>
      <c r="D10" s="83"/>
      <c r="E10" s="60" t="s">
        <v>25</v>
      </c>
      <c r="F10" s="60" t="s">
        <v>24</v>
      </c>
      <c r="G10" s="60" t="s">
        <v>23</v>
      </c>
      <c r="H10" s="60" t="s">
        <v>22</v>
      </c>
      <c r="I10" s="60" t="s">
        <v>21</v>
      </c>
      <c r="J10" s="59"/>
    </row>
    <row r="11" spans="2:10" ht="15" x14ac:dyDescent="0.25">
      <c r="B11" s="58"/>
      <c r="C11" s="57"/>
      <c r="D11" s="57"/>
      <c r="E11" s="57"/>
      <c r="F11" s="57"/>
      <c r="G11" s="57"/>
      <c r="H11" s="57"/>
      <c r="I11" s="56"/>
      <c r="J11" s="55"/>
    </row>
    <row r="12" spans="2:10" ht="15" x14ac:dyDescent="0.25">
      <c r="B12" s="35"/>
      <c r="C12" s="54"/>
      <c r="D12" s="53"/>
      <c r="E12" s="29"/>
      <c r="F12" s="52"/>
      <c r="G12" s="13"/>
      <c r="H12" s="51"/>
      <c r="I12" s="50"/>
      <c r="J12" s="26"/>
    </row>
    <row r="13" spans="2:10" ht="15" customHeight="1" x14ac:dyDescent="0.25">
      <c r="B13" s="31"/>
      <c r="C13" s="77" t="s">
        <v>20</v>
      </c>
      <c r="D13" s="77"/>
      <c r="E13" s="38">
        <v>0</v>
      </c>
      <c r="F13" s="38">
        <v>0</v>
      </c>
      <c r="G13" s="38">
        <v>0</v>
      </c>
      <c r="H13" s="38">
        <v>0</v>
      </c>
      <c r="I13" s="49">
        <f>SUM(E13:H13)</f>
        <v>0</v>
      </c>
      <c r="J13" s="26"/>
    </row>
    <row r="14" spans="2:10" ht="15" x14ac:dyDescent="0.25">
      <c r="B14" s="31"/>
      <c r="C14" s="40"/>
      <c r="D14" s="29"/>
      <c r="E14" s="28"/>
      <c r="F14" s="28"/>
      <c r="G14" s="28"/>
      <c r="H14" s="28"/>
      <c r="I14" s="27"/>
      <c r="J14" s="26"/>
    </row>
    <row r="15" spans="2:10" ht="15" customHeight="1" x14ac:dyDescent="0.25">
      <c r="B15" s="31"/>
      <c r="C15" s="76" t="s">
        <v>19</v>
      </c>
      <c r="D15" s="76"/>
      <c r="E15" s="48">
        <v>183503050.09999999</v>
      </c>
      <c r="F15" s="38">
        <v>0</v>
      </c>
      <c r="G15" s="38"/>
      <c r="H15" s="38">
        <v>0</v>
      </c>
      <c r="I15" s="37">
        <f>SUM(I16:I18)</f>
        <v>183592565.02000001</v>
      </c>
      <c r="J15" s="26"/>
    </row>
    <row r="16" spans="2:10" ht="15" x14ac:dyDescent="0.25">
      <c r="B16" s="35"/>
      <c r="C16" s="72" t="s">
        <v>18</v>
      </c>
      <c r="D16" s="72"/>
      <c r="E16" s="47">
        <v>181591314.40000001</v>
      </c>
      <c r="F16" s="33">
        <v>0</v>
      </c>
      <c r="G16" s="33">
        <v>0</v>
      </c>
      <c r="H16" s="33">
        <v>0</v>
      </c>
      <c r="I16" s="27">
        <f>SUM(E16:H16)</f>
        <v>181591314.40000001</v>
      </c>
      <c r="J16" s="26"/>
    </row>
    <row r="17" spans="2:10" ht="15" customHeight="1" x14ac:dyDescent="0.25">
      <c r="B17" s="35"/>
      <c r="C17" s="72" t="s">
        <v>13</v>
      </c>
      <c r="D17" s="72"/>
      <c r="E17" s="47">
        <v>2001142.62</v>
      </c>
      <c r="F17" s="33">
        <v>0</v>
      </c>
      <c r="G17" s="33">
        <v>0</v>
      </c>
      <c r="H17" s="33">
        <v>0</v>
      </c>
      <c r="I17" s="27">
        <f>SUM(E17:H17)</f>
        <v>2001142.62</v>
      </c>
      <c r="J17" s="26"/>
    </row>
    <row r="18" spans="2:10" ht="15" customHeight="1" x14ac:dyDescent="0.25">
      <c r="B18" s="35"/>
      <c r="C18" s="72" t="s">
        <v>12</v>
      </c>
      <c r="D18" s="72"/>
      <c r="E18" s="47">
        <v>108</v>
      </c>
      <c r="F18" s="33">
        <v>0</v>
      </c>
      <c r="G18" s="33">
        <v>0</v>
      </c>
      <c r="H18" s="33">
        <v>0</v>
      </c>
      <c r="I18" s="32">
        <f>SUM(E18:H18)</f>
        <v>108</v>
      </c>
      <c r="J18" s="26"/>
    </row>
    <row r="19" spans="2:10" ht="15" x14ac:dyDescent="0.25">
      <c r="B19" s="31"/>
      <c r="C19" s="40"/>
      <c r="D19" s="29"/>
      <c r="E19" s="28"/>
      <c r="F19" s="28"/>
      <c r="G19" s="28"/>
      <c r="H19" s="28"/>
      <c r="I19" s="27"/>
      <c r="J19" s="26"/>
    </row>
    <row r="20" spans="2:10" ht="15" customHeight="1" x14ac:dyDescent="0.25">
      <c r="B20" s="31"/>
      <c r="C20" s="76" t="s">
        <v>17</v>
      </c>
      <c r="D20" s="76"/>
      <c r="E20" s="46">
        <v>0</v>
      </c>
      <c r="F20" s="39">
        <v>-6985299.6319999602</v>
      </c>
      <c r="G20" s="39">
        <v>-22050613.349999964</v>
      </c>
      <c r="H20" s="38">
        <v>0</v>
      </c>
      <c r="I20" s="37">
        <f>SUM(I21:I24)</f>
        <v>-73296036.159999996</v>
      </c>
      <c r="J20" s="26"/>
    </row>
    <row r="21" spans="2:10" ht="15" customHeight="1" x14ac:dyDescent="0.25">
      <c r="B21" s="35"/>
      <c r="C21" s="72" t="s">
        <v>9</v>
      </c>
      <c r="D21" s="72"/>
      <c r="E21" s="34">
        <v>0</v>
      </c>
      <c r="F21" s="34">
        <v>0</v>
      </c>
      <c r="G21" s="34">
        <v>-34982276.560000002</v>
      </c>
      <c r="H21" s="33">
        <v>0</v>
      </c>
      <c r="I21" s="36">
        <f>SUM(E21:H21)</f>
        <v>-34982276.560000002</v>
      </c>
      <c r="J21" s="26"/>
    </row>
    <row r="22" spans="2:10" ht="15" customHeight="1" x14ac:dyDescent="0.25">
      <c r="B22" s="35"/>
      <c r="C22" s="72" t="s">
        <v>8</v>
      </c>
      <c r="D22" s="72"/>
      <c r="E22" s="45"/>
      <c r="F22" s="34">
        <v>-38313759.600000001</v>
      </c>
      <c r="G22" s="34"/>
      <c r="H22" s="33">
        <v>0</v>
      </c>
      <c r="I22" s="36">
        <f>SUM(F22:H22)</f>
        <v>-38313759.600000001</v>
      </c>
      <c r="J22" s="26"/>
    </row>
    <row r="23" spans="2:10" ht="15" x14ac:dyDescent="0.25">
      <c r="B23" s="35"/>
      <c r="C23" s="72" t="s">
        <v>7</v>
      </c>
      <c r="D23" s="72"/>
      <c r="E23" s="34">
        <v>0</v>
      </c>
      <c r="F23" s="34">
        <v>0</v>
      </c>
      <c r="G23" s="34">
        <v>0</v>
      </c>
      <c r="H23" s="33">
        <v>0</v>
      </c>
      <c r="I23" s="32">
        <f>SUM(E23:H23)</f>
        <v>0</v>
      </c>
      <c r="J23" s="26"/>
    </row>
    <row r="24" spans="2:10" ht="15" x14ac:dyDescent="0.25">
      <c r="B24" s="35"/>
      <c r="C24" s="72" t="s">
        <v>6</v>
      </c>
      <c r="D24" s="72"/>
      <c r="E24" s="34">
        <v>0</v>
      </c>
      <c r="F24" s="34">
        <v>0</v>
      </c>
      <c r="G24" s="34">
        <v>0</v>
      </c>
      <c r="H24" s="33">
        <v>0</v>
      </c>
      <c r="I24" s="32">
        <f>SUM(E24:H24)</f>
        <v>0</v>
      </c>
      <c r="J24" s="26"/>
    </row>
    <row r="25" spans="2:10" ht="15" x14ac:dyDescent="0.25">
      <c r="B25" s="31"/>
      <c r="C25" s="40"/>
      <c r="D25" s="29"/>
      <c r="E25" s="44"/>
      <c r="F25" s="44"/>
      <c r="G25" s="44"/>
      <c r="H25" s="28"/>
      <c r="I25" s="27"/>
      <c r="J25" s="26"/>
    </row>
    <row r="26" spans="2:10" ht="15.75" thickBot="1" x14ac:dyDescent="0.3">
      <c r="B26" s="31"/>
      <c r="C26" s="75" t="s">
        <v>16</v>
      </c>
      <c r="D26" s="75"/>
      <c r="E26" s="43">
        <v>183503050.09999999</v>
      </c>
      <c r="F26" s="43">
        <v>-6985299.6319999602</v>
      </c>
      <c r="G26" s="43">
        <v>-22050613.349999964</v>
      </c>
      <c r="H26" s="42">
        <v>0</v>
      </c>
      <c r="I26" s="41">
        <f>I13+I15+I20</f>
        <v>110296528.86000001</v>
      </c>
      <c r="J26" s="26"/>
    </row>
    <row r="27" spans="2:10" ht="15" x14ac:dyDescent="0.25">
      <c r="B27" s="35"/>
      <c r="C27" s="29"/>
      <c r="D27" s="13"/>
      <c r="E27" s="28"/>
      <c r="F27" s="28"/>
      <c r="G27" s="28"/>
      <c r="H27" s="28"/>
      <c r="I27" s="27"/>
      <c r="J27" s="26"/>
    </row>
    <row r="28" spans="2:10" ht="15" customHeight="1" x14ac:dyDescent="0.25">
      <c r="B28" s="31"/>
      <c r="C28" s="76" t="s">
        <v>15</v>
      </c>
      <c r="D28" s="76"/>
      <c r="E28" s="38">
        <v>0</v>
      </c>
      <c r="F28" s="38">
        <v>0</v>
      </c>
      <c r="G28" s="38">
        <v>0</v>
      </c>
      <c r="H28" s="38">
        <v>0</v>
      </c>
      <c r="I28" s="37">
        <f>SUM(I29:I31)</f>
        <v>183592574.02000001</v>
      </c>
      <c r="J28" s="26"/>
    </row>
    <row r="29" spans="2:10" ht="15" x14ac:dyDescent="0.25">
      <c r="B29" s="35"/>
      <c r="C29" s="72" t="s">
        <v>14</v>
      </c>
      <c r="D29" s="72"/>
      <c r="E29" s="33">
        <v>0</v>
      </c>
      <c r="F29" s="33">
        <v>0</v>
      </c>
      <c r="G29" s="33">
        <v>0</v>
      </c>
      <c r="H29" s="33">
        <v>0</v>
      </c>
      <c r="I29" s="36">
        <f>SUM(E29:H29)+I16</f>
        <v>181591314.40000001</v>
      </c>
      <c r="J29" s="26"/>
    </row>
    <row r="30" spans="2:10" ht="15" customHeight="1" x14ac:dyDescent="0.25">
      <c r="B30" s="35"/>
      <c r="C30" s="72" t="s">
        <v>13</v>
      </c>
      <c r="D30" s="72"/>
      <c r="E30" s="33">
        <v>0</v>
      </c>
      <c r="F30" s="33">
        <v>0</v>
      </c>
      <c r="G30" s="33">
        <f>+'[14]b) ESF'!J46-'[14]c) EVHP'!E17</f>
        <v>0</v>
      </c>
      <c r="H30" s="33">
        <v>0</v>
      </c>
      <c r="I30" s="36">
        <f>SUM(E30:H30)+I17</f>
        <v>2001142.62</v>
      </c>
      <c r="J30" s="26"/>
    </row>
    <row r="31" spans="2:10" ht="15" customHeight="1" x14ac:dyDescent="0.25">
      <c r="B31" s="35"/>
      <c r="C31" s="72" t="s">
        <v>12</v>
      </c>
      <c r="D31" s="72"/>
      <c r="E31" s="33">
        <v>0</v>
      </c>
      <c r="F31" s="33">
        <v>0</v>
      </c>
      <c r="G31" s="28">
        <v>9</v>
      </c>
      <c r="H31" s="33">
        <v>0</v>
      </c>
      <c r="I31" s="36">
        <f>SUM(E31:H31)+I18</f>
        <v>117</v>
      </c>
      <c r="J31" s="26"/>
    </row>
    <row r="32" spans="2:10" ht="15" x14ac:dyDescent="0.25">
      <c r="B32" s="31"/>
      <c r="C32" s="40"/>
      <c r="D32" s="29"/>
      <c r="E32" s="28"/>
      <c r="F32" s="28"/>
      <c r="G32" s="39"/>
      <c r="H32" s="28"/>
      <c r="I32" s="27"/>
      <c r="J32" s="26"/>
    </row>
    <row r="33" spans="2:10" ht="15" customHeight="1" x14ac:dyDescent="0.25">
      <c r="B33" s="31" t="s">
        <v>11</v>
      </c>
      <c r="C33" s="76" t="s">
        <v>10</v>
      </c>
      <c r="D33" s="76"/>
      <c r="E33" s="38">
        <v>0</v>
      </c>
      <c r="F33" s="39">
        <f>+F35</f>
        <v>0</v>
      </c>
      <c r="G33" s="34">
        <v>6242625.5199999958</v>
      </c>
      <c r="H33" s="38">
        <v>0</v>
      </c>
      <c r="I33" s="37">
        <f>SUM(I34:I37)</f>
        <v>-67053410.640000001</v>
      </c>
      <c r="J33" s="26"/>
    </row>
    <row r="34" spans="2:10" ht="15" customHeight="1" x14ac:dyDescent="0.25">
      <c r="B34" s="35"/>
      <c r="C34" s="72" t="s">
        <v>9</v>
      </c>
      <c r="D34" s="72"/>
      <c r="E34" s="33">
        <v>0</v>
      </c>
      <c r="F34" s="34">
        <v>0</v>
      </c>
      <c r="G34" s="34">
        <v>6242625.5199999958</v>
      </c>
      <c r="H34" s="33">
        <v>0</v>
      </c>
      <c r="I34" s="36">
        <f>SUM(E34:H34)</f>
        <v>6242625.5199999958</v>
      </c>
      <c r="J34" s="26"/>
    </row>
    <row r="35" spans="2:10" ht="15" customHeight="1" x14ac:dyDescent="0.25">
      <c r="B35" s="35"/>
      <c r="C35" s="72" t="s">
        <v>8</v>
      </c>
      <c r="D35" s="72"/>
      <c r="E35" s="33">
        <v>0</v>
      </c>
      <c r="F35" s="34">
        <f>+'[13]b) ESF'!J52-F22-G21</f>
        <v>0</v>
      </c>
      <c r="G35" s="34">
        <v>-73296036.159999996</v>
      </c>
      <c r="H35" s="33">
        <v>0</v>
      </c>
      <c r="I35" s="36">
        <f>SUM(E35:H35)</f>
        <v>-73296036.159999996</v>
      </c>
      <c r="J35" s="26"/>
    </row>
    <row r="36" spans="2:10" ht="15" x14ac:dyDescent="0.25">
      <c r="B36" s="35"/>
      <c r="C36" s="72" t="s">
        <v>7</v>
      </c>
      <c r="D36" s="72"/>
      <c r="E36" s="33">
        <v>0</v>
      </c>
      <c r="F36" s="34">
        <v>0</v>
      </c>
      <c r="G36" s="34">
        <v>0</v>
      </c>
      <c r="H36" s="33">
        <v>0</v>
      </c>
      <c r="I36" s="32">
        <f>SUM(E36:H36)+I23</f>
        <v>0</v>
      </c>
      <c r="J36" s="26"/>
    </row>
    <row r="37" spans="2:10" ht="15" x14ac:dyDescent="0.25">
      <c r="B37" s="35"/>
      <c r="C37" s="72" t="s">
        <v>6</v>
      </c>
      <c r="D37" s="72"/>
      <c r="E37" s="33">
        <v>0</v>
      </c>
      <c r="F37" s="34">
        <v>0</v>
      </c>
      <c r="G37" s="34">
        <v>0</v>
      </c>
      <c r="H37" s="33">
        <v>0</v>
      </c>
      <c r="I37" s="32">
        <f>SUM(E37:H37)+I24</f>
        <v>0</v>
      </c>
      <c r="J37" s="26"/>
    </row>
    <row r="38" spans="2:10" ht="15" x14ac:dyDescent="0.25">
      <c r="B38" s="31"/>
      <c r="C38" s="40"/>
      <c r="D38" s="29"/>
      <c r="E38" s="28"/>
      <c r="F38" s="28"/>
      <c r="G38" s="28"/>
      <c r="H38" s="28"/>
      <c r="I38" s="27"/>
      <c r="J38" s="26"/>
    </row>
    <row r="39" spans="2:10" ht="15.75" thickBot="1" x14ac:dyDescent="0.3">
      <c r="B39" s="25"/>
      <c r="C39" s="73" t="s">
        <v>5</v>
      </c>
      <c r="D39" s="73"/>
      <c r="E39" s="24">
        <f>E28+E33</f>
        <v>0</v>
      </c>
      <c r="F39" s="23">
        <f>F28+F33</f>
        <v>0</v>
      </c>
      <c r="G39" s="23">
        <f>G28+G33</f>
        <v>6242625.5199999958</v>
      </c>
      <c r="H39" s="23">
        <f>H28+H33</f>
        <v>0</v>
      </c>
      <c r="I39" s="22">
        <f>I28+I33</f>
        <v>116539163.38000001</v>
      </c>
      <c r="J39" s="21"/>
    </row>
    <row r="40" spans="2:10" ht="15" x14ac:dyDescent="0.25">
      <c r="B40" s="20"/>
      <c r="C40" s="20"/>
      <c r="D40" s="20"/>
      <c r="E40" s="20"/>
      <c r="F40" s="20"/>
      <c r="G40" s="20"/>
      <c r="H40" s="20"/>
      <c r="I40" s="20"/>
      <c r="J40" s="19"/>
    </row>
    <row r="41" spans="2:10" ht="15" x14ac:dyDescent="0.25">
      <c r="E41" s="18"/>
      <c r="F41" s="18"/>
      <c r="I41" s="17"/>
      <c r="J41" s="16"/>
    </row>
    <row r="42" spans="2:10" ht="15" x14ac:dyDescent="0.25">
      <c r="B42" s="6"/>
      <c r="C42" s="74" t="s">
        <v>4</v>
      </c>
      <c r="D42" s="74"/>
      <c r="E42" s="74"/>
      <c r="F42" s="74"/>
      <c r="G42" s="74"/>
      <c r="H42" s="74"/>
      <c r="I42" s="74"/>
      <c r="J42" s="74"/>
    </row>
    <row r="43" spans="2:10" ht="15" x14ac:dyDescent="0.25">
      <c r="B43" s="6"/>
      <c r="C43" s="15"/>
      <c r="D43" s="15"/>
      <c r="E43" s="15"/>
      <c r="F43" s="15"/>
      <c r="G43" s="15"/>
      <c r="H43" s="15"/>
      <c r="I43" s="15"/>
      <c r="J43" s="15"/>
    </row>
    <row r="44" spans="2:10" ht="15" x14ac:dyDescent="0.25">
      <c r="B44" s="6"/>
      <c r="C44" s="15"/>
      <c r="D44" s="15"/>
      <c r="E44" s="15"/>
      <c r="F44" s="15"/>
      <c r="G44" s="15"/>
      <c r="H44" s="15"/>
      <c r="I44" s="15"/>
      <c r="J44" s="15"/>
    </row>
    <row r="45" spans="2:10" ht="15.75" thickBot="1" x14ac:dyDescent="0.3">
      <c r="B45" s="6"/>
      <c r="C45" s="15"/>
      <c r="D45" s="11"/>
      <c r="E45" s="12"/>
      <c r="H45" s="11"/>
      <c r="I45" s="10"/>
      <c r="J45" s="15"/>
    </row>
    <row r="46" spans="2:10" ht="15" x14ac:dyDescent="0.25">
      <c r="B46" s="6"/>
      <c r="C46" s="13"/>
      <c r="D46" s="7" t="s">
        <v>3</v>
      </c>
      <c r="E46" s="7"/>
      <c r="H46" s="84" t="s">
        <v>2</v>
      </c>
      <c r="I46" s="84"/>
      <c r="J46" s="9"/>
    </row>
    <row r="47" spans="2:10" ht="15" x14ac:dyDescent="0.25">
      <c r="B47" s="6"/>
      <c r="C47" s="8"/>
      <c r="D47" s="4" t="s">
        <v>1</v>
      </c>
      <c r="E47" s="4"/>
      <c r="H47" s="79" t="s">
        <v>0</v>
      </c>
      <c r="I47" s="79"/>
      <c r="J47" s="3"/>
    </row>
    <row r="48" spans="2:10" ht="15" x14ac:dyDescent="0.25">
      <c r="B48" s="6"/>
      <c r="C48" s="5"/>
      <c r="J48" s="3"/>
    </row>
  </sheetData>
  <mergeCells count="31">
    <mergeCell ref="C42:J42"/>
    <mergeCell ref="C28:D28"/>
    <mergeCell ref="C29:D29"/>
    <mergeCell ref="C30:D30"/>
    <mergeCell ref="C31:D31"/>
    <mergeCell ref="C33:D33"/>
    <mergeCell ref="H46:I46"/>
    <mergeCell ref="C35:D35"/>
    <mergeCell ref="C36:D36"/>
    <mergeCell ref="C37:D37"/>
    <mergeCell ref="C39:D39"/>
    <mergeCell ref="C15:D15"/>
    <mergeCell ref="C16:D16"/>
    <mergeCell ref="C17:D17"/>
    <mergeCell ref="C34:D34"/>
    <mergeCell ref="C20:D20"/>
    <mergeCell ref="C21:D21"/>
    <mergeCell ref="C22:D22"/>
    <mergeCell ref="C23:D23"/>
    <mergeCell ref="C24:D24"/>
    <mergeCell ref="C26:D26"/>
    <mergeCell ref="H47:I47"/>
    <mergeCell ref="C18:D18"/>
    <mergeCell ref="D2:H2"/>
    <mergeCell ref="D3:H3"/>
    <mergeCell ref="D4:H4"/>
    <mergeCell ref="D5:H5"/>
    <mergeCell ref="D6:J6"/>
    <mergeCell ref="D7:H7"/>
    <mergeCell ref="C10:D10"/>
    <mergeCell ref="C13:D1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1er Triestre 2018</vt:lpstr>
      <vt:lpstr>c) EVHP</vt:lpstr>
      <vt:lpstr>'1er Triestre 2018'!Área_de_impresión</vt:lpstr>
      <vt:lpstr>'c) EVHP'!Área_de_impresión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Reyes Uribe</dc:creator>
  <cp:lastModifiedBy>Saif Israel Ramos Gonzalez</cp:lastModifiedBy>
  <dcterms:created xsi:type="dcterms:W3CDTF">2018-05-25T16:22:09Z</dcterms:created>
  <dcterms:modified xsi:type="dcterms:W3CDTF">2018-07-24T16:57:28Z</dcterms:modified>
</cp:coreProperties>
</file>