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3715" windowHeight="1000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F5" i="1"/>
  <c r="F6"/>
  <c r="F7"/>
  <c r="F8"/>
  <c r="F9"/>
  <c r="F10"/>
  <c r="F4"/>
  <c r="F11" s="1"/>
  <c r="E8"/>
  <c r="E11" s="1"/>
  <c r="M24"/>
  <c r="E12" l="1"/>
  <c r="E7"/>
  <c r="E6"/>
</calcChain>
</file>

<file path=xl/sharedStrings.xml><?xml version="1.0" encoding="utf-8"?>
<sst xmlns="http://schemas.openxmlformats.org/spreadsheetml/2006/main" count="29" uniqueCount="24">
  <si>
    <t>PLACAS</t>
  </si>
  <si>
    <t>VEHICULO</t>
  </si>
  <si>
    <t>MONTO</t>
  </si>
  <si>
    <t>FECHA</t>
  </si>
  <si>
    <t>JR90091</t>
  </si>
  <si>
    <t>ECONOLINE VAN</t>
  </si>
  <si>
    <t>JR90087</t>
  </si>
  <si>
    <t>INFRACCIONES ESTACIONOMETROS MUNICIPALES</t>
  </si>
  <si>
    <t>NISSAN ESTAQUITAS</t>
  </si>
  <si>
    <t>NOMBRE</t>
  </si>
  <si>
    <t>ISRAEL</t>
  </si>
  <si>
    <t>ALFONSO</t>
  </si>
  <si>
    <t>JS00010</t>
  </si>
  <si>
    <t>DODGE RAM</t>
  </si>
  <si>
    <t>ANTONIO</t>
  </si>
  <si>
    <t>JHY1068</t>
  </si>
  <si>
    <t>JORGE</t>
  </si>
  <si>
    <t>EXPEDITION</t>
  </si>
  <si>
    <t>JHY1069</t>
  </si>
  <si>
    <t>EXPLORER</t>
  </si>
  <si>
    <t>MARISSA</t>
  </si>
  <si>
    <t>JR90092</t>
  </si>
  <si>
    <t>F150</t>
  </si>
  <si>
    <t xml:space="preserve">MARIANA 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</si>
</sst>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15" fontId="0" fillId="0" borderId="0" xfId="0" applyNumberFormat="1"/>
    <xf numFmtId="14" fontId="0" fillId="0" borderId="0" xfId="0" applyNumberFormat="1"/>
    <xf numFmtId="0" fontId="2" fillId="0" borderId="0" xfId="0" applyFont="1"/>
    <xf numFmtId="43" fontId="0" fillId="0" borderId="0" xfId="1" applyFont="1"/>
    <xf numFmtId="43" fontId="2" fillId="0" borderId="0" xfId="1" applyFon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M24"/>
  <sheetViews>
    <sheetView tabSelected="1" workbookViewId="0">
      <selection activeCell="I21" sqref="I21"/>
    </sheetView>
  </sheetViews>
  <sheetFormatPr baseColWidth="10" defaultRowHeight="15"/>
  <cols>
    <col min="4" max="4" width="15.7109375" bestFit="1" customWidth="1"/>
    <col min="5" max="6" width="13" style="4" bestFit="1" customWidth="1"/>
  </cols>
  <sheetData>
    <row r="3" spans="2:8">
      <c r="B3" t="s">
        <v>9</v>
      </c>
      <c r="C3" t="s">
        <v>0</v>
      </c>
      <c r="D3" t="s">
        <v>1</v>
      </c>
      <c r="E3" s="4" t="s">
        <v>2</v>
      </c>
      <c r="G3" t="s">
        <v>3</v>
      </c>
    </row>
    <row r="4" spans="2:8">
      <c r="B4" t="s">
        <v>11</v>
      </c>
      <c r="C4" t="s">
        <v>4</v>
      </c>
      <c r="D4" t="s">
        <v>5</v>
      </c>
      <c r="E4" s="4">
        <v>300</v>
      </c>
      <c r="F4" s="4">
        <f>+E4*0.65</f>
        <v>195</v>
      </c>
      <c r="G4" s="1">
        <v>41261</v>
      </c>
      <c r="H4" t="s">
        <v>7</v>
      </c>
    </row>
    <row r="5" spans="2:8">
      <c r="B5" t="s">
        <v>10</v>
      </c>
      <c r="C5" t="s">
        <v>6</v>
      </c>
      <c r="D5" t="s">
        <v>8</v>
      </c>
      <c r="E5" s="4">
        <v>200</v>
      </c>
      <c r="F5" s="4">
        <f t="shared" ref="F5:F10" si="0">+E5*0.65</f>
        <v>130</v>
      </c>
      <c r="G5" s="2">
        <v>40959</v>
      </c>
    </row>
    <row r="6" spans="2:8">
      <c r="B6" t="s">
        <v>10</v>
      </c>
      <c r="C6" t="s">
        <v>6</v>
      </c>
      <c r="D6" t="s">
        <v>8</v>
      </c>
      <c r="E6" s="4">
        <f>606+48</f>
        <v>654</v>
      </c>
      <c r="F6" s="4">
        <f t="shared" si="0"/>
        <v>425.1</v>
      </c>
    </row>
    <row r="7" spans="2:8">
      <c r="B7" t="s">
        <v>14</v>
      </c>
      <c r="C7" t="s">
        <v>12</v>
      </c>
      <c r="D7" t="s">
        <v>13</v>
      </c>
      <c r="E7" s="4">
        <f>315+315+315+45+107</f>
        <v>1097</v>
      </c>
      <c r="F7" s="4">
        <f t="shared" si="0"/>
        <v>713.05000000000007</v>
      </c>
    </row>
    <row r="8" spans="2:8">
      <c r="B8" t="s">
        <v>23</v>
      </c>
      <c r="D8" t="s">
        <v>8</v>
      </c>
      <c r="E8" s="4">
        <f>315*2</f>
        <v>630</v>
      </c>
      <c r="F8" s="4">
        <f t="shared" si="0"/>
        <v>409.5</v>
      </c>
    </row>
    <row r="9" spans="2:8">
      <c r="B9" t="s">
        <v>16</v>
      </c>
      <c r="C9" t="s">
        <v>15</v>
      </c>
      <c r="D9" t="s">
        <v>17</v>
      </c>
      <c r="E9" s="4">
        <v>490</v>
      </c>
      <c r="F9" s="4">
        <f t="shared" si="0"/>
        <v>318.5</v>
      </c>
    </row>
    <row r="10" spans="2:8">
      <c r="B10" t="s">
        <v>11</v>
      </c>
      <c r="C10" t="s">
        <v>21</v>
      </c>
      <c r="D10" t="s">
        <v>22</v>
      </c>
      <c r="E10" s="4">
        <v>855</v>
      </c>
      <c r="F10" s="4">
        <f t="shared" si="0"/>
        <v>555.75</v>
      </c>
      <c r="G10" s="2">
        <v>41075</v>
      </c>
    </row>
    <row r="11" spans="2:8" ht="18.75">
      <c r="E11" s="5">
        <f>SUM(E4:E10)</f>
        <v>4226</v>
      </c>
      <c r="F11" s="5">
        <f>SUM(F4:F10)</f>
        <v>2746.9</v>
      </c>
      <c r="G11" s="3"/>
    </row>
    <row r="12" spans="2:8">
      <c r="B12" t="s">
        <v>20</v>
      </c>
      <c r="C12" t="s">
        <v>18</v>
      </c>
      <c r="D12" t="s">
        <v>19</v>
      </c>
      <c r="E12" s="4">
        <f>605+97+970+87</f>
        <v>1759</v>
      </c>
    </row>
    <row r="24" spans="13:13">
      <c r="M24">
        <f>1510/3596</f>
        <v>0.41991101223581756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ALEIDA</dc:creator>
  <cp:lastModifiedBy>ALEIDA</cp:lastModifiedBy>
  <cp:lastPrinted>2013-01-30T18:01:10Z</cp:lastPrinted>
  <dcterms:created xsi:type="dcterms:W3CDTF">2013-01-23T15:44:21Z</dcterms:created>
  <dcterms:modified xsi:type="dcterms:W3CDTF">2013-01-30T19:25:36Z</dcterms:modified>
</cp:coreProperties>
</file>