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ESTADO DE VARIACION HACIENDA PUBLICA\"/>
    </mc:Choice>
  </mc:AlternateContent>
  <xr:revisionPtr revIDLastSave="0" documentId="8_{694BC4C8-8973-4AB7-9341-9AB06ABB9CF0}" xr6:coauthVersionLast="47" xr6:coauthVersionMax="47" xr10:uidLastSave="{00000000-0000-0000-0000-000000000000}"/>
  <bookViews>
    <workbookView xWindow="-120" yWindow="-120" windowWidth="24240" windowHeight="13140" xr2:uid="{54C3E074-AFE0-4D0C-8AFB-5FDF8188F5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41" i="1"/>
  <c r="I39" i="1"/>
  <c r="I38" i="1"/>
  <c r="I37" i="1"/>
  <c r="I36" i="1" s="1"/>
  <c r="H36" i="1"/>
  <c r="G36" i="1"/>
  <c r="F36" i="1"/>
  <c r="E36" i="1"/>
  <c r="I34" i="1"/>
  <c r="I31" i="1" s="1"/>
  <c r="I33" i="1"/>
  <c r="H31" i="1"/>
  <c r="G31" i="1"/>
  <c r="F31" i="1"/>
  <c r="E31" i="1"/>
  <c r="E29" i="1"/>
  <c r="E48" i="1" s="1"/>
  <c r="I23" i="1"/>
  <c r="I19" i="1"/>
  <c r="I18" i="1"/>
  <c r="H17" i="1"/>
  <c r="G17" i="1"/>
  <c r="G29" i="1" s="1"/>
  <c r="G48" i="1" s="1"/>
  <c r="F17" i="1"/>
  <c r="I17" i="1" s="1"/>
  <c r="E17" i="1"/>
  <c r="I15" i="1"/>
  <c r="I14" i="1"/>
  <c r="I13" i="1"/>
  <c r="H12" i="1"/>
  <c r="I12" i="1" s="1"/>
  <c r="I29" i="1" s="1"/>
  <c r="I48" i="1" s="1"/>
  <c r="H29" i="1" l="1"/>
  <c r="H48" i="1" s="1"/>
  <c r="F29" i="1"/>
  <c r="F48" i="1" s="1"/>
</calcChain>
</file>

<file path=xl/sharedStrings.xml><?xml version="1.0" encoding="utf-8"?>
<sst xmlns="http://schemas.openxmlformats.org/spreadsheetml/2006/main" count="44" uniqueCount="35">
  <si>
    <t xml:space="preserve">Primer Trimestre </t>
  </si>
  <si>
    <t>Estado de Variación en la Hacienda Pública</t>
  </si>
  <si>
    <t>Del 01 de Enero al 31 de Marzo de 2021</t>
  </si>
  <si>
    <t>(Pesos)</t>
  </si>
  <si>
    <t xml:space="preserve">  O.P.D. Servicios de Salud Jalisco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</si>
  <si>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</si>
  <si>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</si>
  <si>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</si>
  <si>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</si>
  <si>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</si>
  <si>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</si>
  <si>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</si>
  <si>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Hacienda Pública/Patrimonio Neto Final del Ejercicio 2019</t>
  </si>
  <si>
    <t xml:space="preserve">Aportaciones </t>
  </si>
  <si>
    <t>Donaciones de Capital</t>
  </si>
  <si>
    <t>Actualización de la Hacienda Pública/Patrimonio</t>
  </si>
  <si>
    <t>Hacienda Publica/Patrimonion Generado  Neto de 2020</t>
  </si>
  <si>
    <t>Resultados del Ejercicio (Ahorro/Desahorro)</t>
  </si>
  <si>
    <t>Resultados de Ejercicios Anteriores</t>
  </si>
  <si>
    <t xml:space="preserve">Revalúos  </t>
  </si>
  <si>
    <t>Traspaso del Resultado del Ejercicio 2019, a Resultado de Ejercicios anteriores</t>
  </si>
  <si>
    <t>Reservas</t>
  </si>
  <si>
    <t>Rectificaciones de Resultado de Ejercicios Anteriores</t>
  </si>
  <si>
    <t>Exceso o Insuficiencia en la Actualización de la Hacienda Publica/Patrimonio Neto 2016</t>
  </si>
  <si>
    <t>Resultado por Posición Monetaria</t>
  </si>
  <si>
    <t>Resultado por Tenencia de Activos no Monetarios</t>
  </si>
  <si>
    <t>Hacienda Pública/Patrimonio Neto Final del Ejercicio 2020</t>
  </si>
  <si>
    <t>Cambios en la Hacienda Pública/Patrimonio Contribuido Neto 2021</t>
  </si>
  <si>
    <t>Aportaciones</t>
  </si>
  <si>
    <t>Variaciones de la Hacienda Pública/Patrimonio Generado Neto 2021</t>
  </si>
  <si>
    <t>Revalúos</t>
  </si>
  <si>
    <t>Traspaso del Resultado del Ejercicio 2020, a Resultado de Ejercicios anteriores</t>
  </si>
  <si>
    <t>Cambios en el Exceso o Insuficiencia en la Actualización de la Hacienda Pública/Patrimonio Neto 2021</t>
  </si>
  <si>
    <t>Hacienda Pública/Patrimonio Neto Final a Marzo 2021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</si>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</sst>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3" fillId="2" borderId="0" xfId="2" applyNumberFormat="1" applyFont="1" applyFill="1" applyAlignment="1">
      <alignment horizontal="centerContinuous" vertical="center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4" xfId="2" applyNumberFormat="1" applyFont="1" applyBorder="1" applyAlignment="1">
      <alignment horizontal="centerContinuous" vertical="center"/>
    </xf>
    <xf numFmtId="0" fontId="3" fillId="0" borderId="0" xfId="2" applyNumberFormat="1" applyFont="1" applyAlignment="1">
      <alignment horizontal="centerContinuous" vertical="center"/>
    </xf>
    <xf numFmtId="0" fontId="3" fillId="0" borderId="5" xfId="2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7" fillId="0" borderId="0" xfId="0" applyFont="1" applyAlignment="1">
      <alignment horizontal="left" vertical="top" wrapText="1"/>
    </xf>
    <xf numFmtId="3" fontId="2" fillId="0" borderId="0" xfId="0" applyNumberFormat="1" applyFont="1" applyAlignment="1" applyProtection="1">
      <alignment horizontal="right" vertical="top"/>
      <protection locked="0"/>
    </xf>
    <xf numFmtId="3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3" fontId="6" fillId="0" borderId="0" xfId="0" applyNumberFormat="1" applyFont="1" applyAlignment="1" applyProtection="1">
      <alignment horizontal="right" vertical="top"/>
      <protection locked="0"/>
    </xf>
    <xf numFmtId="0" fontId="3" fillId="0" borderId="6" xfId="0" applyFont="1" applyBorder="1" applyAlignment="1">
      <alignment horizontal="left" vertical="top"/>
    </xf>
    <xf numFmtId="3" fontId="6" fillId="0" borderId="6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0" fontId="7" fillId="0" borderId="0" xfId="0" applyFont="1" applyAlignment="1">
      <alignment vertical="top" wrapText="1"/>
    </xf>
    <xf numFmtId="0" fontId="6" fillId="0" borderId="4" xfId="0" applyFont="1" applyBorder="1" applyAlignment="1">
      <alignment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0" borderId="7" xfId="0" applyFont="1" applyBorder="1" applyAlignment="1">
      <alignment vertical="top"/>
    </xf>
    <xf numFmtId="3" fontId="6" fillId="0" borderId="8" xfId="0" applyNumberFormat="1" applyFont="1" applyBorder="1" applyAlignment="1">
      <alignment horizontal="right" vertical="top"/>
    </xf>
    <xf numFmtId="0" fontId="3" fillId="0" borderId="9" xfId="0" applyFont="1" applyBorder="1" applyAlignment="1">
      <alignment vertical="top" wrapText="1"/>
    </xf>
    <xf numFmtId="0" fontId="2" fillId="2" borderId="10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3" fontId="2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43" fontId="7" fillId="2" borderId="0" xfId="1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Alignment="1" applyProtection="1">
      <alignment horizontal="center"/>
      <protection locked="0"/>
    </xf>
    <xf numFmtId="43" fontId="7" fillId="2" borderId="0" xfId="1" applyFont="1" applyFill="1" applyBorder="1"/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top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right"/>
    </xf>
  </cellXfs>
  <cellStyles count="4">
    <cellStyle name="=C:\WINNT\SYSTEM32\COMMAND.COM" xfId="2" xr:uid="{11E7BC3C-0C85-44C2-BECA-C5D25146B112}"/>
    <cellStyle name="Millares" xfId="1" builtinId="3"/>
    <cellStyle name="Normal" xfId="0" builtinId="0"/>
    <cellStyle name="Normal 2" xfId="3" xr:uid="{AAD9B074-392D-4FB4-858B-BD7F5CE88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444500</xdr:colOff>
      <xdr:row>1</xdr:row>
      <xdr:rowOff>179917</xdr:rowOff>
    </xdr:from>
    <xdr:to>
      <xdr:col>7</xdr:col>
      <xdr:colOff>444500</xdr:colOff>
      <xdr:row>5</xdr:row>
      <xdr:rowOff>50389</xdr:rowOff>
    </xdr:to>
    <xdr:pic>
      <xdr:nvPicPr>
        <xdr:cNvPr id="2" name="1 Imagen" descr="SS logo azul.png">
          <a:extLst>
            <a:ext uri="{FF2B5EF4-FFF2-40B4-BE49-F238E27FC236}">
              <a16:creationId xmlns:a16="http://schemas.microsoft.com/office/drawing/2014/main" id="{350A99C4-A4CF-4C0B-B368-1CE4F809D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12300" y="408517"/>
          <a:ext cx="2483908" cy="632472"/>
        </a:xfrm>
        <a:prstGeom prst="rect">
          <a:avLst/>
        </a:prstGeom>
      </xdr:spPr>
    </xdr:pic>
    <xdr:clientData/>
  </xdr:twoCellAnchor>
  <xdr:twoCellAnchor editAs="oneCell">
    <xdr:from>
      <xdr:col>1</xdr:col>
      <xdr:colOff>148167</xdr:colOff>
      <xdr:row>1</xdr:row>
      <xdr:rowOff>63500</xdr:rowOff>
    </xdr:from>
    <xdr:to>
      <xdr:col>1</xdr:col>
      <xdr:colOff>148167</xdr:colOff>
      <xdr:row>6</xdr:row>
      <xdr:rowOff>84137</xdr:rowOff>
    </xdr:to>
    <xdr:pic>
      <xdr:nvPicPr>
        <xdr:cNvPr id="3" name="2 Imagen" descr="Gob Jal Negro.png">
          <a:extLst>
            <a:ext uri="{FF2B5EF4-FFF2-40B4-BE49-F238E27FC236}">
              <a16:creationId xmlns:a16="http://schemas.microsoft.com/office/drawing/2014/main" id="{360FAA50-E17B-4629-AD48-5F7B17C4C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6767" y="292100"/>
          <a:ext cx="1041399" cy="97313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275166</xdr:colOff>
      <xdr:row>5</xdr:row>
      <xdr:rowOff>157162</xdr:rowOff>
    </xdr:to>
    <xdr:pic>
      <xdr:nvPicPr>
        <xdr:cNvPr id="4" name="2 Imagen" descr="Gob Jal Negro.png">
          <a:extLst>
            <a:ext uri="{FF2B5EF4-FFF2-40B4-BE49-F238E27FC236}">
              <a16:creationId xmlns:a16="http://schemas.microsoft.com/office/drawing/2014/main" id="{A23F97A6-CEAA-4AF7-8C9A-1278947E0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0" y="228600"/>
          <a:ext cx="1037166" cy="976312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</xdr:row>
      <xdr:rowOff>9525</xdr:rowOff>
    </xdr:from>
    <xdr:to>
      <xdr:col>8</xdr:col>
      <xdr:colOff>1228725</xdr:colOff>
      <xdr:row>5</xdr:row>
      <xdr:rowOff>56739</xdr:rowOff>
    </xdr:to>
    <xdr:pic>
      <xdr:nvPicPr>
        <xdr:cNvPr id="5" name="1 Imagen" descr="SS logo azul.png">
          <a:extLst>
            <a:ext uri="{FF2B5EF4-FFF2-40B4-BE49-F238E27FC236}">
              <a16:creationId xmlns:a16="http://schemas.microsoft.com/office/drawing/2014/main" id="{1184BA02-68EF-4D8B-8C40-8A27A172E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6375" y="466725"/>
          <a:ext cx="2486025" cy="637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D9AF-902D-4AC9-A60F-CAAE7BEBFDDC}">
  <dimension ref="A1:WVS61"/>
  <sheetViews>
    <sheetView tabSelected="1" zoomScaleNormal="100" workbookViewId="0">
      <selection activeCell="H21" sqref="H21"/>
    </sheetView>
  </sheetViews>
  <sheetFormatPr baseColWidth="10" defaultColWidth="0" defaultRowHeight="0" zeroHeight="1" x14ac:dyDescent="0.25"/>
  <cols>
    <col min="1" max="1" width="3.42578125" customWidth="1"/>
    <col min="2" max="2" width="3.7109375" customWidth="1"/>
    <col min="3" max="3" width="11.42578125" customWidth="1"/>
    <col min="4" max="4" width="54.42578125" customWidth="1"/>
    <col min="5" max="7" width="21" customWidth="1"/>
    <col min="8" max="8" width="19.28515625" customWidth="1"/>
    <col min="9" max="9" width="21" customWidth="1"/>
    <col min="10" max="10" width="6.5703125" customWidth="1"/>
    <col min="11" max="11" width="3.28515625" customWidth="1"/>
    <col min="12" max="256" width="11.42578125" hidden="1"/>
    <col min="257" max="257" width="3.42578125" customWidth="1"/>
    <col min="258" max="258" width="3.7109375" customWidth="1"/>
    <col min="259" max="259" width="19.5703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0" ht="18" customHeight="1" x14ac:dyDescent="0.25">
      <c r="B1" s="1"/>
      <c r="C1" s="2"/>
      <c r="D1" s="1"/>
      <c r="E1" s="1"/>
      <c r="F1" s="1"/>
      <c r="G1" s="1"/>
      <c r="H1" s="1"/>
      <c r="I1" s="1"/>
      <c r="J1" s="1"/>
    </row>
    <row r="2" spans="2:10" ht="18" customHeight="1" x14ac:dyDescent="0.25"/>
    <row r="3" spans="2:10" ht="15.75" customHeight="1" x14ac:dyDescent="0.25">
      <c r="B3" s="3" t="s">
        <v>0</v>
      </c>
      <c r="C3" s="3"/>
      <c r="D3" s="3"/>
      <c r="E3" s="3"/>
      <c r="F3" s="3"/>
      <c r="G3" s="3"/>
      <c r="H3" s="3"/>
      <c r="I3" s="3"/>
      <c r="J3" s="3"/>
    </row>
    <row r="4" spans="2:10" ht="1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</row>
    <row r="5" spans="2:10" ht="15.75" customHeight="1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2.75" customHeight="1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2.75" customHeight="1" x14ac:dyDescent="0.25">
      <c r="B7" s="3" t="s">
        <v>4</v>
      </c>
      <c r="C7" s="3"/>
      <c r="D7" s="3"/>
      <c r="E7" s="3"/>
      <c r="F7" s="3"/>
      <c r="G7" s="3"/>
      <c r="H7" s="3"/>
      <c r="I7" s="3"/>
      <c r="J7" s="3"/>
    </row>
    <row r="8" spans="2:10" ht="12.75" customHeight="1" x14ac:dyDescent="0.25">
      <c r="B8" s="4"/>
      <c r="C8" s="4"/>
      <c r="D8" s="4" t="s">
        <v>5</v>
      </c>
      <c r="E8" s="4"/>
      <c r="F8" s="4"/>
      <c r="G8" s="4"/>
      <c r="H8" s="4"/>
      <c r="I8" s="4"/>
      <c r="J8" s="4"/>
    </row>
    <row r="9" spans="2:10" ht="13.35" customHeigh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2:10" s="10" customFormat="1" ht="54" customHeight="1" x14ac:dyDescent="0.25">
      <c r="B10" s="5"/>
      <c r="C10" s="6" t="s">
        <v>6</v>
      </c>
      <c r="D10" s="6"/>
      <c r="E10" s="7" t="s">
        <v>7</v>
      </c>
      <c r="F10" s="7" t="s">
        <v>8</v>
      </c>
      <c r="G10" s="7" t="s">
        <v>9</v>
      </c>
      <c r="H10" s="7" t="s">
        <v>10</v>
      </c>
      <c r="I10" s="8" t="s">
        <v>11</v>
      </c>
      <c r="J10" s="9"/>
    </row>
    <row r="11" spans="2:10" ht="13.35" customHeight="1" x14ac:dyDescent="0.25">
      <c r="B11" s="11"/>
      <c r="C11" s="12"/>
      <c r="D11" s="12"/>
      <c r="E11" s="12"/>
      <c r="F11" s="12"/>
      <c r="G11" s="12"/>
      <c r="H11" s="12"/>
      <c r="I11" s="12"/>
      <c r="J11" s="13"/>
    </row>
    <row r="12" spans="2:10" ht="20.25" customHeight="1" x14ac:dyDescent="0.25">
      <c r="B12" s="14"/>
      <c r="C12" s="15" t="s">
        <v>12</v>
      </c>
      <c r="D12" s="15"/>
      <c r="E12" s="16">
        <v>0</v>
      </c>
      <c r="F12" s="16">
        <v>4331021855</v>
      </c>
      <c r="G12" s="16">
        <v>549182325</v>
      </c>
      <c r="H12" s="16">
        <f>SUM(H13:H15)</f>
        <v>0</v>
      </c>
      <c r="I12" s="16">
        <f>SUM(E12:H12)</f>
        <v>4880204180</v>
      </c>
      <c r="J12" s="17"/>
    </row>
    <row r="13" spans="2:10" ht="12.75" customHeight="1" x14ac:dyDescent="0.25">
      <c r="B13" s="18"/>
      <c r="C13" s="19" t="s">
        <v>13</v>
      </c>
      <c r="D13" s="19"/>
      <c r="E13" s="20">
        <v>0</v>
      </c>
      <c r="F13" s="20">
        <v>0</v>
      </c>
      <c r="G13" s="20">
        <v>0</v>
      </c>
      <c r="H13" s="20">
        <v>0</v>
      </c>
      <c r="I13" s="21">
        <f>SUM(E13:H13)</f>
        <v>0</v>
      </c>
      <c r="J13" s="17"/>
    </row>
    <row r="14" spans="2:10" ht="13.35" customHeight="1" x14ac:dyDescent="0.25">
      <c r="B14" s="18"/>
      <c r="C14" s="19" t="s">
        <v>14</v>
      </c>
      <c r="D14" s="19"/>
      <c r="E14" s="20">
        <v>0</v>
      </c>
      <c r="F14" s="20">
        <v>0</v>
      </c>
      <c r="G14" s="20">
        <v>0</v>
      </c>
      <c r="H14" s="20">
        <v>0</v>
      </c>
      <c r="I14" s="21">
        <f>SUM(E14:H14)</f>
        <v>0</v>
      </c>
      <c r="J14" s="17"/>
    </row>
    <row r="15" spans="2:10" ht="13.35" customHeight="1" x14ac:dyDescent="0.25">
      <c r="B15" s="18"/>
      <c r="C15" s="19" t="s">
        <v>15</v>
      </c>
      <c r="D15" s="19"/>
      <c r="E15" s="20">
        <v>1783879823</v>
      </c>
      <c r="F15" s="20">
        <v>0</v>
      </c>
      <c r="G15" s="20">
        <v>0</v>
      </c>
      <c r="H15" s="20">
        <v>0</v>
      </c>
      <c r="I15" s="21">
        <f>SUM(E15:H15)</f>
        <v>1783879823</v>
      </c>
      <c r="J15" s="17"/>
    </row>
    <row r="16" spans="2:10" ht="13.35" customHeight="1" x14ac:dyDescent="0.25">
      <c r="B16" s="14"/>
      <c r="C16" s="22"/>
      <c r="D16" s="23"/>
      <c r="E16" s="21"/>
      <c r="F16" s="21"/>
      <c r="G16" s="21"/>
      <c r="H16" s="21"/>
      <c r="I16" s="21"/>
      <c r="J16" s="17"/>
    </row>
    <row r="17" spans="2:259" ht="13.35" customHeight="1" x14ac:dyDescent="0.25">
      <c r="B17" s="14"/>
      <c r="C17" s="15" t="s">
        <v>16</v>
      </c>
      <c r="D17" s="15"/>
      <c r="E17" s="16">
        <f>SUM(E18:E22)</f>
        <v>0</v>
      </c>
      <c r="F17" s="16">
        <f>SUM(F18:F20)</f>
        <v>0</v>
      </c>
      <c r="G17" s="16">
        <f>SUM(G18:G20)</f>
        <v>23635647</v>
      </c>
      <c r="H17" s="16">
        <f>SUM(H18:H22)</f>
        <v>0</v>
      </c>
      <c r="I17" s="16">
        <f>SUM(E17:H17)</f>
        <v>23635647</v>
      </c>
      <c r="J17" s="17"/>
    </row>
    <row r="18" spans="2:259" ht="13.35" customHeight="1" x14ac:dyDescent="0.25">
      <c r="B18" s="18"/>
      <c r="C18" s="19" t="s">
        <v>17</v>
      </c>
      <c r="D18" s="19"/>
      <c r="E18" s="20">
        <v>0</v>
      </c>
      <c r="F18" s="20">
        <v>0</v>
      </c>
      <c r="G18" s="20">
        <v>23635647</v>
      </c>
      <c r="H18" s="20">
        <v>0</v>
      </c>
      <c r="I18" s="21">
        <f>+G18</f>
        <v>23635647</v>
      </c>
      <c r="J18" s="17"/>
    </row>
    <row r="19" spans="2:259" ht="14.25" customHeight="1" x14ac:dyDescent="0.25">
      <c r="B19" s="18"/>
      <c r="C19" s="19" t="s">
        <v>18</v>
      </c>
      <c r="D19" s="19"/>
      <c r="E19" s="20">
        <v>0</v>
      </c>
      <c r="F19" s="20">
        <v>0</v>
      </c>
      <c r="G19" s="20">
        <v>0</v>
      </c>
      <c r="H19" s="20">
        <v>0</v>
      </c>
      <c r="I19" s="21">
        <f>+F19</f>
        <v>0</v>
      </c>
      <c r="J19" s="17"/>
    </row>
    <row r="20" spans="2:259" ht="21" customHeight="1" x14ac:dyDescent="0.25">
      <c r="B20" s="18"/>
      <c r="C20" s="19" t="s">
        <v>19</v>
      </c>
      <c r="D20" s="19"/>
      <c r="E20" s="20">
        <v>0</v>
      </c>
      <c r="F20" s="20">
        <v>0</v>
      </c>
      <c r="G20" s="20">
        <v>0</v>
      </c>
      <c r="H20" s="20">
        <v>0</v>
      </c>
      <c r="I20" s="21">
        <v>0</v>
      </c>
      <c r="J20" s="17"/>
    </row>
    <row r="21" spans="2:259" ht="21" customHeight="1" x14ac:dyDescent="0.25">
      <c r="B21" s="18"/>
      <c r="C21" s="19" t="s">
        <v>20</v>
      </c>
      <c r="D21" s="19"/>
      <c r="E21" s="20"/>
      <c r="F21" s="20">
        <v>549182325</v>
      </c>
      <c r="G21" s="20">
        <v>-549182325</v>
      </c>
      <c r="H21" s="20">
        <v>0</v>
      </c>
      <c r="I21" s="21">
        <v>0</v>
      </c>
      <c r="J21" s="17"/>
    </row>
    <row r="22" spans="2:259" ht="13.35" customHeight="1" x14ac:dyDescent="0.25">
      <c r="B22" s="18"/>
      <c r="C22" s="19" t="s">
        <v>21</v>
      </c>
      <c r="D22" s="19"/>
      <c r="E22" s="20">
        <v>0</v>
      </c>
      <c r="F22" s="20">
        <v>0</v>
      </c>
      <c r="G22" s="20">
        <v>0</v>
      </c>
      <c r="H22" s="20">
        <v>0</v>
      </c>
      <c r="I22" s="21">
        <v>0</v>
      </c>
      <c r="J22" s="17"/>
    </row>
    <row r="23" spans="2:259" ht="13.35" customHeight="1" x14ac:dyDescent="0.25">
      <c r="B23" s="18"/>
      <c r="C23" s="24" t="s">
        <v>22</v>
      </c>
      <c r="D23" s="24"/>
      <c r="E23" s="20">
        <v>0</v>
      </c>
      <c r="F23" s="20">
        <v>-1780365250</v>
      </c>
      <c r="G23" s="20">
        <v>0</v>
      </c>
      <c r="H23" s="20">
        <v>0</v>
      </c>
      <c r="I23" s="21">
        <f>+F23</f>
        <v>-1780365250</v>
      </c>
      <c r="J23" s="17"/>
    </row>
    <row r="24" spans="2:259" ht="6" customHeight="1" x14ac:dyDescent="0.25">
      <c r="B24" s="18"/>
      <c r="C24" s="25"/>
      <c r="D24" s="25"/>
      <c r="E24" s="20"/>
      <c r="F24" s="20"/>
      <c r="G24" s="20"/>
      <c r="H24" s="20"/>
      <c r="I24" s="21"/>
      <c r="J24" s="17"/>
    </row>
    <row r="25" spans="2:259" ht="13.35" customHeight="1" x14ac:dyDescent="0.25">
      <c r="B25" s="18"/>
      <c r="C25" s="26" t="s">
        <v>23</v>
      </c>
      <c r="D25" s="26"/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17"/>
    </row>
    <row r="26" spans="2:259" ht="9.75" customHeight="1" x14ac:dyDescent="0.25">
      <c r="B26" s="18"/>
      <c r="C26" s="19" t="s">
        <v>24</v>
      </c>
      <c r="D26" s="19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17"/>
    </row>
    <row r="27" spans="2:259" ht="21.75" customHeight="1" x14ac:dyDescent="0.25">
      <c r="B27" s="18"/>
      <c r="C27" s="19" t="s">
        <v>25</v>
      </c>
      <c r="D27" s="19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17"/>
    </row>
    <row r="28" spans="2:259" ht="13.35" customHeight="1" x14ac:dyDescent="0.25">
      <c r="B28" s="14"/>
      <c r="C28" s="22"/>
      <c r="D28" s="23"/>
      <c r="E28" s="21"/>
      <c r="F28" s="21"/>
      <c r="G28" s="21"/>
      <c r="H28" s="21"/>
      <c r="I28" s="21"/>
      <c r="J28" s="17"/>
    </row>
    <row r="29" spans="2:259" ht="13.35" customHeight="1" thickBot="1" x14ac:dyDescent="0.3">
      <c r="B29" s="14"/>
      <c r="C29" s="28" t="s">
        <v>26</v>
      </c>
      <c r="D29" s="28"/>
      <c r="E29" s="29">
        <f>+E15</f>
        <v>1783879823</v>
      </c>
      <c r="F29" s="29">
        <f>+F12+F17+F21+F22+F23+F25</f>
        <v>3099838930</v>
      </c>
      <c r="G29" s="29">
        <f>+G12+G17+G21+G22+G23+G25</f>
        <v>23635647</v>
      </c>
      <c r="H29" s="29">
        <f>+H12+H17+H21+H22+H23+H25</f>
        <v>0</v>
      </c>
      <c r="I29" s="29">
        <f>+I12+I13+I14+I15+I17+I21+I22+I23+I25</f>
        <v>4907354400</v>
      </c>
      <c r="J29" s="17"/>
    </row>
    <row r="30" spans="2:259" ht="13.35" customHeight="1" x14ac:dyDescent="0.25">
      <c r="B30" s="18"/>
      <c r="C30" s="23"/>
      <c r="D30" s="30"/>
      <c r="E30" s="21"/>
      <c r="F30" s="21"/>
      <c r="G30" s="21"/>
      <c r="H30" s="21"/>
      <c r="I30" s="21"/>
      <c r="J30" s="17"/>
      <c r="IY30" s="31"/>
    </row>
    <row r="31" spans="2:259" ht="13.5" customHeight="1" x14ac:dyDescent="0.25">
      <c r="B31" s="14"/>
      <c r="C31" s="15" t="s">
        <v>27</v>
      </c>
      <c r="D31" s="15"/>
      <c r="E31" s="16">
        <f>SUM(E32:E34)</f>
        <v>-1776541151</v>
      </c>
      <c r="F31" s="16">
        <f t="shared" ref="F31:I31" si="0">SUM(F32:F34)</f>
        <v>1776541151</v>
      </c>
      <c r="G31" s="16">
        <f t="shared" si="0"/>
        <v>0</v>
      </c>
      <c r="H31" s="16">
        <f t="shared" si="0"/>
        <v>0</v>
      </c>
      <c r="I31" s="16">
        <f t="shared" si="0"/>
        <v>0</v>
      </c>
      <c r="J31" s="17"/>
    </row>
    <row r="32" spans="2:259" ht="20.25" customHeight="1" x14ac:dyDescent="0.25">
      <c r="B32" s="18"/>
      <c r="C32" s="19" t="s">
        <v>28</v>
      </c>
      <c r="D32" s="19"/>
      <c r="E32" s="20">
        <v>0</v>
      </c>
      <c r="F32" s="20">
        <v>0</v>
      </c>
      <c r="G32" s="20">
        <v>0</v>
      </c>
      <c r="H32" s="20">
        <v>0</v>
      </c>
      <c r="I32" s="21">
        <v>0</v>
      </c>
      <c r="J32" s="17"/>
    </row>
    <row r="33" spans="2:259" ht="13.35" customHeight="1" x14ac:dyDescent="0.25">
      <c r="B33" s="18"/>
      <c r="C33" s="19" t="s">
        <v>14</v>
      </c>
      <c r="D33" s="19"/>
      <c r="E33" s="20">
        <v>-1776541151</v>
      </c>
      <c r="F33" s="20">
        <v>1776541151</v>
      </c>
      <c r="G33" s="20">
        <v>0</v>
      </c>
      <c r="H33" s="20">
        <v>0</v>
      </c>
      <c r="I33" s="21">
        <f>+E33+F33+G33+H33</f>
        <v>0</v>
      </c>
      <c r="J33" s="17"/>
    </row>
    <row r="34" spans="2:259" ht="15" customHeight="1" x14ac:dyDescent="0.25">
      <c r="B34" s="18"/>
      <c r="C34" s="19" t="s">
        <v>15</v>
      </c>
      <c r="D34" s="19"/>
      <c r="E34" s="20">
        <v>0</v>
      </c>
      <c r="F34" s="20">
        <v>0</v>
      </c>
      <c r="G34" s="20">
        <v>0</v>
      </c>
      <c r="H34" s="20">
        <v>0</v>
      </c>
      <c r="I34" s="21">
        <f>+E34+F34+G34+H34</f>
        <v>0</v>
      </c>
      <c r="J34" s="17"/>
      <c r="IY34" s="32"/>
    </row>
    <row r="35" spans="2:259" ht="15" x14ac:dyDescent="0.25">
      <c r="B35" s="14"/>
      <c r="C35" s="22"/>
      <c r="D35" s="23"/>
      <c r="E35" s="21"/>
      <c r="F35" s="21"/>
      <c r="G35" s="21"/>
      <c r="H35" s="21"/>
      <c r="I35" s="21"/>
      <c r="J35" s="17"/>
      <c r="IY35" s="32"/>
    </row>
    <row r="36" spans="2:259" ht="15" customHeight="1" x14ac:dyDescent="0.25">
      <c r="B36" s="14" t="s">
        <v>5</v>
      </c>
      <c r="C36" s="15" t="s">
        <v>29</v>
      </c>
      <c r="D36" s="15"/>
      <c r="E36" s="16">
        <f>SUM(E37:E42)</f>
        <v>0</v>
      </c>
      <c r="F36" s="16">
        <f>SUM(F37:F39)</f>
        <v>0</v>
      </c>
      <c r="G36" s="16">
        <f>SUM(G37:G39)</f>
        <v>813024878</v>
      </c>
      <c r="H36" s="16">
        <f t="shared" ref="H36" si="1">SUM(H37:H42)</f>
        <v>0</v>
      </c>
      <c r="I36" s="16">
        <f>SUM(I37:I39)</f>
        <v>813024878</v>
      </c>
      <c r="J36" s="17"/>
      <c r="IY36" s="32"/>
    </row>
    <row r="37" spans="2:259" ht="15" customHeight="1" x14ac:dyDescent="0.25">
      <c r="B37" s="18"/>
      <c r="C37" s="19" t="s">
        <v>17</v>
      </c>
      <c r="D37" s="19"/>
      <c r="E37" s="20">
        <v>0</v>
      </c>
      <c r="F37" s="20"/>
      <c r="G37" s="20">
        <v>813024878</v>
      </c>
      <c r="H37" s="20">
        <v>0</v>
      </c>
      <c r="I37" s="21">
        <f>+G37</f>
        <v>813024878</v>
      </c>
      <c r="J37" s="17"/>
      <c r="IY37" s="32"/>
    </row>
    <row r="38" spans="2:259" ht="15" customHeight="1" x14ac:dyDescent="0.25">
      <c r="B38" s="18"/>
      <c r="C38" s="19" t="s">
        <v>18</v>
      </c>
      <c r="D38" s="19"/>
      <c r="E38" s="20">
        <v>0</v>
      </c>
      <c r="F38" s="20">
        <v>0</v>
      </c>
      <c r="G38" s="20">
        <v>0</v>
      </c>
      <c r="H38" s="20">
        <v>0</v>
      </c>
      <c r="I38" s="21">
        <f>+F38</f>
        <v>0</v>
      </c>
      <c r="J38" s="17"/>
    </row>
    <row r="39" spans="2:259" ht="15" x14ac:dyDescent="0.25">
      <c r="B39" s="18"/>
      <c r="C39" s="19" t="s">
        <v>30</v>
      </c>
      <c r="D39" s="19"/>
      <c r="E39" s="20">
        <v>0</v>
      </c>
      <c r="F39" s="20">
        <v>0</v>
      </c>
      <c r="G39" s="20">
        <v>0</v>
      </c>
      <c r="H39" s="20">
        <v>0</v>
      </c>
      <c r="I39" s="21">
        <f>+F39</f>
        <v>0</v>
      </c>
      <c r="J39" s="17"/>
      <c r="IY39" s="33"/>
    </row>
    <row r="40" spans="2:259" ht="15" x14ac:dyDescent="0.25">
      <c r="B40" s="18"/>
      <c r="C40" s="19" t="s">
        <v>31</v>
      </c>
      <c r="D40" s="19"/>
      <c r="E40" s="20"/>
      <c r="F40" s="20">
        <v>23635647</v>
      </c>
      <c r="G40" s="20">
        <v>-23635647</v>
      </c>
      <c r="H40" s="20"/>
      <c r="I40" s="21"/>
      <c r="J40" s="17"/>
    </row>
    <row r="41" spans="2:259" ht="15" x14ac:dyDescent="0.25">
      <c r="B41" s="18"/>
      <c r="C41" s="19" t="s">
        <v>21</v>
      </c>
      <c r="D41" s="19"/>
      <c r="E41" s="20">
        <v>0</v>
      </c>
      <c r="F41" s="20">
        <v>0</v>
      </c>
      <c r="G41" s="20">
        <v>0</v>
      </c>
      <c r="H41" s="20">
        <v>0</v>
      </c>
      <c r="I41" s="21">
        <f>+F41</f>
        <v>0</v>
      </c>
      <c r="J41" s="17"/>
    </row>
    <row r="42" spans="2:259" ht="15" customHeight="1" x14ac:dyDescent="0.25">
      <c r="B42" s="18"/>
      <c r="C42" s="24" t="s">
        <v>22</v>
      </c>
      <c r="D42" s="24"/>
      <c r="E42" s="20">
        <v>0</v>
      </c>
      <c r="F42" s="20">
        <v>0</v>
      </c>
      <c r="G42" s="20">
        <v>0</v>
      </c>
      <c r="H42" s="20">
        <v>0</v>
      </c>
      <c r="I42" s="21">
        <f>+F42</f>
        <v>0</v>
      </c>
      <c r="J42" s="17"/>
    </row>
    <row r="43" spans="2:259" ht="15" x14ac:dyDescent="0.25">
      <c r="B43" s="18"/>
      <c r="C43" s="34"/>
      <c r="D43" s="34"/>
      <c r="E43" s="20"/>
      <c r="F43" s="20"/>
      <c r="G43" s="20"/>
      <c r="H43" s="20"/>
      <c r="I43" s="21"/>
      <c r="J43" s="17"/>
    </row>
    <row r="44" spans="2:259" s="37" customFormat="1" ht="27.75" customHeight="1" x14ac:dyDescent="0.25">
      <c r="B44" s="35"/>
      <c r="C44" s="15" t="s">
        <v>32</v>
      </c>
      <c r="D44" s="15"/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17"/>
      <c r="IY44" s="38"/>
    </row>
    <row r="45" spans="2:259" ht="15" customHeight="1" x14ac:dyDescent="0.25">
      <c r="B45" s="18"/>
      <c r="C45" s="19" t="s">
        <v>24</v>
      </c>
      <c r="D45" s="19"/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17"/>
    </row>
    <row r="46" spans="2:259" ht="15" customHeight="1" x14ac:dyDescent="0.25">
      <c r="B46" s="18"/>
      <c r="C46" s="19" t="s">
        <v>25</v>
      </c>
      <c r="D46" s="19"/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17"/>
    </row>
    <row r="47" spans="2:259" ht="15" x14ac:dyDescent="0.25">
      <c r="B47" s="14"/>
      <c r="C47" s="22"/>
      <c r="D47" s="23"/>
      <c r="E47" s="21"/>
      <c r="F47" s="21"/>
      <c r="G47" s="21"/>
      <c r="H47" s="21"/>
      <c r="I47" s="21"/>
      <c r="J47" s="17"/>
    </row>
    <row r="48" spans="2:259" ht="15.75" thickBot="1" x14ac:dyDescent="0.3">
      <c r="B48" s="39"/>
      <c r="C48" s="28" t="s">
        <v>33</v>
      </c>
      <c r="D48" s="28"/>
      <c r="E48" s="40">
        <f>+E29+E31+E36+E40+E41+E42+E44</f>
        <v>7338672</v>
      </c>
      <c r="F48" s="40">
        <f>+F29+F31+F36+F40+F41+F42+F44</f>
        <v>4900015728</v>
      </c>
      <c r="G48" s="40">
        <f>+G29+G31+G36+G40+G41+G42+G44</f>
        <v>813024878</v>
      </c>
      <c r="H48" s="40">
        <f>+H29+H31+H36+H40+H41+H42+H44</f>
        <v>0</v>
      </c>
      <c r="I48" s="40">
        <f>+I29+I31+I36+I40+I41+I42+I44</f>
        <v>5720379278</v>
      </c>
      <c r="J48" s="41"/>
    </row>
    <row r="49" spans="2:259" ht="15" x14ac:dyDescent="0.25">
      <c r="B49" s="42"/>
      <c r="C49" s="43"/>
      <c r="D49" s="43"/>
      <c r="E49" s="43"/>
      <c r="F49" s="43"/>
      <c r="G49" s="43"/>
      <c r="H49" s="43"/>
      <c r="I49" s="44"/>
      <c r="J49" s="45"/>
      <c r="IY49" s="31"/>
    </row>
    <row r="50" spans="2:259" ht="15" x14ac:dyDescent="0.25">
      <c r="E50" s="46"/>
      <c r="F50" s="46"/>
      <c r="I50" s="31"/>
      <c r="J50" s="47"/>
    </row>
    <row r="51" spans="2:259" ht="15" x14ac:dyDescent="0.25">
      <c r="B51" s="48" t="s">
        <v>34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259" ht="15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50"/>
    </row>
    <row r="53" spans="2:259" ht="15" x14ac:dyDescent="0.25">
      <c r="B53" s="1"/>
      <c r="C53" s="51"/>
      <c r="D53" s="52"/>
      <c r="E53" s="52"/>
      <c r="F53" s="53"/>
      <c r="G53" s="1"/>
      <c r="H53" s="54"/>
      <c r="I53" s="54"/>
      <c r="J53" s="53"/>
      <c r="K53" s="53"/>
    </row>
    <row r="54" spans="2:259" ht="15" x14ac:dyDescent="0.25">
      <c r="B54" s="1"/>
      <c r="C54" s="55"/>
      <c r="D54" s="56"/>
      <c r="E54" s="57"/>
      <c r="F54" s="58"/>
      <c r="G54" s="58"/>
      <c r="I54" s="58"/>
      <c r="J54" s="58"/>
      <c r="K54" s="58"/>
    </row>
    <row r="55" spans="2:259" ht="18" customHeight="1" x14ac:dyDescent="0.25">
      <c r="B55" s="1"/>
      <c r="C55" s="59"/>
      <c r="D55" s="60"/>
      <c r="E55" s="61"/>
      <c r="F55" s="62"/>
      <c r="G55" s="62"/>
      <c r="I55" s="62"/>
      <c r="J55" s="62"/>
      <c r="K55" s="62"/>
    </row>
    <row r="56" spans="2:259" ht="15" x14ac:dyDescent="0.25">
      <c r="J56" s="63"/>
    </row>
    <row r="57" spans="2:259" ht="15" customHeight="1" x14ac:dyDescent="0.25"/>
    <row r="58" spans="2:259" ht="15" customHeight="1" x14ac:dyDescent="0.25"/>
    <row r="59" spans="2:259" ht="15" customHeight="1" x14ac:dyDescent="0.25"/>
    <row r="60" spans="2:259" ht="15" customHeight="1" x14ac:dyDescent="0.25"/>
    <row r="61" spans="2:259" ht="15" customHeight="1" x14ac:dyDescent="0.25"/>
  </sheetData>
  <mergeCells count="45">
    <mergeCell ref="F55:G55"/>
    <mergeCell ref="I55:K55"/>
    <mergeCell ref="B51:L51"/>
    <mergeCell ref="B52:J52"/>
    <mergeCell ref="D53:E53"/>
    <mergeCell ref="H53:I53"/>
    <mergeCell ref="F54:G54"/>
    <mergeCell ref="I54:K54"/>
    <mergeCell ref="C41:D41"/>
    <mergeCell ref="C42:D42"/>
    <mergeCell ref="C44:D44"/>
    <mergeCell ref="C45:D45"/>
    <mergeCell ref="C46:D46"/>
    <mergeCell ref="C48:D48"/>
    <mergeCell ref="C34:D34"/>
    <mergeCell ref="C36:D36"/>
    <mergeCell ref="C37:D37"/>
    <mergeCell ref="C38:D38"/>
    <mergeCell ref="C39:D39"/>
    <mergeCell ref="C40:D40"/>
    <mergeCell ref="C26:D26"/>
    <mergeCell ref="C27:D27"/>
    <mergeCell ref="C29:D29"/>
    <mergeCell ref="C31:D31"/>
    <mergeCell ref="C32:D32"/>
    <mergeCell ref="C33:D33"/>
    <mergeCell ref="C19:D19"/>
    <mergeCell ref="C20:D20"/>
    <mergeCell ref="C21:D21"/>
    <mergeCell ref="C22:D22"/>
    <mergeCell ref="C23:D23"/>
    <mergeCell ref="C25:D25"/>
    <mergeCell ref="C12:D12"/>
    <mergeCell ref="C13:D13"/>
    <mergeCell ref="C14:D14"/>
    <mergeCell ref="C15:D15"/>
    <mergeCell ref="C17:D17"/>
    <mergeCell ref="C18:D18"/>
    <mergeCell ref="B3:J3"/>
    <mergeCell ref="B4:J4"/>
    <mergeCell ref="B5:J5"/>
    <mergeCell ref="B6:J6"/>
    <mergeCell ref="B7:J7"/>
    <mergeCell ref="C10:D10"/>
    <mergeCell ref="I10:J10"/>
  </mergeCells>
  <pageMargins left="0.70866141732283472" right="0.70866141732283472" top="0.74803149606299213" bottom="0.74803149606299213" header="0.31496062992125984" footer="0.31496062992125984"/>
  <pageSetup scale="5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cp:lastPrinted>2021-12-02T17:14:15Z</cp:lastPrinted>
  <dcterms:created xsi:type="dcterms:W3CDTF">2021-12-02T17:13:32Z</dcterms:created>
  <dcterms:modified xsi:type="dcterms:W3CDTF">2021-12-02T17:16:35Z</dcterms:modified>
</cp:coreProperties>
</file>