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ortes\Desktop\"/>
    </mc:Choice>
  </mc:AlternateContent>
  <xr:revisionPtr revIDLastSave="0" documentId="13_ncr:1_{A362A2DD-430B-47C8-BD3F-A6B5FD31804B}" xr6:coauthVersionLast="47" xr6:coauthVersionMax="47" xr10:uidLastSave="{00000000-0000-0000-0000-000000000000}"/>
  <bookViews>
    <workbookView xWindow="-120" yWindow="-120" windowWidth="29040" windowHeight="15840" xr2:uid="{AD97F983-CD3A-4E15-AC2F-BD3087794108}"/>
  </bookViews>
  <sheets>
    <sheet name="AI RUBRO Y FTE" sheetId="2" r:id="rId1"/>
  </sheets>
  <definedNames>
    <definedName name="Clasificació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G23" i="2" l="1"/>
  <c r="I42" i="2" l="1"/>
  <c r="H47" i="2"/>
  <c r="H45" i="2" s="1"/>
  <c r="F47" i="2"/>
  <c r="F45" i="2" s="1"/>
  <c r="F51" i="2"/>
  <c r="G51" i="2" s="1"/>
  <c r="E50" i="2"/>
  <c r="J48" i="2"/>
  <c r="G48" i="2"/>
  <c r="E47" i="2"/>
  <c r="E45" i="2" s="1"/>
  <c r="J46" i="2"/>
  <c r="G46" i="2"/>
  <c r="E43" i="2"/>
  <c r="E42" i="2"/>
  <c r="J41" i="2"/>
  <c r="G41" i="2"/>
  <c r="J40" i="2"/>
  <c r="G40" i="2"/>
  <c r="I39" i="2"/>
  <c r="H39" i="2"/>
  <c r="F39" i="2"/>
  <c r="E39" i="2"/>
  <c r="G39" i="2" s="1"/>
  <c r="J38" i="2"/>
  <c r="G38" i="2"/>
  <c r="J37" i="2"/>
  <c r="G37" i="2"/>
  <c r="I36" i="2"/>
  <c r="H36" i="2"/>
  <c r="F36" i="2"/>
  <c r="G36" i="2" s="1"/>
  <c r="E36" i="2"/>
  <c r="J35" i="2"/>
  <c r="G35" i="2"/>
  <c r="J34" i="2"/>
  <c r="G34" i="2"/>
  <c r="J33" i="2"/>
  <c r="G33" i="2"/>
  <c r="I23" i="2"/>
  <c r="J23" i="2" s="1"/>
  <c r="G47" i="2"/>
  <c r="J19" i="2"/>
  <c r="G19" i="2"/>
  <c r="J18" i="2"/>
  <c r="G18" i="2"/>
  <c r="I17" i="2"/>
  <c r="H17" i="2"/>
  <c r="F17" i="2"/>
  <c r="E17" i="2"/>
  <c r="J16" i="2"/>
  <c r="G16" i="2"/>
  <c r="J15" i="2"/>
  <c r="I14" i="2"/>
  <c r="H14" i="2"/>
  <c r="F14" i="2"/>
  <c r="E14" i="2"/>
  <c r="J13" i="2"/>
  <c r="G13" i="2"/>
  <c r="J12" i="2"/>
  <c r="G12" i="2"/>
  <c r="J11" i="2"/>
  <c r="G11" i="2"/>
  <c r="J10" i="2"/>
  <c r="G10" i="2"/>
  <c r="J17" i="2" l="1"/>
  <c r="J14" i="2"/>
  <c r="G17" i="2"/>
  <c r="J36" i="2"/>
  <c r="F50" i="2"/>
  <c r="G50" i="2" s="1"/>
  <c r="H25" i="2"/>
  <c r="J39" i="2"/>
  <c r="G45" i="2"/>
  <c r="G14" i="2"/>
  <c r="G43" i="2"/>
  <c r="F43" i="2"/>
  <c r="F25" i="2"/>
  <c r="E25" i="2"/>
  <c r="H42" i="2"/>
  <c r="F42" i="2"/>
  <c r="J21" i="2"/>
  <c r="E32" i="2"/>
  <c r="E53" i="2" s="1"/>
  <c r="G42" i="2"/>
  <c r="J42" i="2"/>
  <c r="I51" i="2"/>
  <c r="H51" i="2"/>
  <c r="H50" i="2" s="1"/>
  <c r="J20" i="2" l="1"/>
  <c r="I47" i="2"/>
  <c r="F32" i="2"/>
  <c r="F53" i="2" s="1"/>
  <c r="G53" i="2" s="1"/>
  <c r="H43" i="2"/>
  <c r="H32" i="2" s="1"/>
  <c r="H53" i="2" s="1"/>
  <c r="G25" i="2"/>
  <c r="J51" i="2"/>
  <c r="I50" i="2"/>
  <c r="J50" i="2" s="1"/>
  <c r="I45" i="2" l="1"/>
  <c r="J45" i="2" s="1"/>
  <c r="J47" i="2"/>
  <c r="G32" i="2"/>
  <c r="J22" i="2"/>
  <c r="I43" i="2"/>
  <c r="I25" i="2"/>
  <c r="J25" i="2" s="1"/>
  <c r="J43" i="2" l="1"/>
  <c r="I32" i="2"/>
  <c r="I53" i="2" l="1"/>
  <c r="J53" i="2" s="1"/>
  <c r="J32" i="2"/>
</calcChain>
</file>

<file path=xl/sharedStrings.xml><?xml version="1.0" encoding="utf-8"?>
<sst xmlns="http://schemas.openxmlformats.org/spreadsheetml/2006/main" count="67" uniqueCount="35">
  <si>
    <t>OPD Servicios de Salud Jalisco</t>
  </si>
  <si>
    <t>Ingreso</t>
  </si>
  <si>
    <t>Modificado</t>
  </si>
  <si>
    <t>Devengado</t>
  </si>
  <si>
    <t>Recaudado</t>
  </si>
  <si>
    <t>Estado Analítico de Ingresos</t>
  </si>
  <si>
    <t>Rubro de Ingresos</t>
  </si>
  <si>
    <t>Diferencia</t>
  </si>
  <si>
    <t>Estimado</t>
  </si>
  <si>
    <t>Ampliaciones y Reducciones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</si>
  <si>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</si>
  <si>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</si>
  <si>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</si>
  <si>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</si>
  <si>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</si>
  <si>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</si>
  <si>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</si>
  <si>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</si>
  <si>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</si>
  <si>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</si>
  <si>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</si>
  <si>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</si>
  <si>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</si>
  <si>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</si>
  <si>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</si>
  <si>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</si>
  <si>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</si>
  <si>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</si>
  <si>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</si>
  <si>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</si>
  <si>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</si>
  <si>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</si>
  <si>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</si>
  <si>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</si>
  <si>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Del 01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</si>
</sst>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0">
    <xf numFmtId="0" fontId="0" fillId="0" borderId="0" xfId="0"/>
    <xf numFmtId="0" fontId="3" fillId="2" borderId="0" xfId="1" applyFill="1"/>
    <xf numFmtId="0" fontId="6" fillId="2" borderId="0" xfId="2" applyFont="1" applyFill="1"/>
    <xf numFmtId="0" fontId="7" fillId="2" borderId="0" xfId="1" applyFont="1" applyFill="1"/>
    <xf numFmtId="0" fontId="6" fillId="2" borderId="0" xfId="2" applyFont="1" applyFill="1" applyAlignment="1">
      <alignment horizontal="center"/>
    </xf>
    <xf numFmtId="37" fontId="6" fillId="3" borderId="1" xfId="2" applyNumberFormat="1" applyFont="1" applyFill="1" applyBorder="1" applyAlignment="1">
      <alignment horizontal="center" vertical="center"/>
    </xf>
    <xf numFmtId="37" fontId="6" fillId="3" borderId="1" xfId="2" applyNumberFormat="1" applyFont="1" applyFill="1" applyBorder="1" applyAlignment="1">
      <alignment horizontal="center" wrapText="1"/>
    </xf>
    <xf numFmtId="0" fontId="7" fillId="2" borderId="2" xfId="2" applyFont="1" applyFill="1" applyBorder="1"/>
    <xf numFmtId="0" fontId="7" fillId="2" borderId="3" xfId="2" applyFont="1" applyFill="1" applyBorder="1"/>
    <xf numFmtId="0" fontId="7" fillId="2" borderId="4" xfId="2" applyFont="1" applyFill="1" applyBorder="1"/>
    <xf numFmtId="3" fontId="7" fillId="2" borderId="4" xfId="2" applyNumberFormat="1" applyFont="1" applyFill="1" applyBorder="1" applyAlignment="1">
      <alignment horizontal="center"/>
    </xf>
    <xf numFmtId="3" fontId="7" fillId="2" borderId="5" xfId="2" applyNumberFormat="1" applyFont="1" applyFill="1" applyBorder="1" applyAlignment="1">
      <alignment horizontal="center"/>
    </xf>
    <xf numFmtId="3" fontId="7" fillId="2" borderId="8" xfId="1" applyNumberFormat="1" applyFont="1" applyFill="1" applyBorder="1" applyAlignment="1">
      <alignment horizontal="right" vertical="center" wrapText="1"/>
    </xf>
    <xf numFmtId="0" fontId="7" fillId="2" borderId="6" xfId="2" applyFont="1" applyFill="1" applyBorder="1" applyAlignment="1">
      <alignment horizontal="center" vertical="center"/>
    </xf>
    <xf numFmtId="3" fontId="7" fillId="0" borderId="8" xfId="1" applyNumberFormat="1" applyFont="1" applyBorder="1" applyAlignment="1">
      <alignment horizontal="right" vertical="center" wrapText="1"/>
    </xf>
    <xf numFmtId="0" fontId="7" fillId="2" borderId="9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wrapText="1"/>
    </xf>
    <xf numFmtId="3" fontId="7" fillId="2" borderId="12" xfId="3" applyNumberFormat="1" applyFont="1" applyFill="1" applyBorder="1" applyAlignment="1">
      <alignment horizontal="right"/>
    </xf>
    <xf numFmtId="0" fontId="6" fillId="2" borderId="13" xfId="2" applyFont="1" applyFill="1" applyBorder="1" applyAlignment="1">
      <alignment horizontal="centerContinuous"/>
    </xf>
    <xf numFmtId="0" fontId="6" fillId="2" borderId="14" xfId="2" applyFont="1" applyFill="1" applyBorder="1" applyAlignment="1">
      <alignment horizontal="centerContinuous"/>
    </xf>
    <xf numFmtId="3" fontId="6" fillId="2" borderId="8" xfId="1" applyNumberFormat="1" applyFont="1" applyFill="1" applyBorder="1" applyAlignment="1">
      <alignment horizontal="right" vertical="center" wrapText="1"/>
    </xf>
    <xf numFmtId="3" fontId="6" fillId="2" borderId="1" xfId="1" applyNumberFormat="1" applyFont="1" applyFill="1" applyBorder="1" applyAlignment="1">
      <alignment horizontal="right" vertical="center" wrapText="1"/>
    </xf>
    <xf numFmtId="0" fontId="6" fillId="2" borderId="3" xfId="1" applyFont="1" applyFill="1" applyBorder="1" applyAlignment="1">
      <alignment vertical="top" wrapText="1"/>
    </xf>
    <xf numFmtId="0" fontId="7" fillId="2" borderId="5" xfId="2" applyFont="1" applyFill="1" applyBorder="1" applyAlignment="1">
      <alignment horizontal="center"/>
    </xf>
    <xf numFmtId="0" fontId="6" fillId="2" borderId="6" xfId="2" applyFont="1" applyFill="1" applyBorder="1" applyAlignment="1">
      <alignment horizontal="left"/>
    </xf>
    <xf numFmtId="0" fontId="6" fillId="2" borderId="0" xfId="2" applyFont="1" applyFill="1" applyAlignment="1">
      <alignment horizontal="left"/>
    </xf>
    <xf numFmtId="0" fontId="7" fillId="2" borderId="7" xfId="1" applyFont="1" applyFill="1" applyBorder="1"/>
    <xf numFmtId="0" fontId="7" fillId="2" borderId="7" xfId="1" applyFont="1" applyFill="1" applyBorder="1" applyAlignment="1">
      <alignment vertical="center" wrapText="1"/>
    </xf>
    <xf numFmtId="3" fontId="7" fillId="2" borderId="8" xfId="3" applyNumberFormat="1" applyFont="1" applyFill="1" applyBorder="1" applyAlignment="1">
      <alignment horizontal="right"/>
    </xf>
    <xf numFmtId="0" fontId="6" fillId="2" borderId="6" xfId="2" applyFont="1" applyFill="1" applyBorder="1" applyAlignment="1">
      <alignment horizontal="center" vertical="center"/>
    </xf>
    <xf numFmtId="0" fontId="6" fillId="2" borderId="0" xfId="1" applyFont="1" applyFill="1"/>
    <xf numFmtId="0" fontId="6" fillId="2" borderId="7" xfId="1" applyFont="1" applyFill="1" applyBorder="1"/>
    <xf numFmtId="3" fontId="6" fillId="2" borderId="8" xfId="3" applyNumberFormat="1" applyFont="1" applyFill="1" applyBorder="1" applyAlignment="1">
      <alignment horizontal="right"/>
    </xf>
    <xf numFmtId="0" fontId="7" fillId="2" borderId="0" xfId="2" applyFont="1" applyFill="1" applyAlignment="1">
      <alignment horizontal="center" vertical="center"/>
    </xf>
    <xf numFmtId="0" fontId="6" fillId="2" borderId="15" xfId="2" applyFont="1" applyFill="1" applyBorder="1" applyAlignment="1">
      <alignment horizontal="left" wrapText="1" indent="1"/>
    </xf>
    <xf numFmtId="3" fontId="6" fillId="2" borderId="3" xfId="1" applyNumberFormat="1" applyFont="1" applyFill="1" applyBorder="1" applyAlignment="1">
      <alignment vertical="top" wrapText="1"/>
    </xf>
    <xf numFmtId="3" fontId="6" fillId="0" borderId="3" xfId="1" applyNumberFormat="1" applyFont="1" applyFill="1" applyBorder="1" applyAlignment="1">
      <alignment vertical="top" wrapText="1"/>
    </xf>
    <xf numFmtId="3" fontId="6" fillId="0" borderId="0" xfId="1" applyNumberFormat="1" applyFont="1" applyFill="1" applyBorder="1" applyAlignment="1">
      <alignment vertical="top" wrapText="1"/>
    </xf>
    <xf numFmtId="0" fontId="3" fillId="2" borderId="0" xfId="1" applyFill="1" applyBorder="1"/>
    <xf numFmtId="0" fontId="6" fillId="2" borderId="14" xfId="2" applyFont="1" applyFill="1" applyBorder="1" applyAlignment="1">
      <alignment horizontal="left" wrapText="1"/>
    </xf>
    <xf numFmtId="3" fontId="6" fillId="2" borderId="7" xfId="1" applyNumberFormat="1" applyFont="1" applyFill="1" applyBorder="1" applyAlignment="1">
      <alignment horizontal="right" vertical="center" wrapText="1"/>
    </xf>
    <xf numFmtId="3" fontId="6" fillId="2" borderId="10" xfId="1" applyNumberFormat="1" applyFont="1" applyFill="1" applyBorder="1" applyAlignment="1">
      <alignment horizontal="right" vertical="center" wrapText="1"/>
    </xf>
    <xf numFmtId="3" fontId="3" fillId="2" borderId="0" xfId="1" applyNumberFormat="1" applyFill="1"/>
    <xf numFmtId="44" fontId="3" fillId="2" borderId="0" xfId="7" applyFont="1" applyFill="1"/>
    <xf numFmtId="44" fontId="1" fillId="2" borderId="0" xfId="7" applyFont="1" applyFill="1"/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37" fontId="6" fillId="3" borderId="1" xfId="2" applyNumberFormat="1" applyFont="1" applyFill="1" applyBorder="1" applyAlignment="1">
      <alignment horizontal="center" vertical="center"/>
    </xf>
    <xf numFmtId="37" fontId="6" fillId="3" borderId="1" xfId="2" applyNumberFormat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0" xfId="1" applyFont="1" applyFill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3" fontId="6" fillId="2" borderId="5" xfId="1" applyNumberFormat="1" applyFont="1" applyFill="1" applyBorder="1" applyAlignment="1">
      <alignment horizontal="right" vertical="center" wrapText="1"/>
    </xf>
    <xf numFmtId="3" fontId="6" fillId="2" borderId="12" xfId="1" applyNumberFormat="1" applyFont="1" applyFill="1" applyBorder="1" applyAlignment="1">
      <alignment horizontal="right" vertical="center" wrapText="1"/>
    </xf>
    <xf numFmtId="3" fontId="6" fillId="2" borderId="1" xfId="1" applyNumberFormat="1" applyFont="1" applyFill="1" applyBorder="1" applyAlignment="1">
      <alignment horizontal="center" vertical="top" wrapText="1"/>
    </xf>
    <xf numFmtId="3" fontId="6" fillId="2" borderId="5" xfId="2" applyNumberFormat="1" applyFont="1" applyFill="1" applyBorder="1" applyAlignment="1">
      <alignment horizontal="right"/>
    </xf>
    <xf numFmtId="3" fontId="6" fillId="2" borderId="12" xfId="2" applyNumberFormat="1" applyFont="1" applyFill="1" applyBorder="1" applyAlignment="1">
      <alignment horizontal="right"/>
    </xf>
    <xf numFmtId="3" fontId="6" fillId="2" borderId="13" xfId="1" applyNumberFormat="1" applyFont="1" applyFill="1" applyBorder="1" applyAlignment="1">
      <alignment horizontal="center" vertical="top" wrapText="1"/>
    </xf>
    <xf numFmtId="3" fontId="6" fillId="2" borderId="15" xfId="1" applyNumberFormat="1" applyFont="1" applyFill="1" applyBorder="1" applyAlignment="1">
      <alignment horizontal="center" vertical="top" wrapText="1"/>
    </xf>
  </cellXfs>
  <cellStyles count="8">
    <cellStyle name="Millares 2" xfId="6" xr:uid="{66013646-7B05-4046-A7FE-C28D96DE6F6A}"/>
    <cellStyle name="Millares 2 3" xfId="3" xr:uid="{973E7853-F590-437D-ADA4-3ED9D3DEF00C}"/>
    <cellStyle name="Moneda" xfId="7" builtinId="4"/>
    <cellStyle name="Normal" xfId="0" builtinId="0"/>
    <cellStyle name="Normal 4" xfId="1" xr:uid="{29858C10-A391-4E80-8DA2-88BF96A9BB61}"/>
    <cellStyle name="Normal 4 2" xfId="4" xr:uid="{B505B4B8-B6C9-4206-B39A-E293C6677A86}"/>
    <cellStyle name="Normal 9" xfId="2" xr:uid="{840437DA-0BCF-4429-BDE6-CAB6CCC7AB56}"/>
    <cellStyle name="Normal 9 2" xfId="5" xr:uid="{1C3A3DB2-1C65-4B76-B0ED-7A90807E12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612322</xdr:colOff>
      <xdr:row>0</xdr:row>
      <xdr:rowOff>0</xdr:rowOff>
    </xdr:from>
    <xdr:ext cx="0" cy="976312"/>
    <xdr:pic>
      <xdr:nvPicPr>
        <xdr:cNvPr id="2" name="3 Imagen" descr="Gob Jal Negro.png">
          <a:extLst>
            <a:ext uri="{FF2B5EF4-FFF2-40B4-BE49-F238E27FC236}">
              <a16:creationId xmlns:a16="http://schemas.microsoft.com/office/drawing/2014/main" id="{3DD7BB33-DE29-4D81-9FAA-76139192B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6147" y="0"/>
          <a:ext cx="0" cy="976312"/>
        </a:xfrm>
        <a:prstGeom prst="rect">
          <a:avLst/>
        </a:prstGeom>
      </xdr:spPr>
    </xdr:pic>
    <xdr:clientData/>
  </xdr:oneCellAnchor>
  <xdr:oneCellAnchor>
    <xdr:from>
      <xdr:col>7</xdr:col>
      <xdr:colOff>1251858</xdr:colOff>
      <xdr:row>0</xdr:row>
      <xdr:rowOff>0</xdr:rowOff>
    </xdr:from>
    <xdr:ext cx="0" cy="637764"/>
    <xdr:pic>
      <xdr:nvPicPr>
        <xdr:cNvPr id="3" name="2 Imagen" descr="SS logo azul.png">
          <a:extLst>
            <a:ext uri="{FF2B5EF4-FFF2-40B4-BE49-F238E27FC236}">
              <a16:creationId xmlns:a16="http://schemas.microsoft.com/office/drawing/2014/main" id="{3E41412A-7F7F-4377-991B-1DB5E9E4D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19383" y="0"/>
          <a:ext cx="0" cy="637764"/>
        </a:xfrm>
        <a:prstGeom prst="rect">
          <a:avLst/>
        </a:prstGeom>
      </xdr:spPr>
    </xdr:pic>
    <xdr:clientData/>
  </xdr:oneCellAnchor>
  <xdr:oneCellAnchor>
    <xdr:from>
      <xdr:col>7</xdr:col>
      <xdr:colOff>304800</xdr:colOff>
      <xdr:row>0</xdr:row>
      <xdr:rowOff>133350</xdr:rowOff>
    </xdr:from>
    <xdr:ext cx="2471397" cy="637764"/>
    <xdr:pic>
      <xdr:nvPicPr>
        <xdr:cNvPr id="4" name="2 Imagen" descr="SS logo azul.png">
          <a:extLst>
            <a:ext uri="{FF2B5EF4-FFF2-40B4-BE49-F238E27FC236}">
              <a16:creationId xmlns:a16="http://schemas.microsoft.com/office/drawing/2014/main" id="{2C819B78-2337-443F-896F-6A2CE49E0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43775" y="133350"/>
          <a:ext cx="2471397" cy="63776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85AD6-96C5-4B66-9819-B570C6ADA674}">
  <dimension ref="B1:IZ56"/>
  <sheetViews>
    <sheetView tabSelected="1" zoomScaleNormal="100" workbookViewId="0">
      <selection activeCell="A17" sqref="A17"/>
    </sheetView>
  </sheetViews>
  <sheetFormatPr baseColWidth="10" defaultColWidth="0" defaultRowHeight="15" x14ac:dyDescent="0.25"/>
  <cols>
    <col min="1" max="1" width="3.83203125" style="1" customWidth="1"/>
    <col min="2" max="2" width="9" style="1" customWidth="1"/>
    <col min="3" max="3" width="10.83203125" style="1" customWidth="1"/>
    <col min="4" max="4" width="42" style="1" customWidth="1"/>
    <col min="5" max="5" width="19.5" style="1" customWidth="1"/>
    <col min="6" max="6" width="19.6640625" style="1" customWidth="1"/>
    <col min="7" max="7" width="18.33203125" style="1" customWidth="1"/>
    <col min="8" max="8" width="18.83203125" style="1" customWidth="1"/>
    <col min="9" max="9" width="16.83203125" style="1" customWidth="1"/>
    <col min="10" max="10" width="18" style="1" customWidth="1"/>
    <col min="11" max="11" width="6" style="1" customWidth="1"/>
    <col min="12" max="256" width="0" style="1" hidden="1"/>
    <col min="257" max="257" width="6.1640625" style="44" customWidth="1"/>
    <col min="258" max="258" width="13.33203125" style="1" customWidth="1"/>
    <col min="259" max="259" width="23.33203125" style="44" customWidth="1"/>
    <col min="260" max="260" width="22.1640625" style="44" customWidth="1"/>
    <col min="261" max="261" width="3.83203125" style="1" customWidth="1"/>
    <col min="262" max="262" width="12.33203125" style="1" customWidth="1"/>
    <col min="263" max="263" width="24.5" style="1" customWidth="1"/>
    <col min="264" max="264" width="20.5" style="1" customWidth="1"/>
    <col min="265" max="265" width="24.5" style="1" customWidth="1"/>
    <col min="266" max="266" width="13.33203125" style="1" customWidth="1"/>
    <col min="267" max="511" width="0" style="1" hidden="1"/>
    <col min="512" max="514" width="13.33203125" style="1" customWidth="1"/>
    <col min="515" max="515" width="42" style="1" customWidth="1"/>
    <col min="516" max="521" width="24.5" style="1" customWidth="1"/>
    <col min="522" max="522" width="13.33203125" style="1" customWidth="1"/>
    <col min="523" max="767" width="0" style="1" hidden="1"/>
    <col min="768" max="770" width="13.33203125" style="1" customWidth="1"/>
    <col min="771" max="771" width="42" style="1" customWidth="1"/>
    <col min="772" max="777" width="24.5" style="1" customWidth="1"/>
    <col min="778" max="778" width="13.33203125" style="1" customWidth="1"/>
    <col min="779" max="1023" width="0" style="1" hidden="1"/>
    <col min="1024" max="1026" width="13.33203125" style="1" customWidth="1"/>
    <col min="1027" max="1027" width="42" style="1" customWidth="1"/>
    <col min="1028" max="1033" width="24.5" style="1" customWidth="1"/>
    <col min="1034" max="1034" width="13.33203125" style="1" customWidth="1"/>
    <col min="1035" max="1279" width="0" style="1" hidden="1"/>
    <col min="1280" max="1282" width="13.33203125" style="1" customWidth="1"/>
    <col min="1283" max="1283" width="42" style="1" customWidth="1"/>
    <col min="1284" max="1289" width="24.5" style="1" customWidth="1"/>
    <col min="1290" max="1290" width="13.33203125" style="1" customWidth="1"/>
    <col min="1291" max="1535" width="0" style="1" hidden="1"/>
    <col min="1536" max="1538" width="13.33203125" style="1" customWidth="1"/>
    <col min="1539" max="1539" width="42" style="1" customWidth="1"/>
    <col min="1540" max="1545" width="24.5" style="1" customWidth="1"/>
    <col min="1546" max="1546" width="13.33203125" style="1" customWidth="1"/>
    <col min="1547" max="1791" width="0" style="1" hidden="1"/>
    <col min="1792" max="1794" width="13.33203125" style="1" customWidth="1"/>
    <col min="1795" max="1795" width="42" style="1" customWidth="1"/>
    <col min="1796" max="1801" width="24.5" style="1" customWidth="1"/>
    <col min="1802" max="1802" width="13.33203125" style="1" customWidth="1"/>
    <col min="1803" max="2047" width="0" style="1" hidden="1"/>
    <col min="2048" max="2050" width="13.33203125" style="1" customWidth="1"/>
    <col min="2051" max="2051" width="42" style="1" customWidth="1"/>
    <col min="2052" max="2057" width="24.5" style="1" customWidth="1"/>
    <col min="2058" max="2058" width="13.33203125" style="1" customWidth="1"/>
    <col min="2059" max="2303" width="0" style="1" hidden="1"/>
    <col min="2304" max="2306" width="13.33203125" style="1" customWidth="1"/>
    <col min="2307" max="2307" width="42" style="1" customWidth="1"/>
    <col min="2308" max="2313" width="24.5" style="1" customWidth="1"/>
    <col min="2314" max="2314" width="13.33203125" style="1" customWidth="1"/>
    <col min="2315" max="2559" width="0" style="1" hidden="1"/>
    <col min="2560" max="2562" width="13.33203125" style="1" customWidth="1"/>
    <col min="2563" max="2563" width="42" style="1" customWidth="1"/>
    <col min="2564" max="2569" width="24.5" style="1" customWidth="1"/>
    <col min="2570" max="2570" width="13.33203125" style="1" customWidth="1"/>
    <col min="2571" max="2815" width="0" style="1" hidden="1"/>
    <col min="2816" max="2818" width="13.33203125" style="1" customWidth="1"/>
    <col min="2819" max="2819" width="42" style="1" customWidth="1"/>
    <col min="2820" max="2825" width="24.5" style="1" customWidth="1"/>
    <col min="2826" max="2826" width="13.33203125" style="1" customWidth="1"/>
    <col min="2827" max="3071" width="0" style="1" hidden="1"/>
    <col min="3072" max="3074" width="13.33203125" style="1" customWidth="1"/>
    <col min="3075" max="3075" width="42" style="1" customWidth="1"/>
    <col min="3076" max="3081" width="24.5" style="1" customWidth="1"/>
    <col min="3082" max="3082" width="13.33203125" style="1" customWidth="1"/>
    <col min="3083" max="3327" width="0" style="1" hidden="1"/>
    <col min="3328" max="3330" width="13.33203125" style="1" customWidth="1"/>
    <col min="3331" max="3331" width="42" style="1" customWidth="1"/>
    <col min="3332" max="3337" width="24.5" style="1" customWidth="1"/>
    <col min="3338" max="3338" width="13.33203125" style="1" customWidth="1"/>
    <col min="3339" max="3583" width="0" style="1" hidden="1"/>
    <col min="3584" max="3586" width="13.33203125" style="1" customWidth="1"/>
    <col min="3587" max="3587" width="42" style="1" customWidth="1"/>
    <col min="3588" max="3593" width="24.5" style="1" customWidth="1"/>
    <col min="3594" max="3594" width="13.33203125" style="1" customWidth="1"/>
    <col min="3595" max="3839" width="0" style="1" hidden="1"/>
    <col min="3840" max="3842" width="13.33203125" style="1" customWidth="1"/>
    <col min="3843" max="3843" width="42" style="1" customWidth="1"/>
    <col min="3844" max="3849" width="24.5" style="1" customWidth="1"/>
    <col min="3850" max="3850" width="13.33203125" style="1" customWidth="1"/>
    <col min="3851" max="4095" width="0" style="1" hidden="1"/>
    <col min="4096" max="4098" width="13.33203125" style="1" customWidth="1"/>
    <col min="4099" max="4099" width="42" style="1" customWidth="1"/>
    <col min="4100" max="4105" width="24.5" style="1" customWidth="1"/>
    <col min="4106" max="4106" width="13.33203125" style="1" customWidth="1"/>
    <col min="4107" max="4351" width="0" style="1" hidden="1"/>
    <col min="4352" max="4354" width="13.33203125" style="1" customWidth="1"/>
    <col min="4355" max="4355" width="42" style="1" customWidth="1"/>
    <col min="4356" max="4361" width="24.5" style="1" customWidth="1"/>
    <col min="4362" max="4362" width="13.33203125" style="1" customWidth="1"/>
    <col min="4363" max="4607" width="0" style="1" hidden="1"/>
    <col min="4608" max="4610" width="13.33203125" style="1" customWidth="1"/>
    <col min="4611" max="4611" width="42" style="1" customWidth="1"/>
    <col min="4612" max="4617" width="24.5" style="1" customWidth="1"/>
    <col min="4618" max="4618" width="13.33203125" style="1" customWidth="1"/>
    <col min="4619" max="4863" width="0" style="1" hidden="1"/>
    <col min="4864" max="4866" width="13.33203125" style="1" customWidth="1"/>
    <col min="4867" max="4867" width="42" style="1" customWidth="1"/>
    <col min="4868" max="4873" width="24.5" style="1" customWidth="1"/>
    <col min="4874" max="4874" width="13.33203125" style="1" customWidth="1"/>
    <col min="4875" max="5119" width="0" style="1" hidden="1"/>
    <col min="5120" max="5122" width="13.33203125" style="1" customWidth="1"/>
    <col min="5123" max="5123" width="42" style="1" customWidth="1"/>
    <col min="5124" max="5129" width="24.5" style="1" customWidth="1"/>
    <col min="5130" max="5130" width="13.33203125" style="1" customWidth="1"/>
    <col min="5131" max="5375" width="0" style="1" hidden="1"/>
    <col min="5376" max="5378" width="13.33203125" style="1" customWidth="1"/>
    <col min="5379" max="5379" width="42" style="1" customWidth="1"/>
    <col min="5380" max="5385" width="24.5" style="1" customWidth="1"/>
    <col min="5386" max="5386" width="13.33203125" style="1" customWidth="1"/>
    <col min="5387" max="5631" width="0" style="1" hidden="1"/>
    <col min="5632" max="5634" width="13.33203125" style="1" customWidth="1"/>
    <col min="5635" max="5635" width="42" style="1" customWidth="1"/>
    <col min="5636" max="5641" width="24.5" style="1" customWidth="1"/>
    <col min="5642" max="5642" width="13.33203125" style="1" customWidth="1"/>
    <col min="5643" max="5887" width="0" style="1" hidden="1"/>
    <col min="5888" max="5890" width="13.33203125" style="1" customWidth="1"/>
    <col min="5891" max="5891" width="42" style="1" customWidth="1"/>
    <col min="5892" max="5897" width="24.5" style="1" customWidth="1"/>
    <col min="5898" max="5898" width="13.33203125" style="1" customWidth="1"/>
    <col min="5899" max="6143" width="0" style="1" hidden="1"/>
    <col min="6144" max="6146" width="13.33203125" style="1" customWidth="1"/>
    <col min="6147" max="6147" width="42" style="1" customWidth="1"/>
    <col min="6148" max="6153" width="24.5" style="1" customWidth="1"/>
    <col min="6154" max="6154" width="13.33203125" style="1" customWidth="1"/>
    <col min="6155" max="6399" width="0" style="1" hidden="1"/>
    <col min="6400" max="6402" width="13.33203125" style="1" customWidth="1"/>
    <col min="6403" max="6403" width="42" style="1" customWidth="1"/>
    <col min="6404" max="6409" width="24.5" style="1" customWidth="1"/>
    <col min="6410" max="6410" width="13.33203125" style="1" customWidth="1"/>
    <col min="6411" max="6655" width="0" style="1" hidden="1"/>
    <col min="6656" max="6658" width="13.33203125" style="1" customWidth="1"/>
    <col min="6659" max="6659" width="42" style="1" customWidth="1"/>
    <col min="6660" max="6665" width="24.5" style="1" customWidth="1"/>
    <col min="6666" max="6666" width="13.33203125" style="1" customWidth="1"/>
    <col min="6667" max="6911" width="0" style="1" hidden="1"/>
    <col min="6912" max="6914" width="13.33203125" style="1" customWidth="1"/>
    <col min="6915" max="6915" width="42" style="1" customWidth="1"/>
    <col min="6916" max="6921" width="24.5" style="1" customWidth="1"/>
    <col min="6922" max="6922" width="13.33203125" style="1" customWidth="1"/>
    <col min="6923" max="7167" width="0" style="1" hidden="1"/>
    <col min="7168" max="7170" width="13.33203125" style="1" customWidth="1"/>
    <col min="7171" max="7171" width="42" style="1" customWidth="1"/>
    <col min="7172" max="7177" width="24.5" style="1" customWidth="1"/>
    <col min="7178" max="7178" width="13.33203125" style="1" customWidth="1"/>
    <col min="7179" max="7423" width="0" style="1" hidden="1"/>
    <col min="7424" max="7426" width="13.33203125" style="1" customWidth="1"/>
    <col min="7427" max="7427" width="42" style="1" customWidth="1"/>
    <col min="7428" max="7433" width="24.5" style="1" customWidth="1"/>
    <col min="7434" max="7434" width="13.33203125" style="1" customWidth="1"/>
    <col min="7435" max="7679" width="0" style="1" hidden="1"/>
    <col min="7680" max="7682" width="13.33203125" style="1" customWidth="1"/>
    <col min="7683" max="7683" width="42" style="1" customWidth="1"/>
    <col min="7684" max="7689" width="24.5" style="1" customWidth="1"/>
    <col min="7690" max="7690" width="13.33203125" style="1" customWidth="1"/>
    <col min="7691" max="7935" width="0" style="1" hidden="1"/>
    <col min="7936" max="7938" width="13.33203125" style="1" customWidth="1"/>
    <col min="7939" max="7939" width="42" style="1" customWidth="1"/>
    <col min="7940" max="7945" width="24.5" style="1" customWidth="1"/>
    <col min="7946" max="7946" width="13.33203125" style="1" customWidth="1"/>
    <col min="7947" max="8191" width="0" style="1" hidden="1"/>
    <col min="8192" max="8194" width="13.33203125" style="1" customWidth="1"/>
    <col min="8195" max="8195" width="42" style="1" customWidth="1"/>
    <col min="8196" max="8201" width="24.5" style="1" customWidth="1"/>
    <col min="8202" max="8202" width="13.33203125" style="1" customWidth="1"/>
    <col min="8203" max="8447" width="0" style="1" hidden="1"/>
    <col min="8448" max="8450" width="13.33203125" style="1" customWidth="1"/>
    <col min="8451" max="8451" width="42" style="1" customWidth="1"/>
    <col min="8452" max="8457" width="24.5" style="1" customWidth="1"/>
    <col min="8458" max="8458" width="13.33203125" style="1" customWidth="1"/>
    <col min="8459" max="8703" width="0" style="1" hidden="1"/>
    <col min="8704" max="8706" width="13.33203125" style="1" customWidth="1"/>
    <col min="8707" max="8707" width="42" style="1" customWidth="1"/>
    <col min="8708" max="8713" width="24.5" style="1" customWidth="1"/>
    <col min="8714" max="8714" width="13.33203125" style="1" customWidth="1"/>
    <col min="8715" max="8959" width="0" style="1" hidden="1"/>
    <col min="8960" max="8962" width="13.33203125" style="1" customWidth="1"/>
    <col min="8963" max="8963" width="42" style="1" customWidth="1"/>
    <col min="8964" max="8969" width="24.5" style="1" customWidth="1"/>
    <col min="8970" max="8970" width="13.33203125" style="1" customWidth="1"/>
    <col min="8971" max="9215" width="0" style="1" hidden="1"/>
    <col min="9216" max="9218" width="13.33203125" style="1" customWidth="1"/>
    <col min="9219" max="9219" width="42" style="1" customWidth="1"/>
    <col min="9220" max="9225" width="24.5" style="1" customWidth="1"/>
    <col min="9226" max="9226" width="13.33203125" style="1" customWidth="1"/>
    <col min="9227" max="9471" width="0" style="1" hidden="1"/>
    <col min="9472" max="9474" width="13.33203125" style="1" customWidth="1"/>
    <col min="9475" max="9475" width="42" style="1" customWidth="1"/>
    <col min="9476" max="9481" width="24.5" style="1" customWidth="1"/>
    <col min="9482" max="9482" width="13.33203125" style="1" customWidth="1"/>
    <col min="9483" max="9727" width="0" style="1" hidden="1"/>
    <col min="9728" max="9730" width="13.33203125" style="1" customWidth="1"/>
    <col min="9731" max="9731" width="42" style="1" customWidth="1"/>
    <col min="9732" max="9737" width="24.5" style="1" customWidth="1"/>
    <col min="9738" max="9738" width="13.33203125" style="1" customWidth="1"/>
    <col min="9739" max="9983" width="0" style="1" hidden="1"/>
    <col min="9984" max="9986" width="13.33203125" style="1" customWidth="1"/>
    <col min="9987" max="9987" width="42" style="1" customWidth="1"/>
    <col min="9988" max="9993" width="24.5" style="1" customWidth="1"/>
    <col min="9994" max="9994" width="13.33203125" style="1" customWidth="1"/>
    <col min="9995" max="10239" width="0" style="1" hidden="1"/>
    <col min="10240" max="10242" width="13.33203125" style="1" customWidth="1"/>
    <col min="10243" max="10243" width="42" style="1" customWidth="1"/>
    <col min="10244" max="10249" width="24.5" style="1" customWidth="1"/>
    <col min="10250" max="10250" width="13.33203125" style="1" customWidth="1"/>
    <col min="10251" max="10495" width="0" style="1" hidden="1"/>
    <col min="10496" max="10498" width="13.33203125" style="1" customWidth="1"/>
    <col min="10499" max="10499" width="42" style="1" customWidth="1"/>
    <col min="10500" max="10505" width="24.5" style="1" customWidth="1"/>
    <col min="10506" max="10506" width="13.33203125" style="1" customWidth="1"/>
    <col min="10507" max="10751" width="0" style="1" hidden="1"/>
    <col min="10752" max="10754" width="13.33203125" style="1" customWidth="1"/>
    <col min="10755" max="10755" width="42" style="1" customWidth="1"/>
    <col min="10756" max="10761" width="24.5" style="1" customWidth="1"/>
    <col min="10762" max="10762" width="13.33203125" style="1" customWidth="1"/>
    <col min="10763" max="11007" width="0" style="1" hidden="1"/>
    <col min="11008" max="11010" width="13.33203125" style="1" customWidth="1"/>
    <col min="11011" max="11011" width="42" style="1" customWidth="1"/>
    <col min="11012" max="11017" width="24.5" style="1" customWidth="1"/>
    <col min="11018" max="11018" width="13.33203125" style="1" customWidth="1"/>
    <col min="11019" max="11263" width="0" style="1" hidden="1"/>
    <col min="11264" max="11266" width="13.33203125" style="1" customWidth="1"/>
    <col min="11267" max="11267" width="42" style="1" customWidth="1"/>
    <col min="11268" max="11273" width="24.5" style="1" customWidth="1"/>
    <col min="11274" max="11274" width="13.33203125" style="1" customWidth="1"/>
    <col min="11275" max="11519" width="0" style="1" hidden="1"/>
    <col min="11520" max="11522" width="13.33203125" style="1" customWidth="1"/>
    <col min="11523" max="11523" width="42" style="1" customWidth="1"/>
    <col min="11524" max="11529" width="24.5" style="1" customWidth="1"/>
    <col min="11530" max="11530" width="13.33203125" style="1" customWidth="1"/>
    <col min="11531" max="11775" width="0" style="1" hidden="1"/>
    <col min="11776" max="11778" width="13.33203125" style="1" customWidth="1"/>
    <col min="11779" max="11779" width="42" style="1" customWidth="1"/>
    <col min="11780" max="11785" width="24.5" style="1" customWidth="1"/>
    <col min="11786" max="11786" width="13.33203125" style="1" customWidth="1"/>
    <col min="11787" max="12031" width="0" style="1" hidden="1"/>
    <col min="12032" max="12034" width="13.33203125" style="1" customWidth="1"/>
    <col min="12035" max="12035" width="42" style="1" customWidth="1"/>
    <col min="12036" max="12041" width="24.5" style="1" customWidth="1"/>
    <col min="12042" max="12042" width="13.33203125" style="1" customWidth="1"/>
    <col min="12043" max="12287" width="0" style="1" hidden="1"/>
    <col min="12288" max="12290" width="13.33203125" style="1" customWidth="1"/>
    <col min="12291" max="12291" width="42" style="1" customWidth="1"/>
    <col min="12292" max="12297" width="24.5" style="1" customWidth="1"/>
    <col min="12298" max="12298" width="13.33203125" style="1" customWidth="1"/>
    <col min="12299" max="12543" width="0" style="1" hidden="1"/>
    <col min="12544" max="12546" width="13.33203125" style="1" customWidth="1"/>
    <col min="12547" max="12547" width="42" style="1" customWidth="1"/>
    <col min="12548" max="12553" width="24.5" style="1" customWidth="1"/>
    <col min="12554" max="12554" width="13.33203125" style="1" customWidth="1"/>
    <col min="12555" max="12799" width="0" style="1" hidden="1"/>
    <col min="12800" max="12802" width="13.33203125" style="1" customWidth="1"/>
    <col min="12803" max="12803" width="42" style="1" customWidth="1"/>
    <col min="12804" max="12809" width="24.5" style="1" customWidth="1"/>
    <col min="12810" max="12810" width="13.33203125" style="1" customWidth="1"/>
    <col min="12811" max="13055" width="0" style="1" hidden="1"/>
    <col min="13056" max="13058" width="13.33203125" style="1" customWidth="1"/>
    <col min="13059" max="13059" width="42" style="1" customWidth="1"/>
    <col min="13060" max="13065" width="24.5" style="1" customWidth="1"/>
    <col min="13066" max="13066" width="13.33203125" style="1" customWidth="1"/>
    <col min="13067" max="13311" width="0" style="1" hidden="1"/>
    <col min="13312" max="13314" width="13.33203125" style="1" customWidth="1"/>
    <col min="13315" max="13315" width="42" style="1" customWidth="1"/>
    <col min="13316" max="13321" width="24.5" style="1" customWidth="1"/>
    <col min="13322" max="13322" width="13.33203125" style="1" customWidth="1"/>
    <col min="13323" max="13567" width="0" style="1" hidden="1"/>
    <col min="13568" max="13570" width="13.33203125" style="1" customWidth="1"/>
    <col min="13571" max="13571" width="42" style="1" customWidth="1"/>
    <col min="13572" max="13577" width="24.5" style="1" customWidth="1"/>
    <col min="13578" max="13578" width="13.33203125" style="1" customWidth="1"/>
    <col min="13579" max="13823" width="0" style="1" hidden="1"/>
    <col min="13824" max="13826" width="13.33203125" style="1" customWidth="1"/>
    <col min="13827" max="13827" width="42" style="1" customWidth="1"/>
    <col min="13828" max="13833" width="24.5" style="1" customWidth="1"/>
    <col min="13834" max="13834" width="13.33203125" style="1" customWidth="1"/>
    <col min="13835" max="14079" width="0" style="1" hidden="1"/>
    <col min="14080" max="14082" width="13.33203125" style="1" customWidth="1"/>
    <col min="14083" max="14083" width="42" style="1" customWidth="1"/>
    <col min="14084" max="14089" width="24.5" style="1" customWidth="1"/>
    <col min="14090" max="14090" width="13.33203125" style="1" customWidth="1"/>
    <col min="14091" max="14335" width="0" style="1" hidden="1"/>
    <col min="14336" max="14338" width="13.33203125" style="1" customWidth="1"/>
    <col min="14339" max="14339" width="42" style="1" customWidth="1"/>
    <col min="14340" max="14345" width="24.5" style="1" customWidth="1"/>
    <col min="14346" max="14346" width="13.33203125" style="1" customWidth="1"/>
    <col min="14347" max="14591" width="0" style="1" hidden="1"/>
    <col min="14592" max="14594" width="13.33203125" style="1" customWidth="1"/>
    <col min="14595" max="14595" width="42" style="1" customWidth="1"/>
    <col min="14596" max="14601" width="24.5" style="1" customWidth="1"/>
    <col min="14602" max="14602" width="13.33203125" style="1" customWidth="1"/>
    <col min="14603" max="14847" width="0" style="1" hidden="1"/>
    <col min="14848" max="14850" width="13.33203125" style="1" customWidth="1"/>
    <col min="14851" max="14851" width="42" style="1" customWidth="1"/>
    <col min="14852" max="14857" width="24.5" style="1" customWidth="1"/>
    <col min="14858" max="14858" width="13.33203125" style="1" customWidth="1"/>
    <col min="14859" max="15103" width="0" style="1" hidden="1"/>
    <col min="15104" max="15106" width="13.33203125" style="1" customWidth="1"/>
    <col min="15107" max="15107" width="42" style="1" customWidth="1"/>
    <col min="15108" max="15113" width="24.5" style="1" customWidth="1"/>
    <col min="15114" max="15114" width="13.33203125" style="1" customWidth="1"/>
    <col min="15115" max="15359" width="0" style="1" hidden="1"/>
    <col min="15360" max="15362" width="13.33203125" style="1" customWidth="1"/>
    <col min="15363" max="15363" width="42" style="1" customWidth="1"/>
    <col min="15364" max="15369" width="24.5" style="1" customWidth="1"/>
    <col min="15370" max="15370" width="13.33203125" style="1" customWidth="1"/>
    <col min="15371" max="15615" width="0" style="1" hidden="1"/>
    <col min="15616" max="15618" width="13.33203125" style="1" customWidth="1"/>
    <col min="15619" max="15619" width="42" style="1" customWidth="1"/>
    <col min="15620" max="15625" width="24.5" style="1" customWidth="1"/>
    <col min="15626" max="15626" width="13.33203125" style="1" customWidth="1"/>
    <col min="15627" max="15871" width="0" style="1" hidden="1"/>
    <col min="15872" max="15874" width="13.33203125" style="1" customWidth="1"/>
    <col min="15875" max="15875" width="42" style="1" customWidth="1"/>
    <col min="15876" max="15881" width="24.5" style="1" customWidth="1"/>
    <col min="15882" max="15882" width="13.33203125" style="1" customWidth="1"/>
    <col min="15883" max="16127" width="0" style="1" hidden="1"/>
    <col min="16128" max="16130" width="13.33203125" style="1" customWidth="1"/>
    <col min="16131" max="16131" width="42" style="1" customWidth="1"/>
    <col min="16132" max="16137" width="24.5" style="1" customWidth="1"/>
    <col min="16138" max="16138" width="13.33203125" style="1" customWidth="1"/>
    <col min="16139" max="16384" width="0" style="1" hidden="1"/>
  </cols>
  <sheetData>
    <row r="1" spans="2:260" x14ac:dyDescent="0.25">
      <c r="B1" s="46"/>
      <c r="C1" s="46"/>
      <c r="D1" s="46"/>
      <c r="E1" s="46"/>
      <c r="F1" s="46"/>
      <c r="G1" s="46"/>
      <c r="H1" s="46"/>
      <c r="I1" s="46"/>
      <c r="J1" s="46"/>
    </row>
    <row r="2" spans="2:260" x14ac:dyDescent="0.25">
      <c r="B2" s="47" t="s">
        <v>0</v>
      </c>
      <c r="C2" s="47"/>
      <c r="D2" s="47"/>
      <c r="E2" s="47"/>
      <c r="F2" s="47"/>
      <c r="G2" s="47"/>
      <c r="H2" s="47"/>
      <c r="I2" s="47"/>
      <c r="J2" s="47"/>
      <c r="IY2" s="1"/>
      <c r="IZ2" s="1"/>
    </row>
    <row r="3" spans="2:260" x14ac:dyDescent="0.25">
      <c r="B3" s="47" t="s">
        <v>5</v>
      </c>
      <c r="C3" s="47"/>
      <c r="D3" s="47"/>
      <c r="E3" s="47"/>
      <c r="F3" s="47"/>
      <c r="G3" s="47"/>
      <c r="H3" s="47"/>
      <c r="I3" s="47"/>
      <c r="J3" s="47"/>
      <c r="IY3" s="1"/>
      <c r="IZ3" s="1"/>
    </row>
    <row r="4" spans="2:260" x14ac:dyDescent="0.25">
      <c r="B4" s="47" t="s">
        <v>34</v>
      </c>
      <c r="C4" s="47"/>
      <c r="D4" s="47"/>
      <c r="E4" s="47"/>
      <c r="F4" s="47"/>
      <c r="G4" s="47"/>
      <c r="H4" s="47"/>
      <c r="I4" s="47"/>
      <c r="J4" s="47"/>
      <c r="IY4" s="1"/>
      <c r="IZ4" s="1"/>
    </row>
    <row r="5" spans="2:260" x14ac:dyDescent="0.25">
      <c r="B5" s="2"/>
      <c r="C5" s="2"/>
      <c r="D5" s="2"/>
      <c r="E5" s="3"/>
      <c r="F5" s="4"/>
      <c r="G5" s="4"/>
      <c r="H5" s="4"/>
      <c r="I5" s="4"/>
      <c r="J5" s="4"/>
      <c r="IY5" s="1"/>
      <c r="IZ5" s="1"/>
    </row>
    <row r="6" spans="2:260" x14ac:dyDescent="0.25">
      <c r="B6" s="48" t="s">
        <v>6</v>
      </c>
      <c r="C6" s="48"/>
      <c r="D6" s="48"/>
      <c r="E6" s="48" t="s">
        <v>1</v>
      </c>
      <c r="F6" s="48"/>
      <c r="G6" s="48"/>
      <c r="H6" s="48"/>
      <c r="I6" s="48"/>
      <c r="J6" s="49" t="s">
        <v>7</v>
      </c>
      <c r="IY6" s="1"/>
      <c r="IZ6" s="1"/>
    </row>
    <row r="7" spans="2:260" ht="24.75" x14ac:dyDescent="0.25">
      <c r="B7" s="48"/>
      <c r="C7" s="48"/>
      <c r="D7" s="48"/>
      <c r="E7" s="5" t="s">
        <v>8</v>
      </c>
      <c r="F7" s="6" t="s">
        <v>9</v>
      </c>
      <c r="G7" s="5" t="s">
        <v>2</v>
      </c>
      <c r="H7" s="5" t="s">
        <v>3</v>
      </c>
      <c r="I7" s="5" t="s">
        <v>4</v>
      </c>
      <c r="J7" s="49"/>
      <c r="IY7" s="1"/>
      <c r="IZ7" s="1"/>
    </row>
    <row r="8" spans="2:260" x14ac:dyDescent="0.25">
      <c r="B8" s="48"/>
      <c r="C8" s="48"/>
      <c r="D8" s="48"/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  <c r="IY8" s="1"/>
      <c r="IZ8" s="1"/>
    </row>
    <row r="9" spans="2:260" x14ac:dyDescent="0.25">
      <c r="B9" s="7"/>
      <c r="C9" s="8"/>
      <c r="D9" s="9"/>
      <c r="E9" s="10"/>
      <c r="F9" s="11"/>
      <c r="G9" s="11"/>
      <c r="H9" s="11"/>
      <c r="I9" s="11"/>
      <c r="J9" s="11"/>
      <c r="IY9" s="1"/>
      <c r="IZ9" s="1"/>
    </row>
    <row r="10" spans="2:260" x14ac:dyDescent="0.25">
      <c r="B10" s="50" t="s">
        <v>16</v>
      </c>
      <c r="C10" s="51"/>
      <c r="D10" s="52"/>
      <c r="E10" s="12">
        <v>0</v>
      </c>
      <c r="F10" s="12">
        <v>0</v>
      </c>
      <c r="G10" s="12">
        <f t="shared" ref="G10:G19" si="0">+E10+F10</f>
        <v>0</v>
      </c>
      <c r="H10" s="12">
        <v>0</v>
      </c>
      <c r="I10" s="12">
        <v>0</v>
      </c>
      <c r="J10" s="12">
        <f t="shared" ref="J10:J21" si="1">+I10-E10</f>
        <v>0</v>
      </c>
      <c r="IY10" s="1"/>
      <c r="IZ10" s="1"/>
    </row>
    <row r="11" spans="2:260" x14ac:dyDescent="0.25">
      <c r="B11" s="50" t="s">
        <v>17</v>
      </c>
      <c r="C11" s="51"/>
      <c r="D11" s="52"/>
      <c r="E11" s="12">
        <v>0</v>
      </c>
      <c r="F11" s="12">
        <v>0</v>
      </c>
      <c r="G11" s="12">
        <f t="shared" si="0"/>
        <v>0</v>
      </c>
      <c r="H11" s="12">
        <v>0</v>
      </c>
      <c r="I11" s="12">
        <v>0</v>
      </c>
      <c r="J11" s="12">
        <f t="shared" si="1"/>
        <v>0</v>
      </c>
      <c r="IY11" s="1"/>
      <c r="IZ11" s="1"/>
    </row>
    <row r="12" spans="2:260" x14ac:dyDescent="0.25">
      <c r="B12" s="50" t="s">
        <v>18</v>
      </c>
      <c r="C12" s="51"/>
      <c r="D12" s="52"/>
      <c r="E12" s="12">
        <v>0</v>
      </c>
      <c r="F12" s="12">
        <v>0</v>
      </c>
      <c r="G12" s="12">
        <f t="shared" si="0"/>
        <v>0</v>
      </c>
      <c r="H12" s="12">
        <v>0</v>
      </c>
      <c r="I12" s="12">
        <v>0</v>
      </c>
      <c r="J12" s="12">
        <f t="shared" si="1"/>
        <v>0</v>
      </c>
      <c r="IY12" s="1"/>
      <c r="IZ12" s="1"/>
    </row>
    <row r="13" spans="2:260" x14ac:dyDescent="0.25">
      <c r="B13" s="50" t="s">
        <v>19</v>
      </c>
      <c r="C13" s="51"/>
      <c r="D13" s="52"/>
      <c r="E13" s="12">
        <v>0</v>
      </c>
      <c r="F13" s="12">
        <v>0</v>
      </c>
      <c r="G13" s="12">
        <f t="shared" si="0"/>
        <v>0</v>
      </c>
      <c r="H13" s="12">
        <v>0</v>
      </c>
      <c r="I13" s="12">
        <v>0</v>
      </c>
      <c r="J13" s="12">
        <f t="shared" si="1"/>
        <v>0</v>
      </c>
      <c r="IY13" s="1"/>
      <c r="IZ13" s="1"/>
    </row>
    <row r="14" spans="2:260" x14ac:dyDescent="0.25">
      <c r="B14" s="50" t="s">
        <v>20</v>
      </c>
      <c r="C14" s="51"/>
      <c r="D14" s="52"/>
      <c r="E14" s="12">
        <f>+E15+E16</f>
        <v>0</v>
      </c>
      <c r="F14" s="12">
        <f>+F15+F16</f>
        <v>0</v>
      </c>
      <c r="G14" s="12">
        <f t="shared" si="0"/>
        <v>0</v>
      </c>
      <c r="H14" s="12">
        <f>+H15+H16</f>
        <v>0</v>
      </c>
      <c r="I14" s="12">
        <f>+I15+I16</f>
        <v>0</v>
      </c>
      <c r="J14" s="12">
        <f t="shared" si="1"/>
        <v>0</v>
      </c>
      <c r="IY14" s="1"/>
      <c r="IZ14" s="1"/>
    </row>
    <row r="15" spans="2:260" x14ac:dyDescent="0.25">
      <c r="B15" s="13"/>
      <c r="C15" s="51" t="s">
        <v>21</v>
      </c>
      <c r="D15" s="52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f t="shared" si="1"/>
        <v>0</v>
      </c>
      <c r="IY15" s="1"/>
      <c r="IZ15" s="1"/>
    </row>
    <row r="16" spans="2:260" x14ac:dyDescent="0.25">
      <c r="B16" s="13"/>
      <c r="C16" s="51" t="s">
        <v>22</v>
      </c>
      <c r="D16" s="52"/>
      <c r="E16" s="12">
        <v>0</v>
      </c>
      <c r="F16" s="12">
        <v>0</v>
      </c>
      <c r="G16" s="12">
        <f t="shared" si="0"/>
        <v>0</v>
      </c>
      <c r="H16" s="12">
        <v>0</v>
      </c>
      <c r="I16" s="12">
        <v>0</v>
      </c>
      <c r="J16" s="12">
        <f t="shared" si="1"/>
        <v>0</v>
      </c>
      <c r="IY16" s="1"/>
      <c r="IZ16" s="1"/>
    </row>
    <row r="17" spans="2:260" x14ac:dyDescent="0.25">
      <c r="B17" s="50" t="s">
        <v>23</v>
      </c>
      <c r="C17" s="51"/>
      <c r="D17" s="52"/>
      <c r="E17" s="12">
        <f>+E18+E19</f>
        <v>0</v>
      </c>
      <c r="F17" s="12">
        <f>+F18+F19</f>
        <v>0</v>
      </c>
      <c r="G17" s="12">
        <f t="shared" si="0"/>
        <v>0</v>
      </c>
      <c r="H17" s="12">
        <f>+H18+H19</f>
        <v>0</v>
      </c>
      <c r="I17" s="12">
        <f>+I18+I19</f>
        <v>0</v>
      </c>
      <c r="J17" s="12">
        <f t="shared" si="1"/>
        <v>0</v>
      </c>
      <c r="IY17" s="1"/>
      <c r="IZ17" s="1"/>
    </row>
    <row r="18" spans="2:260" x14ac:dyDescent="0.25">
      <c r="B18" s="13"/>
      <c r="C18" s="51" t="s">
        <v>21</v>
      </c>
      <c r="D18" s="52"/>
      <c r="E18" s="12">
        <v>0</v>
      </c>
      <c r="F18" s="12">
        <v>0</v>
      </c>
      <c r="G18" s="12">
        <f t="shared" si="0"/>
        <v>0</v>
      </c>
      <c r="H18" s="12">
        <v>0</v>
      </c>
      <c r="I18" s="12">
        <v>0</v>
      </c>
      <c r="J18" s="12">
        <f t="shared" si="1"/>
        <v>0</v>
      </c>
      <c r="IY18" s="1"/>
      <c r="IZ18" s="1"/>
    </row>
    <row r="19" spans="2:260" x14ac:dyDescent="0.25">
      <c r="B19" s="13"/>
      <c r="C19" s="51" t="s">
        <v>22</v>
      </c>
      <c r="D19" s="52"/>
      <c r="E19" s="12">
        <v>0</v>
      </c>
      <c r="F19" s="12">
        <v>0</v>
      </c>
      <c r="G19" s="12">
        <f t="shared" si="0"/>
        <v>0</v>
      </c>
      <c r="H19" s="12">
        <v>0</v>
      </c>
      <c r="I19" s="12">
        <v>0</v>
      </c>
      <c r="J19" s="12">
        <f t="shared" si="1"/>
        <v>0</v>
      </c>
      <c r="IY19" s="1"/>
      <c r="IZ19" s="1"/>
    </row>
    <row r="20" spans="2:260" x14ac:dyDescent="0.25">
      <c r="B20" s="50" t="s">
        <v>24</v>
      </c>
      <c r="C20" s="51"/>
      <c r="D20" s="52"/>
      <c r="E20" s="12">
        <v>21544831.68</v>
      </c>
      <c r="F20" s="12">
        <f>G20-E20</f>
        <v>11999013.140000001</v>
      </c>
      <c r="G20" s="12">
        <v>33543844.82</v>
      </c>
      <c r="H20" s="12">
        <v>33543844.82</v>
      </c>
      <c r="I20" s="12">
        <v>33543844.82</v>
      </c>
      <c r="J20" s="12">
        <f t="shared" si="1"/>
        <v>11999013.140000001</v>
      </c>
      <c r="IY20" s="1"/>
      <c r="IZ20" s="1"/>
    </row>
    <row r="21" spans="2:260" x14ac:dyDescent="0.25">
      <c r="B21" s="50" t="s">
        <v>25</v>
      </c>
      <c r="C21" s="51"/>
      <c r="D21" s="52"/>
      <c r="E21" s="12">
        <v>10552072386.09</v>
      </c>
      <c r="F21" s="12">
        <v>17339044.670000076</v>
      </c>
      <c r="G21" s="12">
        <v>10569411430.76</v>
      </c>
      <c r="H21" s="12">
        <v>10569411430.76</v>
      </c>
      <c r="I21" s="12">
        <v>10569411430.76</v>
      </c>
      <c r="J21" s="12">
        <f t="shared" si="1"/>
        <v>17339044.670000076</v>
      </c>
      <c r="IW21" s="45"/>
      <c r="IY21" s="1"/>
      <c r="IZ21" s="1"/>
    </row>
    <row r="22" spans="2:260" x14ac:dyDescent="0.25">
      <c r="B22" s="50" t="s">
        <v>26</v>
      </c>
      <c r="C22" s="51"/>
      <c r="D22" s="52"/>
      <c r="E22" s="14">
        <v>117253250</v>
      </c>
      <c r="F22" s="14">
        <v>61144488.74000001</v>
      </c>
      <c r="G22" s="12">
        <v>178397738.74000001</v>
      </c>
      <c r="H22" s="12">
        <v>178397738.74000001</v>
      </c>
      <c r="I22" s="12">
        <v>178397738.74000001</v>
      </c>
      <c r="J22" s="12">
        <f>I22-E22</f>
        <v>61144488.74000001</v>
      </c>
      <c r="IY22" s="1"/>
      <c r="IZ22" s="1"/>
    </row>
    <row r="23" spans="2:260" x14ac:dyDescent="0.25">
      <c r="B23" s="50" t="s">
        <v>27</v>
      </c>
      <c r="C23" s="51"/>
      <c r="D23" s="52"/>
      <c r="E23" s="12">
        <v>0</v>
      </c>
      <c r="F23" s="12">
        <v>0</v>
      </c>
      <c r="G23" s="12">
        <f t="shared" ref="G22:G23" si="2">E23+F23</f>
        <v>0</v>
      </c>
      <c r="H23" s="12">
        <v>0</v>
      </c>
      <c r="I23" s="12">
        <f t="shared" ref="I23" si="3">+H23</f>
        <v>0</v>
      </c>
      <c r="J23" s="12">
        <f>I23-E23</f>
        <v>0</v>
      </c>
      <c r="IY23" s="1"/>
      <c r="IZ23" s="1"/>
    </row>
    <row r="24" spans="2:260" x14ac:dyDescent="0.25">
      <c r="B24" s="15"/>
      <c r="C24" s="16"/>
      <c r="D24" s="17"/>
      <c r="E24" s="18"/>
      <c r="F24" s="18"/>
      <c r="G24" s="18"/>
      <c r="H24" s="18"/>
      <c r="I24" s="18"/>
      <c r="J24" s="18"/>
      <c r="IY24" s="1"/>
      <c r="IZ24" s="1"/>
    </row>
    <row r="25" spans="2:260" x14ac:dyDescent="0.25">
      <c r="B25" s="19"/>
      <c r="C25" s="20"/>
      <c r="D25" s="40" t="s">
        <v>28</v>
      </c>
      <c r="E25" s="42">
        <f>SUM(E10+E11+E12+E13+E14+E17+E20+E21+E22+E23)</f>
        <v>10690870467.77</v>
      </c>
      <c r="F25" s="22">
        <f>SUM(F10+F11+F12+F13+F14+F17+F20+F21+F22+F23)</f>
        <v>90482546.550000086</v>
      </c>
      <c r="G25" s="42">
        <f>+E25+F25</f>
        <v>10781353014.32</v>
      </c>
      <c r="H25" s="41">
        <f>SUM(H10+H11+H12+H13+H14+H17+H20+H21+H22+H23)</f>
        <v>10781353014.32</v>
      </c>
      <c r="I25" s="21">
        <f>SUM(I10+I11+I12+I13+I14+I17+I20+I21+I22+I23)</f>
        <v>10781353014.32</v>
      </c>
      <c r="J25" s="53">
        <f>+I25-E25</f>
        <v>90482546.549999237</v>
      </c>
      <c r="K25" s="43"/>
      <c r="IY25" s="1"/>
      <c r="IZ25" s="1"/>
    </row>
    <row r="26" spans="2:260" x14ac:dyDescent="0.25">
      <c r="B26" s="23"/>
      <c r="C26" s="23"/>
      <c r="D26" s="23"/>
      <c r="E26" s="39"/>
      <c r="F26" s="39"/>
      <c r="G26" s="39"/>
      <c r="H26" s="55" t="s">
        <v>29</v>
      </c>
      <c r="I26" s="55"/>
      <c r="J26" s="54"/>
      <c r="IY26" s="1"/>
      <c r="IZ26" s="1"/>
    </row>
    <row r="27" spans="2:260" x14ac:dyDescent="0.25">
      <c r="B27" s="2"/>
      <c r="C27" s="2"/>
      <c r="D27" s="2"/>
      <c r="E27" s="38"/>
      <c r="F27" s="38"/>
      <c r="G27" s="38"/>
      <c r="H27" s="37"/>
      <c r="I27" s="4"/>
      <c r="J27" s="4"/>
      <c r="IY27" s="1"/>
      <c r="IZ27" s="1"/>
    </row>
    <row r="28" spans="2:260" ht="15" customHeight="1" x14ac:dyDescent="0.25">
      <c r="B28" s="49" t="s">
        <v>30</v>
      </c>
      <c r="C28" s="49"/>
      <c r="D28" s="49"/>
      <c r="E28" s="48" t="s">
        <v>1</v>
      </c>
      <c r="F28" s="48"/>
      <c r="G28" s="48"/>
      <c r="H28" s="48"/>
      <c r="I28" s="48"/>
      <c r="J28" s="49" t="s">
        <v>7</v>
      </c>
      <c r="IY28" s="1"/>
      <c r="IZ28" s="1"/>
    </row>
    <row r="29" spans="2:260" ht="24.75" x14ac:dyDescent="0.25">
      <c r="B29" s="49"/>
      <c r="C29" s="49"/>
      <c r="D29" s="49"/>
      <c r="E29" s="5" t="s">
        <v>8</v>
      </c>
      <c r="F29" s="6" t="s">
        <v>9</v>
      </c>
      <c r="G29" s="5" t="s">
        <v>2</v>
      </c>
      <c r="H29" s="5" t="s">
        <v>3</v>
      </c>
      <c r="I29" s="5" t="s">
        <v>4</v>
      </c>
      <c r="J29" s="49"/>
    </row>
    <row r="30" spans="2:260" x14ac:dyDescent="0.25">
      <c r="B30" s="49"/>
      <c r="C30" s="49"/>
      <c r="D30" s="49"/>
      <c r="E30" s="5" t="s">
        <v>10</v>
      </c>
      <c r="F30" s="5" t="s">
        <v>11</v>
      </c>
      <c r="G30" s="5" t="s">
        <v>12</v>
      </c>
      <c r="H30" s="5" t="s">
        <v>13</v>
      </c>
      <c r="I30" s="5" t="s">
        <v>14</v>
      </c>
      <c r="J30" s="5" t="s">
        <v>15</v>
      </c>
    </row>
    <row r="31" spans="2:260" x14ac:dyDescent="0.25">
      <c r="B31" s="7"/>
      <c r="C31" s="8"/>
      <c r="D31" s="9"/>
      <c r="E31" s="24"/>
      <c r="F31" s="24"/>
      <c r="G31" s="24"/>
      <c r="H31" s="24"/>
      <c r="I31" s="24"/>
      <c r="J31" s="24"/>
    </row>
    <row r="32" spans="2:260" x14ac:dyDescent="0.25">
      <c r="B32" s="25" t="s">
        <v>31</v>
      </c>
      <c r="C32" s="26"/>
      <c r="D32" s="27"/>
      <c r="E32" s="21">
        <f>+E33+E34+E35+E36+E39+E42+E43</f>
        <v>10669325636.09</v>
      </c>
      <c r="F32" s="21">
        <f>+F33+F34+F35+F36+F39+F42+F43</f>
        <v>78483533.410000086</v>
      </c>
      <c r="G32" s="21">
        <f t="shared" ref="G32:G41" si="4">+E32+F32</f>
        <v>10747809169.5</v>
      </c>
      <c r="H32" s="21">
        <f>+H33+H34+H35+H36+H39+H42+H43</f>
        <v>10747809169.5</v>
      </c>
      <c r="I32" s="21">
        <f>+I33+I34+I35+I36+I39+I42+I43</f>
        <v>10747809169.5</v>
      </c>
      <c r="J32" s="21">
        <f t="shared" ref="J32:J43" si="5">+I32-E32</f>
        <v>78483533.409999847</v>
      </c>
    </row>
    <row r="33" spans="2:10" x14ac:dyDescent="0.25">
      <c r="B33" s="13"/>
      <c r="C33" s="51" t="s">
        <v>16</v>
      </c>
      <c r="D33" s="52"/>
      <c r="E33" s="12">
        <v>0</v>
      </c>
      <c r="F33" s="12">
        <v>0</v>
      </c>
      <c r="G33" s="12">
        <f t="shared" si="4"/>
        <v>0</v>
      </c>
      <c r="H33" s="12">
        <v>0</v>
      </c>
      <c r="I33" s="12">
        <v>0</v>
      </c>
      <c r="J33" s="12">
        <f t="shared" si="5"/>
        <v>0</v>
      </c>
    </row>
    <row r="34" spans="2:10" x14ac:dyDescent="0.25">
      <c r="B34" s="13"/>
      <c r="C34" s="51" t="s">
        <v>18</v>
      </c>
      <c r="D34" s="52"/>
      <c r="E34" s="12">
        <v>0</v>
      </c>
      <c r="F34" s="12">
        <v>0</v>
      </c>
      <c r="G34" s="12">
        <f t="shared" si="4"/>
        <v>0</v>
      </c>
      <c r="H34" s="12">
        <v>0</v>
      </c>
      <c r="I34" s="12">
        <v>0</v>
      </c>
      <c r="J34" s="12">
        <f t="shared" si="5"/>
        <v>0</v>
      </c>
    </row>
    <row r="35" spans="2:10" x14ac:dyDescent="0.25">
      <c r="B35" s="13"/>
      <c r="C35" s="51" t="s">
        <v>19</v>
      </c>
      <c r="D35" s="52"/>
      <c r="E35" s="12">
        <v>0</v>
      </c>
      <c r="F35" s="12">
        <v>0</v>
      </c>
      <c r="G35" s="12">
        <f t="shared" si="4"/>
        <v>0</v>
      </c>
      <c r="H35" s="12">
        <v>0</v>
      </c>
      <c r="I35" s="12">
        <v>0</v>
      </c>
      <c r="J35" s="12">
        <f t="shared" si="5"/>
        <v>0</v>
      </c>
    </row>
    <row r="36" spans="2:10" x14ac:dyDescent="0.25">
      <c r="B36" s="13"/>
      <c r="C36" s="51" t="s">
        <v>20</v>
      </c>
      <c r="D36" s="52"/>
      <c r="E36" s="12">
        <f>+E37+E38</f>
        <v>0</v>
      </c>
      <c r="F36" s="12">
        <f>+F37+F38</f>
        <v>0</v>
      </c>
      <c r="G36" s="12">
        <f t="shared" si="4"/>
        <v>0</v>
      </c>
      <c r="H36" s="12">
        <f>+H37+H38</f>
        <v>0</v>
      </c>
      <c r="I36" s="12">
        <f>+I37+I38</f>
        <v>0</v>
      </c>
      <c r="J36" s="12">
        <f t="shared" si="5"/>
        <v>0</v>
      </c>
    </row>
    <row r="37" spans="2:10" x14ac:dyDescent="0.25">
      <c r="B37" s="13"/>
      <c r="C37" s="3"/>
      <c r="D37" s="28" t="s">
        <v>21</v>
      </c>
      <c r="E37" s="12">
        <v>0</v>
      </c>
      <c r="F37" s="12">
        <v>0</v>
      </c>
      <c r="G37" s="12">
        <f t="shared" si="4"/>
        <v>0</v>
      </c>
      <c r="H37" s="12">
        <v>0</v>
      </c>
      <c r="I37" s="12">
        <v>0</v>
      </c>
      <c r="J37" s="12">
        <f t="shared" si="5"/>
        <v>0</v>
      </c>
    </row>
    <row r="38" spans="2:10" x14ac:dyDescent="0.25">
      <c r="B38" s="13"/>
      <c r="C38" s="3"/>
      <c r="D38" s="28" t="s">
        <v>22</v>
      </c>
      <c r="E38" s="12">
        <v>0</v>
      </c>
      <c r="F38" s="12">
        <v>0</v>
      </c>
      <c r="G38" s="12">
        <f t="shared" si="4"/>
        <v>0</v>
      </c>
      <c r="H38" s="12">
        <v>0</v>
      </c>
      <c r="I38" s="12">
        <v>0</v>
      </c>
      <c r="J38" s="12">
        <f t="shared" si="5"/>
        <v>0</v>
      </c>
    </row>
    <row r="39" spans="2:10" x14ac:dyDescent="0.25">
      <c r="B39" s="13"/>
      <c r="C39" s="51" t="s">
        <v>23</v>
      </c>
      <c r="D39" s="52"/>
      <c r="E39" s="12">
        <f>+E40+E41</f>
        <v>0</v>
      </c>
      <c r="F39" s="12">
        <f>+F40+F41</f>
        <v>0</v>
      </c>
      <c r="G39" s="12">
        <f t="shared" si="4"/>
        <v>0</v>
      </c>
      <c r="H39" s="12">
        <f>+H40+H41</f>
        <v>0</v>
      </c>
      <c r="I39" s="12">
        <f>+I40+I41</f>
        <v>0</v>
      </c>
      <c r="J39" s="12">
        <f t="shared" si="5"/>
        <v>0</v>
      </c>
    </row>
    <row r="40" spans="2:10" x14ac:dyDescent="0.25">
      <c r="B40" s="13"/>
      <c r="C40" s="3"/>
      <c r="D40" s="28" t="s">
        <v>21</v>
      </c>
      <c r="E40" s="12">
        <v>0</v>
      </c>
      <c r="F40" s="12">
        <v>0</v>
      </c>
      <c r="G40" s="12">
        <f t="shared" si="4"/>
        <v>0</v>
      </c>
      <c r="H40" s="12">
        <v>0</v>
      </c>
      <c r="I40" s="12">
        <v>0</v>
      </c>
      <c r="J40" s="12">
        <f t="shared" si="5"/>
        <v>0</v>
      </c>
    </row>
    <row r="41" spans="2:10" x14ac:dyDescent="0.25">
      <c r="B41" s="13"/>
      <c r="C41" s="3"/>
      <c r="D41" s="28" t="s">
        <v>22</v>
      </c>
      <c r="E41" s="12">
        <v>0</v>
      </c>
      <c r="F41" s="12">
        <v>0</v>
      </c>
      <c r="G41" s="12">
        <f t="shared" si="4"/>
        <v>0</v>
      </c>
      <c r="H41" s="12">
        <v>0</v>
      </c>
      <c r="I41" s="12">
        <v>0</v>
      </c>
      <c r="J41" s="12">
        <f t="shared" si="5"/>
        <v>0</v>
      </c>
    </row>
    <row r="42" spans="2:10" x14ac:dyDescent="0.25">
      <c r="B42" s="13"/>
      <c r="C42" s="51" t="s">
        <v>25</v>
      </c>
      <c r="D42" s="52"/>
      <c r="E42" s="12">
        <f t="shared" ref="E42:I43" si="6">+E21</f>
        <v>10552072386.09</v>
      </c>
      <c r="F42" s="12">
        <f t="shared" si="6"/>
        <v>17339044.670000076</v>
      </c>
      <c r="G42" s="12">
        <f t="shared" si="6"/>
        <v>10569411430.76</v>
      </c>
      <c r="H42" s="12">
        <f t="shared" si="6"/>
        <v>10569411430.76</v>
      </c>
      <c r="I42" s="12">
        <f t="shared" si="6"/>
        <v>10569411430.76</v>
      </c>
      <c r="J42" s="12">
        <f t="shared" si="5"/>
        <v>17339044.670000076</v>
      </c>
    </row>
    <row r="43" spans="2:10" x14ac:dyDescent="0.25">
      <c r="B43" s="13"/>
      <c r="C43" s="51" t="s">
        <v>26</v>
      </c>
      <c r="D43" s="52"/>
      <c r="E43" s="14">
        <f t="shared" si="6"/>
        <v>117253250</v>
      </c>
      <c r="F43" s="14">
        <f t="shared" si="6"/>
        <v>61144488.74000001</v>
      </c>
      <c r="G43" s="12">
        <f t="shared" si="6"/>
        <v>178397738.74000001</v>
      </c>
      <c r="H43" s="12">
        <f t="shared" si="6"/>
        <v>178397738.74000001</v>
      </c>
      <c r="I43" s="12">
        <f t="shared" si="6"/>
        <v>178397738.74000001</v>
      </c>
      <c r="J43" s="12">
        <f t="shared" si="5"/>
        <v>61144488.74000001</v>
      </c>
    </row>
    <row r="44" spans="2:10" x14ac:dyDescent="0.25">
      <c r="B44" s="13"/>
      <c r="C44" s="3"/>
      <c r="D44" s="28"/>
      <c r="E44" s="12"/>
      <c r="F44" s="12"/>
      <c r="G44" s="29"/>
      <c r="H44" s="12"/>
      <c r="I44" s="12"/>
      <c r="J44" s="29"/>
    </row>
    <row r="45" spans="2:10" x14ac:dyDescent="0.25">
      <c r="B45" s="25" t="s">
        <v>32</v>
      </c>
      <c r="C45" s="26"/>
      <c r="D45" s="28"/>
      <c r="E45" s="21">
        <f>+E46+E47+E48</f>
        <v>21544831.68</v>
      </c>
      <c r="F45" s="21">
        <f>+F46+F47+F48</f>
        <v>11999013.140000001</v>
      </c>
      <c r="G45" s="21">
        <f>+E45+F45</f>
        <v>33543844.82</v>
      </c>
      <c r="H45" s="21">
        <f>+H46+H47+H48</f>
        <v>33543844.82</v>
      </c>
      <c r="I45" s="21">
        <f>+I46+I47+I48</f>
        <v>33543844.82</v>
      </c>
      <c r="J45" s="21">
        <f>+I45-E45</f>
        <v>11999013.140000001</v>
      </c>
    </row>
    <row r="46" spans="2:10" x14ac:dyDescent="0.25">
      <c r="B46" s="25"/>
      <c r="C46" s="51" t="s">
        <v>17</v>
      </c>
      <c r="D46" s="52"/>
      <c r="E46" s="12">
        <v>0</v>
      </c>
      <c r="F46" s="12">
        <v>0</v>
      </c>
      <c r="G46" s="12">
        <f>+E46+F46</f>
        <v>0</v>
      </c>
      <c r="H46" s="12">
        <v>0</v>
      </c>
      <c r="I46" s="12">
        <v>0</v>
      </c>
      <c r="J46" s="12">
        <f>+I46-E46</f>
        <v>0</v>
      </c>
    </row>
    <row r="47" spans="2:10" x14ac:dyDescent="0.25">
      <c r="B47" s="13"/>
      <c r="C47" s="51" t="s">
        <v>24</v>
      </c>
      <c r="D47" s="52"/>
      <c r="E47" s="12">
        <f>+E20</f>
        <v>21544831.68</v>
      </c>
      <c r="F47" s="12">
        <f>+F20</f>
        <v>11999013.140000001</v>
      </c>
      <c r="G47" s="12">
        <f>+G20</f>
        <v>33543844.82</v>
      </c>
      <c r="H47" s="12">
        <f>+H20</f>
        <v>33543844.82</v>
      </c>
      <c r="I47" s="12">
        <f>+I20</f>
        <v>33543844.82</v>
      </c>
      <c r="J47" s="12">
        <f>+I47-E47</f>
        <v>11999013.140000001</v>
      </c>
    </row>
    <row r="48" spans="2:10" x14ac:dyDescent="0.25">
      <c r="B48" s="13"/>
      <c r="C48" s="51" t="s">
        <v>26</v>
      </c>
      <c r="D48" s="52"/>
      <c r="E48" s="12">
        <v>0</v>
      </c>
      <c r="F48" s="12">
        <v>0</v>
      </c>
      <c r="G48" s="12">
        <f>+E48+F48</f>
        <v>0</v>
      </c>
      <c r="H48" s="12">
        <v>0</v>
      </c>
      <c r="I48" s="12">
        <v>0</v>
      </c>
      <c r="J48" s="12">
        <f>+I48-E48</f>
        <v>0</v>
      </c>
    </row>
    <row r="49" spans="2:10" x14ac:dyDescent="0.25">
      <c r="B49" s="30"/>
      <c r="C49" s="31"/>
      <c r="D49" s="32"/>
      <c r="E49" s="33"/>
      <c r="F49" s="33"/>
      <c r="G49" s="33"/>
      <c r="H49" s="33"/>
      <c r="I49" s="33"/>
      <c r="J49" s="33"/>
    </row>
    <row r="50" spans="2:10" x14ac:dyDescent="0.25">
      <c r="B50" s="25" t="s">
        <v>33</v>
      </c>
      <c r="C50" s="34"/>
      <c r="D50" s="28"/>
      <c r="E50" s="21">
        <f>+E51</f>
        <v>0</v>
      </c>
      <c r="F50" s="21">
        <f>+F51</f>
        <v>0</v>
      </c>
      <c r="G50" s="21">
        <f>+E50+F50</f>
        <v>0</v>
      </c>
      <c r="H50" s="21">
        <f>+H51</f>
        <v>0</v>
      </c>
      <c r="I50" s="21">
        <f>+I51</f>
        <v>0</v>
      </c>
      <c r="J50" s="21">
        <f>+I50-E50</f>
        <v>0</v>
      </c>
    </row>
    <row r="51" spans="2:10" x14ac:dyDescent="0.25">
      <c r="B51" s="13"/>
      <c r="C51" s="51" t="s">
        <v>27</v>
      </c>
      <c r="D51" s="52"/>
      <c r="E51" s="12">
        <v>0</v>
      </c>
      <c r="F51" s="12">
        <f>+F23</f>
        <v>0</v>
      </c>
      <c r="G51" s="12">
        <f>+E51+F51</f>
        <v>0</v>
      </c>
      <c r="H51" s="12">
        <f>+H23</f>
        <v>0</v>
      </c>
      <c r="I51" s="12">
        <f>+I23</f>
        <v>0</v>
      </c>
      <c r="J51" s="12">
        <f>+I51-E51</f>
        <v>0</v>
      </c>
    </row>
    <row r="52" spans="2:10" x14ac:dyDescent="0.25">
      <c r="B52" s="15"/>
      <c r="C52" s="16"/>
      <c r="D52" s="17"/>
      <c r="E52" s="18"/>
      <c r="F52" s="18"/>
      <c r="G52" s="18"/>
      <c r="H52" s="18"/>
      <c r="I52" s="18"/>
      <c r="J52" s="18"/>
    </row>
    <row r="53" spans="2:10" x14ac:dyDescent="0.25">
      <c r="B53" s="19"/>
      <c r="C53" s="20"/>
      <c r="D53" s="35" t="s">
        <v>28</v>
      </c>
      <c r="E53" s="21">
        <f>+E32+E45+E50</f>
        <v>10690870467.77</v>
      </c>
      <c r="F53" s="21">
        <f>+F32+F45+F50</f>
        <v>90482546.550000086</v>
      </c>
      <c r="G53" s="22">
        <f>+E53+F53</f>
        <v>10781353014.32</v>
      </c>
      <c r="H53" s="21">
        <f>+H32+H45+H50</f>
        <v>10781353014.32</v>
      </c>
      <c r="I53" s="21">
        <f>+I32+I45+I50</f>
        <v>10781353014.32</v>
      </c>
      <c r="J53" s="56">
        <f>+I53-E53</f>
        <v>90482546.549999237</v>
      </c>
    </row>
    <row r="54" spans="2:10" x14ac:dyDescent="0.25">
      <c r="B54" s="23"/>
      <c r="C54" s="23"/>
      <c r="D54" s="23"/>
      <c r="E54" s="36"/>
      <c r="F54" s="36"/>
      <c r="G54" s="36"/>
      <c r="H54" s="58" t="s">
        <v>29</v>
      </c>
      <c r="I54" s="59"/>
      <c r="J54" s="57"/>
    </row>
    <row r="56" spans="2:10" x14ac:dyDescent="0.25">
      <c r="F56" s="43"/>
      <c r="G56" s="43"/>
      <c r="I56" s="43"/>
      <c r="J56" s="43"/>
    </row>
  </sheetData>
  <mergeCells count="39">
    <mergeCell ref="J53:J54"/>
    <mergeCell ref="H54:I54"/>
    <mergeCell ref="C33:D33"/>
    <mergeCell ref="C34:D34"/>
    <mergeCell ref="C35:D35"/>
    <mergeCell ref="C36:D36"/>
    <mergeCell ref="C39:D39"/>
    <mergeCell ref="C42:D42"/>
    <mergeCell ref="C43:D43"/>
    <mergeCell ref="C46:D46"/>
    <mergeCell ref="C47:D47"/>
    <mergeCell ref="C48:D48"/>
    <mergeCell ref="C51:D51"/>
    <mergeCell ref="B22:D22"/>
    <mergeCell ref="B23:D23"/>
    <mergeCell ref="J25:J26"/>
    <mergeCell ref="H26:I26"/>
    <mergeCell ref="B28:D30"/>
    <mergeCell ref="E28:I28"/>
    <mergeCell ref="J28:J29"/>
    <mergeCell ref="B21:D21"/>
    <mergeCell ref="B10:D10"/>
    <mergeCell ref="B11:D11"/>
    <mergeCell ref="B12:D12"/>
    <mergeCell ref="B13:D13"/>
    <mergeCell ref="B14:D14"/>
    <mergeCell ref="C15:D15"/>
    <mergeCell ref="C16:D16"/>
    <mergeCell ref="B17:D17"/>
    <mergeCell ref="C18:D18"/>
    <mergeCell ref="C19:D19"/>
    <mergeCell ref="B20:D20"/>
    <mergeCell ref="B1:J1"/>
    <mergeCell ref="B2:J2"/>
    <mergeCell ref="B3:J3"/>
    <mergeCell ref="B4:J4"/>
    <mergeCell ref="B6:D8"/>
    <mergeCell ref="E6:I6"/>
    <mergeCell ref="J6:J7"/>
  </mergeCells>
  <pageMargins left="1.0236220472440944" right="0.23622047244094491" top="0.15748031496062992" bottom="0.15748031496062992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 RUBRO Y FTE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Belen ABGG. Gonzalez Gomez</dc:creator>
  <cp:lastModifiedBy>Jorge Eduardo Cortes Estrada</cp:lastModifiedBy>
  <cp:lastPrinted>2022-02-24T20:02:13Z</cp:lastPrinted>
  <dcterms:created xsi:type="dcterms:W3CDTF">2021-06-24T23:18:39Z</dcterms:created>
  <dcterms:modified xsi:type="dcterms:W3CDTF">2022-03-02T21:14:13Z</dcterms:modified>
</cp:coreProperties>
</file>