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VIAJES OFICIALES 2016" sheetId="1" r:id="rId1"/>
  </sheets>
  <definedNames>
    <definedName name="_xlnm._FilterDatabase" localSheetId="0" hidden="1">'VIAJES OFICIALES 2016'!$B$4:$P$62</definedName>
  </definedNames>
  <calcPr calcId="145621"/>
</workbook>
</file>

<file path=xl/calcChain.xml><?xml version="1.0" encoding="utf-8"?>
<calcChain xmlns="http://schemas.openxmlformats.org/spreadsheetml/2006/main">
  <c r="I62" i="1" l="1"/>
  <c r="L62" i="1" s="1"/>
  <c r="I52" i="1"/>
  <c r="L52" i="1" s="1"/>
  <c r="I35" i="1"/>
  <c r="L35" i="1" s="1"/>
  <c r="I24" i="1"/>
  <c r="I28" i="1"/>
  <c r="L28" i="1" s="1"/>
  <c r="I20" i="1"/>
  <c r="I11" i="1"/>
  <c r="L11" i="1" s="1"/>
  <c r="I19" i="1"/>
  <c r="L19" i="1" s="1"/>
  <c r="I13" i="1"/>
  <c r="L13" i="1" s="1"/>
  <c r="I10" i="1"/>
  <c r="I51" i="1" l="1"/>
  <c r="L51" i="1" s="1"/>
  <c r="I46" i="1"/>
  <c r="I27" i="1"/>
  <c r="I23" i="1"/>
  <c r="I30" i="1" l="1"/>
  <c r="L30" i="1" s="1"/>
  <c r="I18" i="1"/>
  <c r="L10" i="1"/>
  <c r="I50" i="1"/>
  <c r="L50" i="1" s="1"/>
  <c r="I45" i="1"/>
  <c r="L40" i="1" l="1"/>
  <c r="I32" i="1"/>
  <c r="L32" i="1" s="1"/>
  <c r="I33" i="1"/>
  <c r="L33" i="1" s="1"/>
  <c r="I14" i="1"/>
  <c r="I53" i="1" l="1"/>
  <c r="L53" i="1" s="1"/>
  <c r="I44" i="1"/>
  <c r="I9" i="1"/>
  <c r="L9" i="1" s="1"/>
  <c r="I17" i="1"/>
  <c r="I56" i="1"/>
  <c r="L56" i="1" s="1"/>
  <c r="I38" i="1"/>
  <c r="L38" i="1" s="1"/>
  <c r="I26" i="1"/>
  <c r="L26" i="1" s="1"/>
  <c r="I16" i="1"/>
  <c r="I12" i="1"/>
  <c r="L12" i="1" s="1"/>
  <c r="I15" i="1"/>
  <c r="L15" i="1" s="1"/>
  <c r="I54" i="1"/>
  <c r="L54" i="1" s="1"/>
  <c r="I49" i="1"/>
  <c r="I37" i="1"/>
  <c r="L37" i="1" s="1"/>
  <c r="I60" i="1" l="1"/>
  <c r="L60" i="1" s="1"/>
  <c r="I58" i="1"/>
  <c r="L58" i="1" s="1"/>
  <c r="I25" i="1"/>
  <c r="L25" i="1" s="1"/>
  <c r="I22" i="1"/>
  <c r="L22" i="1" s="1"/>
</calcChain>
</file>

<file path=xl/sharedStrings.xml><?xml version="1.0" encoding="utf-8"?>
<sst xmlns="http://schemas.openxmlformats.org/spreadsheetml/2006/main" count="338" uniqueCount="160">
  <si>
    <t>VIAJES OFICIALES 2016</t>
  </si>
  <si>
    <t xml:space="preserve">No. </t>
  </si>
  <si>
    <t>Área</t>
  </si>
  <si>
    <t xml:space="preserve">SERVIDOR PUBLICO </t>
  </si>
  <si>
    <t xml:space="preserve">PUESTO </t>
  </si>
  <si>
    <t xml:space="preserve">LUGAR </t>
  </si>
  <si>
    <t xml:space="preserve">INTINERARIO </t>
  </si>
  <si>
    <t xml:space="preserve">AGENDA </t>
  </si>
  <si>
    <t xml:space="preserve">RESULTADOS </t>
  </si>
  <si>
    <t>COSTO</t>
  </si>
  <si>
    <t>Dirección General</t>
  </si>
  <si>
    <t>Encargada del Despacho de la Dirección General</t>
  </si>
  <si>
    <t>Nayarit</t>
  </si>
  <si>
    <t>DESAYUNO</t>
  </si>
  <si>
    <t xml:space="preserve">COMIDA </t>
  </si>
  <si>
    <t xml:space="preserve">CENA </t>
  </si>
  <si>
    <t xml:space="preserve">TOTAL ALIMENTOS </t>
  </si>
  <si>
    <t>HOSPEDAJE</t>
  </si>
  <si>
    <t>TRANSPORTE</t>
  </si>
  <si>
    <t>TOTAL VIATICOS</t>
  </si>
  <si>
    <t>Salida 28 de febrero y regreso el 2 de marzo 2016</t>
  </si>
  <si>
    <t>Salida 09 de marzo y regreso 13 de marzo 2016</t>
  </si>
  <si>
    <t>Salida 16 de marzo y regreso 19 de marzo 2016</t>
  </si>
  <si>
    <t>Firma de Convenio IECA</t>
  </si>
  <si>
    <t xml:space="preserve">FEBRERO </t>
  </si>
  <si>
    <t xml:space="preserve">ENERO </t>
  </si>
  <si>
    <t xml:space="preserve">MARZO </t>
  </si>
  <si>
    <t xml:space="preserve">AGOSTO </t>
  </si>
  <si>
    <t>NOVIEMBRE</t>
  </si>
  <si>
    <t>Toluca</t>
  </si>
  <si>
    <t>Salida del 23 al 25 de noviembre 2016</t>
  </si>
  <si>
    <t xml:space="preserve">JULIO </t>
  </si>
  <si>
    <t xml:space="preserve">Recursos Materiales </t>
  </si>
  <si>
    <t>Luis Antelmo Ley Espinoza</t>
  </si>
  <si>
    <t xml:space="preserve">Encargado de la Jefatura de Recursos Materiales </t>
  </si>
  <si>
    <t xml:space="preserve">Puerto Vallarta </t>
  </si>
  <si>
    <t>Salida el 07 de julio y regreso el 09 de julio 2016</t>
  </si>
  <si>
    <t>Conocer las necesidades que existen en el plantel</t>
  </si>
  <si>
    <t xml:space="preserve">Luis Antelmo Ley Espinoza </t>
  </si>
  <si>
    <t>SEPTIEMBRE</t>
  </si>
  <si>
    <t>Colotlan</t>
  </si>
  <si>
    <t>Asistir a evento de "Vamos Juntos"</t>
  </si>
  <si>
    <t>Entrega de resultados de "Vamos Juntos" por parte del gobernador</t>
  </si>
  <si>
    <t>Salida el 29 de septiembre y regreso el 30 de septiembre 2016</t>
  </si>
  <si>
    <t>Entrega de Diplomas y Visita a ADEPROTUR</t>
  </si>
  <si>
    <t>Cumplimiento de compromisos agendados</t>
  </si>
  <si>
    <t>Monterrey N.L</t>
  </si>
  <si>
    <t>Salida 24 de febrero y regreso el 25 de febrero 2016</t>
  </si>
  <si>
    <t>OCTUBRE</t>
  </si>
  <si>
    <t xml:space="preserve">Tema presupuestal </t>
  </si>
  <si>
    <t xml:space="preserve">MAYO </t>
  </si>
  <si>
    <t>Salida el 26 de mayo y regreso el 27 de mayo 2016</t>
  </si>
  <si>
    <t>Visita Hotel Escuela Puerto Vallarta II</t>
  </si>
  <si>
    <t xml:space="preserve">Jefa de Control Escolar </t>
  </si>
  <si>
    <t>Jefa de Control Escolar</t>
  </si>
  <si>
    <t>Salida el 12 de agosto y regreso el 13 de agosto 2016</t>
  </si>
  <si>
    <t xml:space="preserve">Guerrero </t>
  </si>
  <si>
    <t>Salida 29 de septiembre y regreso el 03 de octubre 2016</t>
  </si>
  <si>
    <t>Asistir al Encuentro Nacional del "Maque" con el ICATEGRO</t>
  </si>
  <si>
    <t xml:space="preserve">Desarrollo de Especialidades </t>
  </si>
  <si>
    <t xml:space="preserve">Jefe de Desarrollo de Especialidades </t>
  </si>
  <si>
    <t>Salida 21 de febrero y regreso el 23 de febrero 2016</t>
  </si>
  <si>
    <t>Salida 26 de febrero y regreso el 1 de marzo 2016</t>
  </si>
  <si>
    <t>Desarrollo de Especialidades</t>
  </si>
  <si>
    <t>Jefe de Desarrollo de Especialidades</t>
  </si>
  <si>
    <t>Salida el 11 de mayo y regreso el 13  de mayo 2016</t>
  </si>
  <si>
    <t xml:space="preserve">Huejuquilla el Alto </t>
  </si>
  <si>
    <t>Salida el 6 de agosto y regreso el 7 de agosto de 2016</t>
  </si>
  <si>
    <t>Asistir a la Asamblea del Gobierno Tradicional Wixarica en San Miguel Huaixtita</t>
  </si>
  <si>
    <t xml:space="preserve">Campeche </t>
  </si>
  <si>
    <t>Salida el 13 de septiembre y regreso el 17 de septiembre 2016</t>
  </si>
  <si>
    <t>Asistir a la 21° Expo ICAT Manos Creativas</t>
  </si>
  <si>
    <t>Claudia Lucero Castro Rea</t>
  </si>
  <si>
    <t>ABRIL</t>
  </si>
  <si>
    <t>Salida 14 de abril y regreso el 16 de abril 2016</t>
  </si>
  <si>
    <t>Asistir a la SEMS</t>
  </si>
  <si>
    <t xml:space="preserve">Comunicación Social </t>
  </si>
  <si>
    <t xml:space="preserve">Michelle Bricio Flores </t>
  </si>
  <si>
    <t>Salida 17 de marzo y regreso 19 de marzo 2016</t>
  </si>
  <si>
    <t xml:space="preserve">Recursos Humanos </t>
  </si>
  <si>
    <t xml:space="preserve">Patricia Guadalupe Martin Alonso </t>
  </si>
  <si>
    <t>Jefa de Recursos Humanos</t>
  </si>
  <si>
    <t>Salida 25 de febrero y regreso el 26 de febrero 2016</t>
  </si>
  <si>
    <t>Salida 29 de febrero y regreso el 1 de marzo 2016</t>
  </si>
  <si>
    <t xml:space="preserve">Roberto Ulises Estrada Meza </t>
  </si>
  <si>
    <t xml:space="preserve">JUNIO </t>
  </si>
  <si>
    <t xml:space="preserve">Plantel Arandas </t>
  </si>
  <si>
    <t xml:space="preserve">DICIEMBRE </t>
  </si>
  <si>
    <t>Tratar temas relacionados con el Instituto</t>
  </si>
  <si>
    <t xml:space="preserve">Eduardo Javier Rojas Barragán </t>
  </si>
  <si>
    <t xml:space="preserve">Jefe de Evaluación e Informática </t>
  </si>
  <si>
    <t xml:space="preserve">CD. México </t>
  </si>
  <si>
    <t xml:space="preserve">Salida 10 de febrero regreso el mismo día </t>
  </si>
  <si>
    <t>Asistencia al evento de inversión a la infraestructura 2016</t>
  </si>
  <si>
    <t xml:space="preserve">Actualización en temas de infraestructura </t>
  </si>
  <si>
    <t xml:space="preserve">José Francisco Salazar Madera </t>
  </si>
  <si>
    <t>Mérida Yucatán</t>
  </si>
  <si>
    <t>Reunión Regional Zona Sureste</t>
  </si>
  <si>
    <t>Generación de Nuevos Proyectos para el IDEFT</t>
  </si>
  <si>
    <t>Técnica Académica</t>
  </si>
  <si>
    <t>Encargado del Despacho de la Dirección Técnica Académica</t>
  </si>
  <si>
    <t xml:space="preserve">Órgano de Control Interno </t>
  </si>
  <si>
    <t>Edgar Adán Madrigal Gómez</t>
  </si>
  <si>
    <t>Encargado del Despacho del Órgano de Control Interno</t>
  </si>
  <si>
    <t>Reunión Regional Zona Norte</t>
  </si>
  <si>
    <t xml:space="preserve"> Pátzcuaro Michoacán</t>
  </si>
  <si>
    <t>Reunión Regional de la Zona Pacifico Sur</t>
  </si>
  <si>
    <t>Vanessa Isabel Rivas Díaz de Sandi</t>
  </si>
  <si>
    <t>Informática</t>
  </si>
  <si>
    <t>Planeación Financiera</t>
  </si>
  <si>
    <t>Analista Especializado Z-II Jefa del Departamento de Planeación Financiera y Control Presupuestal</t>
  </si>
  <si>
    <t>Reunión Regional Pacifico Norte</t>
  </si>
  <si>
    <t>Técnico Superior Z-II</t>
  </si>
  <si>
    <t>San Luis Potosí</t>
  </si>
  <si>
    <t xml:space="preserve">Reunión Regional Zona del Bajío </t>
  </si>
  <si>
    <t xml:space="preserve">Edgar Adán Madrigal Gómez </t>
  </si>
  <si>
    <t xml:space="preserve">C.D México </t>
  </si>
  <si>
    <t>Reunión con la SEMS de temas presupuestales</t>
  </si>
  <si>
    <t>Reunión en la DGCFT</t>
  </si>
  <si>
    <t>Participar en el "Taller de Sistematización del Relato"</t>
  </si>
  <si>
    <t>Supervisión de avances de obra del proyecto Vallarta II</t>
  </si>
  <si>
    <t>Salida el 28 de junio de 2016 y regreso el mismo día</t>
  </si>
  <si>
    <t xml:space="preserve">Reunión con Directivos del Plantel Arandas </t>
  </si>
  <si>
    <t xml:space="preserve">Llevar acabo una revisión ocular de las necesidades con las que cuenta el plantel </t>
  </si>
  <si>
    <t xml:space="preserve">Reunión con el Encargado del Plantel Puerto Vallarta </t>
  </si>
  <si>
    <t xml:space="preserve">Inicio de proceso de responsabilidad hacia el encargado de la dirección del plantel </t>
  </si>
  <si>
    <t>Conocer las necesidades de la comunidad Wixarica en materia de capacitación</t>
  </si>
  <si>
    <t>León Guanajuato</t>
  </si>
  <si>
    <t>Salida 11 de agosto y regreso el mismo día</t>
  </si>
  <si>
    <t>Firma de Convenio de colaboración IDEFT-IECA</t>
  </si>
  <si>
    <t>Dirección Jurídica</t>
  </si>
  <si>
    <t>Edgardo Rene Padilla Rodríguez</t>
  </si>
  <si>
    <t>Director Jurídico</t>
  </si>
  <si>
    <t xml:space="preserve">Erika Elizabeth Plascencia López </t>
  </si>
  <si>
    <t xml:space="preserve">San Luis Potosí </t>
  </si>
  <si>
    <t xml:space="preserve">Visita al pabellón industrial de ICAT de San Luis Potosí con muestra de simuladores para conductores de transporte </t>
  </si>
  <si>
    <t>Tener el conocimiento del funcionamiento del ICAT de San Luis Potosí y solicitar el contacto de los proveedores de los simuladores</t>
  </si>
  <si>
    <t xml:space="preserve">Imelda Antonia Díaz Pérez </t>
  </si>
  <si>
    <t xml:space="preserve">Jefa de Imagen y Difusión </t>
  </si>
  <si>
    <t xml:space="preserve">San Julián </t>
  </si>
  <si>
    <t>Salida el 02 de septiembre y regreso el mismo día</t>
  </si>
  <si>
    <t xml:space="preserve">Reunión con el Director del plantel San Julián </t>
  </si>
  <si>
    <t>Salida el 13 de septiembre y regreso el mismo día</t>
  </si>
  <si>
    <t xml:space="preserve">Técnica Académica </t>
  </si>
  <si>
    <t>Dar a conocer ala población opciones de capacitación en manualidades,artesanias,cosmetologia,belleza y gastronomía</t>
  </si>
  <si>
    <t xml:space="preserve">Generación de Nuevos Proyectos para el IDEFT y conocer el funcionamiento del ICAT de Guerrero </t>
  </si>
  <si>
    <t xml:space="preserve">Salida 07 de octubre regreso el mismo día </t>
  </si>
  <si>
    <t xml:space="preserve">Dirección General </t>
  </si>
  <si>
    <t xml:space="preserve">Andrea Margarita Márquez Villarreal </t>
  </si>
  <si>
    <t xml:space="preserve">Salida 14 de noviembre regreso el mismo día </t>
  </si>
  <si>
    <t>Reunión Nacional ICAT</t>
  </si>
  <si>
    <t>Reunión con Directores de los diferentes ICAT´S</t>
  </si>
  <si>
    <t xml:space="preserve">Salida 28 de noviembre regreso el mismo día </t>
  </si>
  <si>
    <t>Asistir al informe de rendición de cuentas de la Dirección de la DGCFT</t>
  </si>
  <si>
    <t xml:space="preserve">Encargado del Despacho de la Dirección Técnica Académica </t>
  </si>
  <si>
    <t>Chihuahua</t>
  </si>
  <si>
    <t xml:space="preserve">Salida el 07 de diciembre del 2016 y regreso el mismo día </t>
  </si>
  <si>
    <t xml:space="preserve">Cuarto Concurso Nacional de Gastronomía </t>
  </si>
  <si>
    <t>Asistir a la inauguración del evento y verificar tendencias en cuestión gastronómica</t>
  </si>
  <si>
    <t xml:space="preserve">No se registran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</si>
</sst>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4" fontId="0" fillId="0" borderId="0" xfId="1" applyFont="1" applyAlignment="1">
      <alignment horizontal="center" vertical="center"/>
    </xf>
    <xf numFmtId="0" fontId="18" fillId="0" borderId="0" xfId="0" applyFont="1"/>
    <xf numFmtId="44" fontId="20" fillId="33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20" fillId="33" borderId="11" xfId="1" applyFont="1" applyFill="1" applyBorder="1" applyAlignment="1">
      <alignment horizontal="center" vertical="center"/>
    </xf>
    <xf numFmtId="44" fontId="0" fillId="0" borderId="10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44" fontId="0" fillId="0" borderId="14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20" fillId="33" borderId="12" xfId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4" fontId="20" fillId="33" borderId="13" xfId="1" applyFont="1" applyFill="1" applyBorder="1" applyAlignment="1">
      <alignment horizontal="center" vertical="center" wrapText="1"/>
    </xf>
    <xf numFmtId="44" fontId="16" fillId="0" borderId="11" xfId="1" applyFont="1" applyBorder="1" applyAlignment="1">
      <alignment horizontal="center" vertical="center" wrapText="1"/>
    </xf>
    <xf numFmtId="44" fontId="16" fillId="0" borderId="14" xfId="1" applyFont="1" applyBorder="1" applyAlignment="1">
      <alignment horizontal="center" vertical="center" wrapText="1"/>
    </xf>
    <xf numFmtId="44" fontId="16" fillId="0" borderId="10" xfId="1" applyFont="1" applyBorder="1" applyAlignment="1">
      <alignment horizontal="center" vertical="center"/>
    </xf>
    <xf numFmtId="44" fontId="16" fillId="0" borderId="10" xfId="1" applyFont="1" applyBorder="1" applyAlignment="1">
      <alignment horizontal="center" vertical="center" wrapText="1"/>
    </xf>
    <xf numFmtId="44" fontId="16" fillId="0" borderId="14" xfId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 wrapText="1"/>
    </xf>
    <xf numFmtId="44" fontId="16" fillId="0" borderId="10" xfId="1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18" fillId="0" borderId="0" xfId="0" applyFont="1" applyFill="1"/>
    <xf numFmtId="44" fontId="16" fillId="0" borderId="14" xfId="1" applyFont="1" applyFill="1" applyBorder="1" applyAlignment="1">
      <alignment horizontal="center" vertical="center"/>
    </xf>
    <xf numFmtId="44" fontId="21" fillId="33" borderId="12" xfId="1" applyFont="1" applyFill="1" applyBorder="1" applyAlignment="1">
      <alignment horizontal="left" vertical="center" indent="85"/>
    </xf>
    <xf numFmtId="44" fontId="21" fillId="33" borderId="18" xfId="1" applyFont="1" applyFill="1" applyBorder="1" applyAlignment="1">
      <alignment horizontal="left" vertical="center" indent="85"/>
    </xf>
    <xf numFmtId="44" fontId="21" fillId="33" borderId="11" xfId="1" applyFont="1" applyFill="1" applyBorder="1" applyAlignment="1">
      <alignment horizontal="left" vertical="center" indent="85"/>
    </xf>
    <xf numFmtId="44" fontId="21" fillId="33" borderId="12" xfId="1" applyFont="1" applyFill="1" applyBorder="1" applyAlignment="1">
      <alignment horizontal="left" vertical="center" indent="83"/>
    </xf>
    <xf numFmtId="44" fontId="21" fillId="33" borderId="18" xfId="1" applyFont="1" applyFill="1" applyBorder="1" applyAlignment="1">
      <alignment horizontal="left" vertical="center" indent="83"/>
    </xf>
    <xf numFmtId="44" fontId="21" fillId="33" borderId="11" xfId="1" applyFont="1" applyFill="1" applyBorder="1" applyAlignment="1">
      <alignment horizontal="left" vertical="center" indent="83"/>
    </xf>
    <xf numFmtId="44" fontId="21" fillId="33" borderId="12" xfId="1" applyFont="1" applyFill="1" applyBorder="1" applyAlignment="1">
      <alignment horizontal="left" vertical="center" wrapText="1" indent="84"/>
    </xf>
    <xf numFmtId="44" fontId="21" fillId="33" borderId="18" xfId="1" applyFont="1" applyFill="1" applyBorder="1" applyAlignment="1">
      <alignment horizontal="left" vertical="center" wrapText="1" indent="84"/>
    </xf>
    <xf numFmtId="44" fontId="21" fillId="33" borderId="11" xfId="1" applyFont="1" applyFill="1" applyBorder="1" applyAlignment="1">
      <alignment horizontal="left" vertical="center" wrapText="1" indent="84"/>
    </xf>
    <xf numFmtId="0" fontId="20" fillId="33" borderId="16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44" fontId="20" fillId="33" borderId="16" xfId="1" applyFont="1" applyFill="1" applyBorder="1" applyAlignment="1">
      <alignment horizontal="center" vertical="center"/>
    </xf>
    <xf numFmtId="44" fontId="20" fillId="33" borderId="14" xfId="1" applyFont="1" applyFill="1" applyBorder="1" applyAlignment="1">
      <alignment horizontal="center" vertical="center"/>
    </xf>
    <xf numFmtId="44" fontId="22" fillId="0" borderId="12" xfId="1" applyFont="1" applyBorder="1" applyAlignment="1">
      <alignment horizontal="center" vertical="center"/>
    </xf>
    <xf numFmtId="44" fontId="22" fillId="0" borderId="18" xfId="1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2</xdr:col>
      <xdr:colOff>1171575</xdr:colOff>
      <xdr:row>2</xdr:row>
      <xdr:rowOff>76764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1447800" cy="37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0</xdr:row>
      <xdr:rowOff>152402</xdr:rowOff>
    </xdr:from>
    <xdr:to>
      <xdr:col>16</xdr:col>
      <xdr:colOff>47624</xdr:colOff>
      <xdr:row>2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52402"/>
          <a:ext cx="1543049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2"/>
  <sheetViews>
    <sheetView tabSelected="1" zoomScaleNormal="10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.28515625" customWidth="1"/>
    <col min="2" max="2" width="5.28515625" style="1" customWidth="1"/>
    <col min="3" max="3" width="20.7109375" style="1" customWidth="1"/>
    <col min="4" max="4" width="33.5703125" style="1" customWidth="1"/>
    <col min="5" max="5" width="23.5703125" style="1" customWidth="1"/>
    <col min="6" max="6" width="11.5703125" style="3" customWidth="1"/>
    <col min="7" max="8" width="12.28515625" style="3" customWidth="1"/>
    <col min="9" max="9" width="11" style="3" customWidth="1"/>
    <col min="10" max="10" width="10.28515625" style="3" customWidth="1"/>
    <col min="11" max="11" width="12.85546875" style="3" customWidth="1"/>
    <col min="12" max="12" width="11.42578125" style="3" customWidth="1"/>
    <col min="13" max="13" width="21.140625" style="3" customWidth="1"/>
    <col min="14" max="14" width="26.85546875" style="1" customWidth="1"/>
    <col min="15" max="15" width="22" style="1" customWidth="1"/>
    <col min="16" max="16" width="25.42578125" style="1" customWidth="1"/>
  </cols>
  <sheetData>
    <row r="2" spans="2:16" s="2" customFormat="1" ht="23.25" x14ac:dyDescent="0.25">
      <c r="B2" s="1"/>
      <c r="C2" s="1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9"/>
      <c r="P2" s="1"/>
    </row>
    <row r="3" spans="2:16" s="2" customFormat="1" ht="23.25" x14ac:dyDescent="0.25">
      <c r="B3" s="1"/>
      <c r="C3" s="1"/>
      <c r="D3" s="9"/>
      <c r="E3" s="9"/>
      <c r="F3" s="11"/>
      <c r="G3" s="11"/>
      <c r="H3" s="11"/>
      <c r="I3" s="11"/>
      <c r="J3" s="11"/>
      <c r="K3" s="11"/>
      <c r="L3" s="11"/>
      <c r="M3" s="9"/>
      <c r="N3" s="9"/>
      <c r="O3" s="9"/>
      <c r="P3" s="1"/>
    </row>
    <row r="4" spans="2:16" s="4" customFormat="1" ht="12" customHeight="1" x14ac:dyDescent="0.2">
      <c r="B4" s="48" t="s">
        <v>1</v>
      </c>
      <c r="C4" s="53" t="s">
        <v>2</v>
      </c>
      <c r="D4" s="48" t="s">
        <v>3</v>
      </c>
      <c r="E4" s="55" t="s">
        <v>4</v>
      </c>
      <c r="F4" s="51" t="s">
        <v>9</v>
      </c>
      <c r="G4" s="52"/>
      <c r="H4" s="52"/>
      <c r="I4" s="52"/>
      <c r="J4" s="52"/>
      <c r="K4" s="52"/>
      <c r="L4" s="23"/>
      <c r="M4" s="57" t="s">
        <v>5</v>
      </c>
      <c r="N4" s="48" t="s">
        <v>6</v>
      </c>
      <c r="O4" s="48" t="s">
        <v>7</v>
      </c>
      <c r="P4" s="48" t="s">
        <v>8</v>
      </c>
    </row>
    <row r="5" spans="2:16" s="4" customFormat="1" ht="42.75" customHeight="1" x14ac:dyDescent="0.2">
      <c r="B5" s="49"/>
      <c r="C5" s="54"/>
      <c r="D5" s="49"/>
      <c r="E5" s="56"/>
      <c r="F5" s="5" t="s">
        <v>13</v>
      </c>
      <c r="G5" s="12" t="s">
        <v>14</v>
      </c>
      <c r="H5" s="14" t="s">
        <v>15</v>
      </c>
      <c r="I5" s="22" t="s">
        <v>16</v>
      </c>
      <c r="J5" s="5" t="s">
        <v>17</v>
      </c>
      <c r="K5" s="5" t="s">
        <v>18</v>
      </c>
      <c r="L5" s="24" t="s">
        <v>19</v>
      </c>
      <c r="M5" s="58"/>
      <c r="N5" s="49"/>
      <c r="O5" s="49"/>
      <c r="P5" s="49"/>
    </row>
    <row r="6" spans="2:16" s="4" customFormat="1" ht="26.25" x14ac:dyDescent="0.2">
      <c r="B6" s="39" t="s">
        <v>25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2:16" s="4" customFormat="1" ht="28.5" x14ac:dyDescent="0.2">
      <c r="B7" s="59" t="s">
        <v>159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</row>
    <row r="8" spans="2:16" s="4" customFormat="1" ht="26.25" customHeight="1" x14ac:dyDescent="0.2">
      <c r="B8" s="42" t="s">
        <v>24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2:16" s="4" customFormat="1" ht="45" x14ac:dyDescent="0.2">
      <c r="B9" s="6">
        <v>1</v>
      </c>
      <c r="C9" s="7" t="s">
        <v>108</v>
      </c>
      <c r="D9" s="6" t="s">
        <v>89</v>
      </c>
      <c r="E9" s="16" t="s">
        <v>90</v>
      </c>
      <c r="F9" s="8">
        <v>128</v>
      </c>
      <c r="G9" s="8">
        <v>202</v>
      </c>
      <c r="H9" s="8">
        <v>128</v>
      </c>
      <c r="I9" s="27">
        <f t="shared" ref="I9:I20" si="0">SUM(F9:H9)</f>
        <v>458</v>
      </c>
      <c r="J9" s="8">
        <v>0</v>
      </c>
      <c r="K9" s="21">
        <v>1000</v>
      </c>
      <c r="L9" s="25">
        <f>SUM(I9+K9)</f>
        <v>1458</v>
      </c>
      <c r="M9" s="8" t="s">
        <v>91</v>
      </c>
      <c r="N9" s="7" t="s">
        <v>92</v>
      </c>
      <c r="O9" s="7" t="s">
        <v>93</v>
      </c>
      <c r="P9" s="7" t="s">
        <v>94</v>
      </c>
    </row>
    <row r="10" spans="2:16" s="4" customFormat="1" ht="45" x14ac:dyDescent="0.2">
      <c r="B10" s="6">
        <v>2</v>
      </c>
      <c r="C10" s="7" t="s">
        <v>59</v>
      </c>
      <c r="D10" s="6" t="s">
        <v>95</v>
      </c>
      <c r="E10" s="16" t="s">
        <v>60</v>
      </c>
      <c r="F10" s="8">
        <v>0</v>
      </c>
      <c r="G10" s="8">
        <v>441</v>
      </c>
      <c r="H10" s="8">
        <v>92</v>
      </c>
      <c r="I10" s="27">
        <f t="shared" si="0"/>
        <v>533</v>
      </c>
      <c r="J10" s="8">
        <v>0</v>
      </c>
      <c r="K10" s="21">
        <v>2000</v>
      </c>
      <c r="L10" s="25">
        <f>SUM(I10+K10)</f>
        <v>2533</v>
      </c>
      <c r="M10" s="8" t="s">
        <v>96</v>
      </c>
      <c r="N10" s="7" t="s">
        <v>61</v>
      </c>
      <c r="O10" s="7" t="s">
        <v>97</v>
      </c>
      <c r="P10" s="7" t="s">
        <v>98</v>
      </c>
    </row>
    <row r="11" spans="2:16" s="4" customFormat="1" ht="45" x14ac:dyDescent="0.2">
      <c r="B11" s="6">
        <v>3</v>
      </c>
      <c r="C11" s="7" t="s">
        <v>99</v>
      </c>
      <c r="D11" s="6" t="s">
        <v>84</v>
      </c>
      <c r="E11" s="7" t="s">
        <v>100</v>
      </c>
      <c r="F11" s="8">
        <v>0</v>
      </c>
      <c r="G11" s="8">
        <v>441</v>
      </c>
      <c r="H11" s="8">
        <v>92</v>
      </c>
      <c r="I11" s="27">
        <f t="shared" ref="I11" si="1">SUM(F11:H11)</f>
        <v>533</v>
      </c>
      <c r="J11" s="8">
        <v>0</v>
      </c>
      <c r="K11" s="21">
        <v>2000</v>
      </c>
      <c r="L11" s="25">
        <f>SUM(I11+K11)</f>
        <v>2533</v>
      </c>
      <c r="M11" s="8" t="s">
        <v>96</v>
      </c>
      <c r="N11" s="7" t="s">
        <v>61</v>
      </c>
      <c r="O11" s="7" t="s">
        <v>97</v>
      </c>
      <c r="P11" s="7" t="s">
        <v>98</v>
      </c>
    </row>
    <row r="12" spans="2:16" s="4" customFormat="1" ht="45" x14ac:dyDescent="0.2">
      <c r="B12" s="6">
        <v>4</v>
      </c>
      <c r="C12" s="7" t="s">
        <v>101</v>
      </c>
      <c r="D12" s="6" t="s">
        <v>102</v>
      </c>
      <c r="E12" s="16" t="s">
        <v>103</v>
      </c>
      <c r="F12" s="8">
        <v>0</v>
      </c>
      <c r="G12" s="8">
        <v>476</v>
      </c>
      <c r="H12" s="8">
        <v>166</v>
      </c>
      <c r="I12" s="27">
        <f t="shared" si="0"/>
        <v>642</v>
      </c>
      <c r="J12" s="8">
        <v>0</v>
      </c>
      <c r="K12" s="13">
        <v>1600</v>
      </c>
      <c r="L12" s="28">
        <f>SUM(I12+K12)</f>
        <v>2242</v>
      </c>
      <c r="M12" s="8" t="s">
        <v>46</v>
      </c>
      <c r="N12" s="7" t="s">
        <v>47</v>
      </c>
      <c r="O12" s="7" t="s">
        <v>104</v>
      </c>
      <c r="P12" s="7" t="s">
        <v>98</v>
      </c>
    </row>
    <row r="13" spans="2:16" s="4" customFormat="1" ht="45" x14ac:dyDescent="0.2">
      <c r="B13" s="6">
        <v>5</v>
      </c>
      <c r="C13" s="7" t="s">
        <v>79</v>
      </c>
      <c r="D13" s="6" t="s">
        <v>80</v>
      </c>
      <c r="E13" s="16" t="s">
        <v>81</v>
      </c>
      <c r="F13" s="8">
        <v>0</v>
      </c>
      <c r="G13" s="8">
        <v>476</v>
      </c>
      <c r="H13" s="8">
        <v>166</v>
      </c>
      <c r="I13" s="27">
        <f>SUM(F13:H13)</f>
        <v>642</v>
      </c>
      <c r="J13" s="8">
        <v>0</v>
      </c>
      <c r="K13" s="21">
        <v>1600</v>
      </c>
      <c r="L13" s="28">
        <f>SUM(I13+K13)</f>
        <v>2242</v>
      </c>
      <c r="M13" s="8" t="s">
        <v>46</v>
      </c>
      <c r="N13" s="7" t="s">
        <v>82</v>
      </c>
      <c r="O13" s="7" t="s">
        <v>104</v>
      </c>
      <c r="P13" s="7" t="s">
        <v>98</v>
      </c>
    </row>
    <row r="14" spans="2:16" s="4" customFormat="1" ht="30" x14ac:dyDescent="0.2">
      <c r="B14" s="6">
        <v>6</v>
      </c>
      <c r="C14" s="7" t="s">
        <v>59</v>
      </c>
      <c r="D14" s="6" t="s">
        <v>95</v>
      </c>
      <c r="E14" s="16" t="s">
        <v>60</v>
      </c>
      <c r="F14" s="8">
        <v>184</v>
      </c>
      <c r="G14" s="8">
        <v>294</v>
      </c>
      <c r="H14" s="8">
        <v>184</v>
      </c>
      <c r="I14" s="27">
        <f t="shared" si="0"/>
        <v>662</v>
      </c>
      <c r="J14" s="8">
        <v>0</v>
      </c>
      <c r="K14" s="21">
        <v>0</v>
      </c>
      <c r="L14" s="27">
        <v>662</v>
      </c>
      <c r="M14" s="8" t="s">
        <v>105</v>
      </c>
      <c r="N14" s="7" t="s">
        <v>62</v>
      </c>
      <c r="O14" s="7" t="s">
        <v>106</v>
      </c>
      <c r="P14" s="7" t="s">
        <v>98</v>
      </c>
    </row>
    <row r="15" spans="2:16" s="4" customFormat="1" ht="30" x14ac:dyDescent="0.2">
      <c r="B15" s="6">
        <v>7</v>
      </c>
      <c r="C15" s="6" t="s">
        <v>10</v>
      </c>
      <c r="D15" s="6" t="s">
        <v>107</v>
      </c>
      <c r="E15" s="16" t="s">
        <v>11</v>
      </c>
      <c r="F15" s="8">
        <v>184</v>
      </c>
      <c r="G15" s="8">
        <v>294</v>
      </c>
      <c r="H15" s="8">
        <v>184</v>
      </c>
      <c r="I15" s="27">
        <f t="shared" si="0"/>
        <v>662</v>
      </c>
      <c r="J15" s="8">
        <v>0</v>
      </c>
      <c r="K15" s="21">
        <v>692</v>
      </c>
      <c r="L15" s="25">
        <f>SUM(I15+K15)</f>
        <v>1354</v>
      </c>
      <c r="M15" s="8" t="s">
        <v>105</v>
      </c>
      <c r="N15" s="7" t="s">
        <v>20</v>
      </c>
      <c r="O15" s="7" t="s">
        <v>106</v>
      </c>
      <c r="P15" s="7" t="s">
        <v>98</v>
      </c>
    </row>
    <row r="16" spans="2:16" s="4" customFormat="1" ht="45" x14ac:dyDescent="0.2">
      <c r="B16" s="6">
        <v>8</v>
      </c>
      <c r="C16" s="7" t="s">
        <v>101</v>
      </c>
      <c r="D16" s="6" t="s">
        <v>102</v>
      </c>
      <c r="E16" s="16" t="s">
        <v>103</v>
      </c>
      <c r="F16" s="8">
        <v>184</v>
      </c>
      <c r="G16" s="8">
        <v>294</v>
      </c>
      <c r="H16" s="8">
        <v>184</v>
      </c>
      <c r="I16" s="27">
        <f t="shared" si="0"/>
        <v>662</v>
      </c>
      <c r="J16" s="8">
        <v>0</v>
      </c>
      <c r="K16" s="21">
        <v>0</v>
      </c>
      <c r="L16" s="25">
        <v>662</v>
      </c>
      <c r="M16" s="8" t="s">
        <v>105</v>
      </c>
      <c r="N16" s="7" t="s">
        <v>20</v>
      </c>
      <c r="O16" s="7" t="s">
        <v>106</v>
      </c>
      <c r="P16" s="7" t="s">
        <v>98</v>
      </c>
    </row>
    <row r="17" spans="2:16" s="4" customFormat="1" ht="30" x14ac:dyDescent="0.2">
      <c r="B17" s="6">
        <v>9</v>
      </c>
      <c r="C17" s="7" t="s">
        <v>108</v>
      </c>
      <c r="D17" s="6" t="s">
        <v>89</v>
      </c>
      <c r="E17" s="16" t="s">
        <v>90</v>
      </c>
      <c r="F17" s="8">
        <v>184</v>
      </c>
      <c r="G17" s="8">
        <v>294</v>
      </c>
      <c r="H17" s="8">
        <v>184</v>
      </c>
      <c r="I17" s="27">
        <f t="shared" si="0"/>
        <v>662</v>
      </c>
      <c r="J17" s="8">
        <v>0</v>
      </c>
      <c r="K17" s="21">
        <v>0</v>
      </c>
      <c r="L17" s="25">
        <v>662</v>
      </c>
      <c r="M17" s="8" t="s">
        <v>105</v>
      </c>
      <c r="N17" s="7" t="s">
        <v>20</v>
      </c>
      <c r="O17" s="7" t="s">
        <v>106</v>
      </c>
      <c r="P17" s="7" t="s">
        <v>98</v>
      </c>
    </row>
    <row r="18" spans="2:16" s="4" customFormat="1" ht="60" x14ac:dyDescent="0.2">
      <c r="B18" s="6">
        <v>10</v>
      </c>
      <c r="C18" s="7" t="s">
        <v>109</v>
      </c>
      <c r="D18" s="6" t="s">
        <v>72</v>
      </c>
      <c r="E18" s="16" t="s">
        <v>110</v>
      </c>
      <c r="F18" s="8">
        <v>184</v>
      </c>
      <c r="G18" s="8">
        <v>294</v>
      </c>
      <c r="H18" s="8">
        <v>184</v>
      </c>
      <c r="I18" s="27">
        <f t="shared" si="0"/>
        <v>662</v>
      </c>
      <c r="J18" s="8">
        <v>0</v>
      </c>
      <c r="K18" s="21">
        <v>0</v>
      </c>
      <c r="L18" s="25">
        <v>662</v>
      </c>
      <c r="M18" s="8" t="s">
        <v>105</v>
      </c>
      <c r="N18" s="7" t="s">
        <v>20</v>
      </c>
      <c r="O18" s="7" t="s">
        <v>106</v>
      </c>
      <c r="P18" s="7" t="s">
        <v>98</v>
      </c>
    </row>
    <row r="19" spans="2:16" s="4" customFormat="1" ht="30" x14ac:dyDescent="0.2">
      <c r="B19" s="6">
        <v>11</v>
      </c>
      <c r="C19" s="6" t="s">
        <v>79</v>
      </c>
      <c r="D19" s="6" t="s">
        <v>80</v>
      </c>
      <c r="E19" s="16" t="s">
        <v>81</v>
      </c>
      <c r="F19" s="8">
        <v>184</v>
      </c>
      <c r="G19" s="8">
        <v>294</v>
      </c>
      <c r="H19" s="8">
        <v>184</v>
      </c>
      <c r="I19" s="27">
        <f t="shared" si="0"/>
        <v>662</v>
      </c>
      <c r="J19" s="8">
        <v>0</v>
      </c>
      <c r="K19" s="13">
        <v>0</v>
      </c>
      <c r="L19" s="27">
        <f t="shared" ref="L19" si="2">SUM(I19:K19)</f>
        <v>662</v>
      </c>
      <c r="M19" s="8" t="s">
        <v>105</v>
      </c>
      <c r="N19" s="7" t="s">
        <v>83</v>
      </c>
      <c r="O19" s="7" t="s">
        <v>106</v>
      </c>
      <c r="P19" s="7" t="s">
        <v>98</v>
      </c>
    </row>
    <row r="20" spans="2:16" s="4" customFormat="1" ht="45" x14ac:dyDescent="0.2">
      <c r="B20" s="6">
        <v>12</v>
      </c>
      <c r="C20" s="6" t="s">
        <v>99</v>
      </c>
      <c r="D20" s="6" t="s">
        <v>84</v>
      </c>
      <c r="E20" s="16" t="s">
        <v>100</v>
      </c>
      <c r="F20" s="8">
        <v>184</v>
      </c>
      <c r="G20" s="8">
        <v>294</v>
      </c>
      <c r="H20" s="8">
        <v>184</v>
      </c>
      <c r="I20" s="27">
        <f t="shared" si="0"/>
        <v>662</v>
      </c>
      <c r="J20" s="8">
        <v>0</v>
      </c>
      <c r="K20" s="13">
        <v>0</v>
      </c>
      <c r="L20" s="28">
        <v>662</v>
      </c>
      <c r="M20" s="8" t="s">
        <v>105</v>
      </c>
      <c r="N20" s="7" t="s">
        <v>83</v>
      </c>
      <c r="O20" s="7" t="s">
        <v>106</v>
      </c>
      <c r="P20" s="7" t="s">
        <v>98</v>
      </c>
    </row>
    <row r="21" spans="2:16" ht="26.25" x14ac:dyDescent="0.25">
      <c r="B21" s="45" t="s">
        <v>26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2:16" s="4" customFormat="1" ht="30" x14ac:dyDescent="0.2">
      <c r="B22" s="18">
        <v>13</v>
      </c>
      <c r="C22" s="18" t="s">
        <v>10</v>
      </c>
      <c r="D22" s="18" t="s">
        <v>107</v>
      </c>
      <c r="E22" s="19" t="s">
        <v>11</v>
      </c>
      <c r="F22" s="15">
        <v>276</v>
      </c>
      <c r="G22" s="15">
        <v>441</v>
      </c>
      <c r="H22" s="15">
        <v>276</v>
      </c>
      <c r="I22" s="29">
        <f>SUM(F22:H22)</f>
        <v>993</v>
      </c>
      <c r="J22" s="15">
        <v>0</v>
      </c>
      <c r="K22" s="17">
        <v>1484</v>
      </c>
      <c r="L22" s="26">
        <f>SUM(I22+K22)</f>
        <v>2477</v>
      </c>
      <c r="M22" s="15" t="s">
        <v>12</v>
      </c>
      <c r="N22" s="20" t="s">
        <v>21</v>
      </c>
      <c r="O22" s="20" t="s">
        <v>111</v>
      </c>
      <c r="P22" s="20" t="s">
        <v>98</v>
      </c>
    </row>
    <row r="23" spans="2:16" s="4" customFormat="1" ht="30" x14ac:dyDescent="0.2">
      <c r="B23" s="18">
        <v>14</v>
      </c>
      <c r="C23" s="18" t="s">
        <v>76</v>
      </c>
      <c r="D23" s="18" t="s">
        <v>77</v>
      </c>
      <c r="E23" s="19" t="s">
        <v>112</v>
      </c>
      <c r="F23" s="15">
        <v>276</v>
      </c>
      <c r="G23" s="15">
        <v>441</v>
      </c>
      <c r="H23" s="15">
        <v>368</v>
      </c>
      <c r="I23" s="29">
        <f>SUM(F23:H23)</f>
        <v>1085</v>
      </c>
      <c r="J23" s="15">
        <v>0</v>
      </c>
      <c r="K23" s="17">
        <v>0</v>
      </c>
      <c r="L23" s="26">
        <v>1085</v>
      </c>
      <c r="M23" s="15" t="s">
        <v>12</v>
      </c>
      <c r="N23" s="20" t="s">
        <v>21</v>
      </c>
      <c r="O23" s="20" t="s">
        <v>111</v>
      </c>
      <c r="P23" s="20" t="s">
        <v>98</v>
      </c>
    </row>
    <row r="24" spans="2:16" s="4" customFormat="1" ht="45" x14ac:dyDescent="0.2">
      <c r="B24" s="18">
        <v>15</v>
      </c>
      <c r="C24" s="18" t="s">
        <v>99</v>
      </c>
      <c r="D24" s="18" t="s">
        <v>84</v>
      </c>
      <c r="E24" s="16" t="s">
        <v>100</v>
      </c>
      <c r="F24" s="15">
        <v>276</v>
      </c>
      <c r="G24" s="15">
        <v>441</v>
      </c>
      <c r="H24" s="15">
        <v>368</v>
      </c>
      <c r="I24" s="29">
        <f>SUM(F24:H24)</f>
        <v>1085</v>
      </c>
      <c r="J24" s="15">
        <v>0</v>
      </c>
      <c r="K24" s="17">
        <v>0</v>
      </c>
      <c r="L24" s="26">
        <v>1085</v>
      </c>
      <c r="M24" s="15" t="s">
        <v>12</v>
      </c>
      <c r="N24" s="20" t="s">
        <v>21</v>
      </c>
      <c r="O24" s="20" t="s">
        <v>111</v>
      </c>
      <c r="P24" s="20" t="s">
        <v>98</v>
      </c>
    </row>
    <row r="25" spans="2:16" s="4" customFormat="1" ht="30" x14ac:dyDescent="0.2">
      <c r="B25" s="18">
        <v>16</v>
      </c>
      <c r="C25" s="6" t="s">
        <v>10</v>
      </c>
      <c r="D25" s="6" t="s">
        <v>107</v>
      </c>
      <c r="E25" s="16" t="s">
        <v>11</v>
      </c>
      <c r="F25" s="8">
        <v>184</v>
      </c>
      <c r="G25" s="8">
        <v>441</v>
      </c>
      <c r="H25" s="8">
        <v>276</v>
      </c>
      <c r="I25" s="27">
        <f>SUM(F25:H25)</f>
        <v>901</v>
      </c>
      <c r="J25" s="8">
        <v>0</v>
      </c>
      <c r="K25" s="13">
        <v>1050</v>
      </c>
      <c r="L25" s="28">
        <f>SUM(I25+K25)</f>
        <v>1951</v>
      </c>
      <c r="M25" s="8" t="s">
        <v>113</v>
      </c>
      <c r="N25" s="7" t="s">
        <v>22</v>
      </c>
      <c r="O25" s="7" t="s">
        <v>114</v>
      </c>
      <c r="P25" s="7" t="s">
        <v>98</v>
      </c>
    </row>
    <row r="26" spans="2:16" s="4" customFormat="1" ht="45" x14ac:dyDescent="0.2">
      <c r="B26" s="18">
        <v>17</v>
      </c>
      <c r="C26" s="7" t="s">
        <v>101</v>
      </c>
      <c r="D26" s="6" t="s">
        <v>115</v>
      </c>
      <c r="E26" s="16" t="s">
        <v>103</v>
      </c>
      <c r="F26" s="8">
        <v>184</v>
      </c>
      <c r="G26" s="8">
        <v>441</v>
      </c>
      <c r="H26" s="8">
        <v>184</v>
      </c>
      <c r="I26" s="27">
        <f>SUM(F26:H26)</f>
        <v>809</v>
      </c>
      <c r="J26" s="8">
        <v>0</v>
      </c>
      <c r="K26" s="13">
        <v>0</v>
      </c>
      <c r="L26" s="27">
        <f>SUM(I26:K26)</f>
        <v>809</v>
      </c>
      <c r="M26" s="8" t="s">
        <v>113</v>
      </c>
      <c r="N26" s="7" t="s">
        <v>22</v>
      </c>
      <c r="O26" s="7" t="s">
        <v>114</v>
      </c>
      <c r="P26" s="7" t="s">
        <v>98</v>
      </c>
    </row>
    <row r="27" spans="2:16" s="4" customFormat="1" ht="30" x14ac:dyDescent="0.2">
      <c r="B27" s="18">
        <v>18</v>
      </c>
      <c r="C27" s="6" t="s">
        <v>76</v>
      </c>
      <c r="D27" s="6" t="s">
        <v>77</v>
      </c>
      <c r="E27" s="16" t="s">
        <v>112</v>
      </c>
      <c r="F27" s="8">
        <v>276</v>
      </c>
      <c r="G27" s="8">
        <v>441</v>
      </c>
      <c r="H27" s="8">
        <v>276</v>
      </c>
      <c r="I27" s="27">
        <f>SUM(F27:H27)</f>
        <v>993</v>
      </c>
      <c r="J27" s="8">
        <v>0</v>
      </c>
      <c r="K27" s="13">
        <v>0</v>
      </c>
      <c r="L27" s="28">
        <v>993</v>
      </c>
      <c r="M27" s="8" t="s">
        <v>113</v>
      </c>
      <c r="N27" s="7" t="s">
        <v>78</v>
      </c>
      <c r="O27" s="7" t="s">
        <v>114</v>
      </c>
      <c r="P27" s="7" t="s">
        <v>98</v>
      </c>
    </row>
    <row r="28" spans="2:16" s="4" customFormat="1" ht="45" x14ac:dyDescent="0.2">
      <c r="B28" s="18">
        <v>19</v>
      </c>
      <c r="C28" s="18" t="s">
        <v>99</v>
      </c>
      <c r="D28" s="18" t="s">
        <v>84</v>
      </c>
      <c r="E28" s="16" t="s">
        <v>100</v>
      </c>
      <c r="F28" s="15">
        <v>276</v>
      </c>
      <c r="G28" s="15">
        <v>441</v>
      </c>
      <c r="H28" s="15">
        <v>276</v>
      </c>
      <c r="I28" s="29">
        <f>SUM(F28:H28)</f>
        <v>993</v>
      </c>
      <c r="J28" s="15">
        <v>0</v>
      </c>
      <c r="K28" s="17">
        <v>1050</v>
      </c>
      <c r="L28" s="26">
        <f>SUM(I28+K28)</f>
        <v>2043</v>
      </c>
      <c r="M28" s="8" t="s">
        <v>113</v>
      </c>
      <c r="N28" s="7" t="s">
        <v>78</v>
      </c>
      <c r="O28" s="7" t="s">
        <v>114</v>
      </c>
      <c r="P28" s="7" t="s">
        <v>98</v>
      </c>
    </row>
    <row r="29" spans="2:16" s="2" customFormat="1" ht="26.25" x14ac:dyDescent="0.25">
      <c r="B29" s="45" t="s">
        <v>73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2:16" s="4" customFormat="1" ht="60" x14ac:dyDescent="0.2">
      <c r="B30" s="6">
        <v>20</v>
      </c>
      <c r="C30" s="7" t="s">
        <v>109</v>
      </c>
      <c r="D30" s="6" t="s">
        <v>72</v>
      </c>
      <c r="E30" s="16" t="s">
        <v>110</v>
      </c>
      <c r="F30" s="8">
        <v>128</v>
      </c>
      <c r="G30" s="8">
        <v>202</v>
      </c>
      <c r="H30" s="8">
        <v>256</v>
      </c>
      <c r="I30" s="27">
        <f>SUM(F30:H30)</f>
        <v>586</v>
      </c>
      <c r="J30" s="8">
        <v>1614</v>
      </c>
      <c r="K30" s="13">
        <v>1600</v>
      </c>
      <c r="L30" s="28">
        <f>SUM(I30+J30+K30)</f>
        <v>3800</v>
      </c>
      <c r="M30" s="8" t="s">
        <v>116</v>
      </c>
      <c r="N30" s="7" t="s">
        <v>74</v>
      </c>
      <c r="O30" s="7" t="s">
        <v>75</v>
      </c>
      <c r="P30" s="7" t="s">
        <v>117</v>
      </c>
    </row>
    <row r="31" spans="2:16" s="2" customFormat="1" ht="26.25" x14ac:dyDescent="0.25">
      <c r="B31" s="45" t="s">
        <v>50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 s="4" customFormat="1" ht="30" x14ac:dyDescent="0.2">
      <c r="B32" s="6">
        <v>21</v>
      </c>
      <c r="C32" s="7" t="s">
        <v>63</v>
      </c>
      <c r="D32" s="6" t="s">
        <v>95</v>
      </c>
      <c r="E32" s="16" t="s">
        <v>64</v>
      </c>
      <c r="F32" s="8">
        <v>384</v>
      </c>
      <c r="G32" s="8">
        <v>606</v>
      </c>
      <c r="H32" s="8">
        <v>256</v>
      </c>
      <c r="I32" s="27">
        <f>SUM(F32:H32)</f>
        <v>1246</v>
      </c>
      <c r="J32" s="8">
        <v>128</v>
      </c>
      <c r="K32" s="21">
        <v>0</v>
      </c>
      <c r="L32" s="25">
        <f>SUM(I32+J32)</f>
        <v>1374</v>
      </c>
      <c r="M32" s="8" t="s">
        <v>91</v>
      </c>
      <c r="N32" s="7" t="s">
        <v>65</v>
      </c>
      <c r="O32" s="7" t="s">
        <v>118</v>
      </c>
      <c r="P32" s="7" t="s">
        <v>119</v>
      </c>
    </row>
    <row r="33" spans="2:16" s="4" customFormat="1" ht="45" x14ac:dyDescent="0.2">
      <c r="B33" s="6">
        <v>22</v>
      </c>
      <c r="C33" s="7" t="s">
        <v>108</v>
      </c>
      <c r="D33" s="6" t="s">
        <v>89</v>
      </c>
      <c r="E33" s="16" t="s">
        <v>90</v>
      </c>
      <c r="F33" s="8">
        <v>808</v>
      </c>
      <c r="G33" s="8">
        <v>512</v>
      </c>
      <c r="H33" s="8">
        <v>0</v>
      </c>
      <c r="I33" s="27">
        <f>SUM(F33:H33)</f>
        <v>1320</v>
      </c>
      <c r="J33" s="8">
        <v>1614</v>
      </c>
      <c r="K33" s="21">
        <v>666</v>
      </c>
      <c r="L33" s="25">
        <f>SUM(I33+J33+K33)</f>
        <v>3600</v>
      </c>
      <c r="M33" s="8" t="s">
        <v>35</v>
      </c>
      <c r="N33" s="7" t="s">
        <v>51</v>
      </c>
      <c r="O33" s="7" t="s">
        <v>52</v>
      </c>
      <c r="P33" s="7" t="s">
        <v>120</v>
      </c>
    </row>
    <row r="34" spans="2:16" s="2" customFormat="1" ht="26.25" x14ac:dyDescent="0.25">
      <c r="B34" s="45" t="s">
        <v>85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</row>
    <row r="35" spans="2:16" s="4" customFormat="1" ht="60" x14ac:dyDescent="0.2">
      <c r="B35" s="6">
        <v>23</v>
      </c>
      <c r="C35" s="6" t="s">
        <v>99</v>
      </c>
      <c r="D35" s="6" t="s">
        <v>84</v>
      </c>
      <c r="E35" s="16" t="s">
        <v>100</v>
      </c>
      <c r="F35" s="8">
        <v>0</v>
      </c>
      <c r="G35" s="8">
        <v>989</v>
      </c>
      <c r="H35" s="8">
        <v>0</v>
      </c>
      <c r="I35" s="27">
        <f>SUM(F35:H35)</f>
        <v>989</v>
      </c>
      <c r="J35" s="8">
        <v>0</v>
      </c>
      <c r="K35" s="13">
        <v>331</v>
      </c>
      <c r="L35" s="28">
        <f>SUM(I35+K35)</f>
        <v>1320</v>
      </c>
      <c r="M35" s="8" t="s">
        <v>86</v>
      </c>
      <c r="N35" s="7" t="s">
        <v>121</v>
      </c>
      <c r="O35" s="7" t="s">
        <v>122</v>
      </c>
      <c r="P35" s="7" t="s">
        <v>123</v>
      </c>
    </row>
    <row r="36" spans="2:16" s="2" customFormat="1" ht="26.25" x14ac:dyDescent="0.25">
      <c r="B36" s="45" t="s">
        <v>31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2:16" s="4" customFormat="1" ht="45" x14ac:dyDescent="0.2">
      <c r="B37" s="6">
        <v>24</v>
      </c>
      <c r="C37" s="6" t="s">
        <v>32</v>
      </c>
      <c r="D37" s="6" t="s">
        <v>33</v>
      </c>
      <c r="E37" s="16" t="s">
        <v>34</v>
      </c>
      <c r="F37" s="8">
        <v>1992</v>
      </c>
      <c r="G37" s="8">
        <v>2856</v>
      </c>
      <c r="H37" s="8">
        <v>1992</v>
      </c>
      <c r="I37" s="27">
        <f>SUM(F37:H37)</f>
        <v>6840</v>
      </c>
      <c r="J37" s="8">
        <v>0</v>
      </c>
      <c r="K37" s="13">
        <v>674</v>
      </c>
      <c r="L37" s="28">
        <f>SUM(I37+K37)</f>
        <v>7514</v>
      </c>
      <c r="M37" s="8" t="s">
        <v>35</v>
      </c>
      <c r="N37" s="7" t="s">
        <v>36</v>
      </c>
      <c r="O37" s="7" t="s">
        <v>124</v>
      </c>
      <c r="P37" s="7" t="s">
        <v>37</v>
      </c>
    </row>
    <row r="38" spans="2:16" s="4" customFormat="1" ht="60" x14ac:dyDescent="0.2">
      <c r="B38" s="6">
        <v>25</v>
      </c>
      <c r="C38" s="7" t="s">
        <v>101</v>
      </c>
      <c r="D38" s="6" t="s">
        <v>115</v>
      </c>
      <c r="E38" s="16" t="s">
        <v>103</v>
      </c>
      <c r="F38" s="8">
        <v>1494</v>
      </c>
      <c r="G38" s="8">
        <v>2142</v>
      </c>
      <c r="H38" s="8">
        <v>1494</v>
      </c>
      <c r="I38" s="27">
        <f>SUM(F38:H38)</f>
        <v>5130</v>
      </c>
      <c r="J38" s="8">
        <v>0</v>
      </c>
      <c r="K38" s="13">
        <v>674</v>
      </c>
      <c r="L38" s="28">
        <f>SUM(I38+K38)</f>
        <v>5804</v>
      </c>
      <c r="M38" s="8" t="s">
        <v>35</v>
      </c>
      <c r="N38" s="7" t="s">
        <v>36</v>
      </c>
      <c r="O38" s="7" t="s">
        <v>124</v>
      </c>
      <c r="P38" s="7" t="s">
        <v>125</v>
      </c>
    </row>
    <row r="39" spans="2:16" s="4" customFormat="1" ht="26.25" x14ac:dyDescent="0.2">
      <c r="B39" s="42" t="s">
        <v>27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4"/>
    </row>
    <row r="40" spans="2:16" s="4" customFormat="1" ht="60" x14ac:dyDescent="0.2">
      <c r="B40" s="6">
        <v>26</v>
      </c>
      <c r="C40" s="7" t="s">
        <v>59</v>
      </c>
      <c r="D40" s="6" t="s">
        <v>95</v>
      </c>
      <c r="E40" s="16" t="s">
        <v>60</v>
      </c>
      <c r="F40" s="15">
        <v>0</v>
      </c>
      <c r="G40" s="15">
        <v>0</v>
      </c>
      <c r="H40" s="15">
        <v>0</v>
      </c>
      <c r="I40" s="15">
        <v>0</v>
      </c>
      <c r="J40" s="15">
        <v>238</v>
      </c>
      <c r="K40" s="13">
        <v>1062</v>
      </c>
      <c r="L40" s="28">
        <f>SUM(J40+K40)</f>
        <v>1300</v>
      </c>
      <c r="M40" s="8" t="s">
        <v>66</v>
      </c>
      <c r="N40" s="7" t="s">
        <v>67</v>
      </c>
      <c r="O40" s="7" t="s">
        <v>68</v>
      </c>
      <c r="P40" s="7" t="s">
        <v>126</v>
      </c>
    </row>
    <row r="41" spans="2:16" s="4" customFormat="1" ht="30" x14ac:dyDescent="0.2">
      <c r="B41" s="6">
        <v>27</v>
      </c>
      <c r="C41" s="6" t="s">
        <v>10</v>
      </c>
      <c r="D41" s="6" t="s">
        <v>107</v>
      </c>
      <c r="E41" s="16" t="s">
        <v>11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13">
        <v>570</v>
      </c>
      <c r="L41" s="28">
        <v>570</v>
      </c>
      <c r="M41" s="8" t="s">
        <v>127</v>
      </c>
      <c r="N41" s="7" t="s">
        <v>128</v>
      </c>
      <c r="O41" s="7" t="s">
        <v>23</v>
      </c>
      <c r="P41" s="7" t="s">
        <v>129</v>
      </c>
    </row>
    <row r="42" spans="2:16" s="4" customFormat="1" ht="30" x14ac:dyDescent="0.2">
      <c r="B42" s="6">
        <v>28</v>
      </c>
      <c r="C42" s="6" t="s">
        <v>32</v>
      </c>
      <c r="D42" s="6" t="s">
        <v>38</v>
      </c>
      <c r="E42" s="16" t="s">
        <v>34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13">
        <v>974</v>
      </c>
      <c r="L42" s="28">
        <v>1494</v>
      </c>
      <c r="M42" s="8" t="s">
        <v>127</v>
      </c>
      <c r="N42" s="7" t="s">
        <v>128</v>
      </c>
      <c r="O42" s="7" t="s">
        <v>23</v>
      </c>
      <c r="P42" s="7" t="s">
        <v>129</v>
      </c>
    </row>
    <row r="43" spans="2:16" s="4" customFormat="1" ht="30" x14ac:dyDescent="0.2">
      <c r="B43" s="6">
        <v>29</v>
      </c>
      <c r="C43" s="6" t="s">
        <v>130</v>
      </c>
      <c r="D43" s="6" t="s">
        <v>131</v>
      </c>
      <c r="E43" s="10" t="s">
        <v>132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13">
        <v>570</v>
      </c>
      <c r="L43" s="28">
        <v>570</v>
      </c>
      <c r="M43" s="8" t="s">
        <v>127</v>
      </c>
      <c r="N43" s="7" t="s">
        <v>128</v>
      </c>
      <c r="O43" s="7" t="s">
        <v>23</v>
      </c>
      <c r="P43" s="7" t="s">
        <v>129</v>
      </c>
    </row>
    <row r="44" spans="2:16" s="4" customFormat="1" ht="105" x14ac:dyDescent="0.2">
      <c r="B44" s="6">
        <v>30</v>
      </c>
      <c r="C44" s="6" t="s">
        <v>99</v>
      </c>
      <c r="D44" s="6" t="s">
        <v>133</v>
      </c>
      <c r="E44" s="10" t="s">
        <v>54</v>
      </c>
      <c r="F44" s="8">
        <v>0</v>
      </c>
      <c r="G44" s="8">
        <v>294</v>
      </c>
      <c r="H44" s="8">
        <v>184</v>
      </c>
      <c r="I44" s="27">
        <f>SUM(F44:H44)</f>
        <v>478</v>
      </c>
      <c r="J44" s="8">
        <v>0</v>
      </c>
      <c r="K44" s="13">
        <v>0</v>
      </c>
      <c r="L44" s="28">
        <v>478</v>
      </c>
      <c r="M44" s="8" t="s">
        <v>134</v>
      </c>
      <c r="N44" s="7" t="s">
        <v>55</v>
      </c>
      <c r="O44" s="7" t="s">
        <v>135</v>
      </c>
      <c r="P44" s="7" t="s">
        <v>136</v>
      </c>
    </row>
    <row r="45" spans="2:16" s="4" customFormat="1" ht="105" x14ac:dyDescent="0.2">
      <c r="B45" s="6">
        <v>31</v>
      </c>
      <c r="C45" s="6" t="s">
        <v>99</v>
      </c>
      <c r="D45" s="6" t="s">
        <v>137</v>
      </c>
      <c r="E45" s="16" t="s">
        <v>138</v>
      </c>
      <c r="F45" s="8">
        <v>0</v>
      </c>
      <c r="G45" s="8">
        <v>294</v>
      </c>
      <c r="H45" s="8">
        <v>184</v>
      </c>
      <c r="I45" s="27">
        <f>SUM(F45:H45)</f>
        <v>478</v>
      </c>
      <c r="J45" s="8">
        <v>0</v>
      </c>
      <c r="K45" s="13">
        <v>0</v>
      </c>
      <c r="L45" s="28">
        <v>478</v>
      </c>
      <c r="M45" s="8" t="s">
        <v>134</v>
      </c>
      <c r="N45" s="7" t="s">
        <v>55</v>
      </c>
      <c r="O45" s="7" t="s">
        <v>135</v>
      </c>
      <c r="P45" s="7" t="s">
        <v>136</v>
      </c>
    </row>
    <row r="46" spans="2:16" s="4" customFormat="1" ht="105" x14ac:dyDescent="0.2">
      <c r="B46" s="6">
        <v>32</v>
      </c>
      <c r="C46" s="6" t="s">
        <v>76</v>
      </c>
      <c r="D46" s="6" t="s">
        <v>77</v>
      </c>
      <c r="E46" s="10" t="s">
        <v>112</v>
      </c>
      <c r="F46" s="15">
        <v>0</v>
      </c>
      <c r="G46" s="15">
        <v>294</v>
      </c>
      <c r="H46" s="15">
        <v>184</v>
      </c>
      <c r="I46" s="29">
        <f>SUM(F46:H46)</f>
        <v>478</v>
      </c>
      <c r="J46" s="15">
        <v>0</v>
      </c>
      <c r="K46" s="13">
        <v>0</v>
      </c>
      <c r="L46" s="28">
        <v>478</v>
      </c>
      <c r="M46" s="8" t="s">
        <v>134</v>
      </c>
      <c r="N46" s="7" t="s">
        <v>55</v>
      </c>
      <c r="O46" s="7" t="s">
        <v>135</v>
      </c>
      <c r="P46" s="7" t="s">
        <v>136</v>
      </c>
    </row>
    <row r="47" spans="2:16" s="4" customFormat="1" ht="26.25" x14ac:dyDescent="0.2">
      <c r="B47" s="42" t="s">
        <v>39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2:16" s="4" customFormat="1" ht="30" x14ac:dyDescent="0.2">
      <c r="B48" s="6">
        <v>33</v>
      </c>
      <c r="C48" s="6" t="s">
        <v>32</v>
      </c>
      <c r="D48" s="6" t="s">
        <v>38</v>
      </c>
      <c r="E48" s="16" t="s">
        <v>34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3">
        <v>700</v>
      </c>
      <c r="L48" s="28">
        <v>700</v>
      </c>
      <c r="M48" s="8" t="s">
        <v>139</v>
      </c>
      <c r="N48" s="7" t="s">
        <v>140</v>
      </c>
      <c r="O48" s="7" t="s">
        <v>141</v>
      </c>
      <c r="P48" s="7" t="s">
        <v>37</v>
      </c>
    </row>
    <row r="49" spans="2:16" s="4" customFormat="1" ht="45" x14ac:dyDescent="0.2">
      <c r="B49" s="6">
        <v>34</v>
      </c>
      <c r="C49" s="6" t="s">
        <v>32</v>
      </c>
      <c r="D49" s="6" t="s">
        <v>38</v>
      </c>
      <c r="E49" s="16" t="s">
        <v>34</v>
      </c>
      <c r="F49" s="15">
        <v>384</v>
      </c>
      <c r="G49" s="15">
        <v>606</v>
      </c>
      <c r="H49" s="15">
        <v>0</v>
      </c>
      <c r="I49" s="29">
        <f>SUM(F49:H49)</f>
        <v>990</v>
      </c>
      <c r="J49" s="15">
        <v>0</v>
      </c>
      <c r="K49" s="13">
        <v>0</v>
      </c>
      <c r="L49" s="28">
        <v>990</v>
      </c>
      <c r="M49" s="8" t="s">
        <v>40</v>
      </c>
      <c r="N49" s="7" t="s">
        <v>142</v>
      </c>
      <c r="O49" s="7" t="s">
        <v>41</v>
      </c>
      <c r="P49" s="7" t="s">
        <v>42</v>
      </c>
    </row>
    <row r="50" spans="2:16" s="4" customFormat="1" ht="90" x14ac:dyDescent="0.2">
      <c r="B50" s="6">
        <v>35</v>
      </c>
      <c r="C50" s="6" t="s">
        <v>143</v>
      </c>
      <c r="D50" s="6" t="s">
        <v>137</v>
      </c>
      <c r="E50" s="16" t="s">
        <v>138</v>
      </c>
      <c r="F50" s="15">
        <v>640</v>
      </c>
      <c r="G50" s="15">
        <v>1010</v>
      </c>
      <c r="H50" s="15">
        <v>512</v>
      </c>
      <c r="I50" s="29">
        <f>SUM(F50:H50)</f>
        <v>2162</v>
      </c>
      <c r="J50" s="15">
        <v>0</v>
      </c>
      <c r="K50" s="13">
        <v>700</v>
      </c>
      <c r="L50" s="28">
        <f>SUM(I50+K50)</f>
        <v>2862</v>
      </c>
      <c r="M50" s="8" t="s">
        <v>69</v>
      </c>
      <c r="N50" s="7" t="s">
        <v>70</v>
      </c>
      <c r="O50" s="7" t="s">
        <v>71</v>
      </c>
      <c r="P50" s="20" t="s">
        <v>144</v>
      </c>
    </row>
    <row r="51" spans="2:16" s="4" customFormat="1" ht="90" x14ac:dyDescent="0.2">
      <c r="B51" s="6">
        <v>36</v>
      </c>
      <c r="C51" s="6" t="s">
        <v>76</v>
      </c>
      <c r="D51" s="6" t="s">
        <v>77</v>
      </c>
      <c r="E51" s="16" t="s">
        <v>112</v>
      </c>
      <c r="F51" s="15">
        <v>640</v>
      </c>
      <c r="G51" s="15">
        <v>1010</v>
      </c>
      <c r="H51" s="15">
        <v>512</v>
      </c>
      <c r="I51" s="29">
        <f>SUM(F51:H51)</f>
        <v>2162</v>
      </c>
      <c r="J51" s="15">
        <v>0</v>
      </c>
      <c r="K51" s="13">
        <v>700</v>
      </c>
      <c r="L51" s="28">
        <f>SUM(I51+K51)</f>
        <v>2862</v>
      </c>
      <c r="M51" s="8" t="s">
        <v>69</v>
      </c>
      <c r="N51" s="7" t="s">
        <v>70</v>
      </c>
      <c r="O51" s="7" t="s">
        <v>71</v>
      </c>
      <c r="P51" s="20" t="s">
        <v>144</v>
      </c>
    </row>
    <row r="52" spans="2:16" s="4" customFormat="1" ht="90" x14ac:dyDescent="0.2">
      <c r="B52" s="6">
        <v>37</v>
      </c>
      <c r="C52" s="6" t="s">
        <v>143</v>
      </c>
      <c r="D52" s="6" t="s">
        <v>84</v>
      </c>
      <c r="E52" s="16" t="s">
        <v>100</v>
      </c>
      <c r="F52" s="15">
        <v>640</v>
      </c>
      <c r="G52" s="15">
        <v>1010</v>
      </c>
      <c r="H52" s="15">
        <v>512</v>
      </c>
      <c r="I52" s="29">
        <f>SUM(F52:H52)</f>
        <v>2162</v>
      </c>
      <c r="J52" s="15">
        <v>0</v>
      </c>
      <c r="K52" s="13">
        <v>700</v>
      </c>
      <c r="L52" s="28">
        <f>SUM(I52+K52)</f>
        <v>2862</v>
      </c>
      <c r="M52" s="8" t="s">
        <v>69</v>
      </c>
      <c r="N52" s="7" t="s">
        <v>70</v>
      </c>
      <c r="O52" s="7" t="s">
        <v>71</v>
      </c>
      <c r="P52" s="20" t="s">
        <v>144</v>
      </c>
    </row>
    <row r="53" spans="2:16" s="37" customFormat="1" ht="60" x14ac:dyDescent="0.2">
      <c r="B53" s="6">
        <v>38</v>
      </c>
      <c r="C53" s="30" t="s">
        <v>143</v>
      </c>
      <c r="D53" s="30" t="s">
        <v>133</v>
      </c>
      <c r="E53" s="31" t="s">
        <v>53</v>
      </c>
      <c r="F53" s="32">
        <v>512</v>
      </c>
      <c r="G53" s="32">
        <v>1010</v>
      </c>
      <c r="H53" s="32">
        <v>640</v>
      </c>
      <c r="I53" s="38">
        <f>SUM(F53:H53)</f>
        <v>2162</v>
      </c>
      <c r="J53" s="32">
        <v>696</v>
      </c>
      <c r="K53" s="33">
        <v>1100</v>
      </c>
      <c r="L53" s="28">
        <f>SUM(I53+K53)</f>
        <v>3262</v>
      </c>
      <c r="M53" s="35" t="s">
        <v>56</v>
      </c>
      <c r="N53" s="36" t="s">
        <v>57</v>
      </c>
      <c r="O53" s="36" t="s">
        <v>58</v>
      </c>
      <c r="P53" s="20" t="s">
        <v>145</v>
      </c>
    </row>
    <row r="54" spans="2:16" s="4" customFormat="1" ht="45" x14ac:dyDescent="0.2">
      <c r="B54" s="6">
        <v>39</v>
      </c>
      <c r="C54" s="6" t="s">
        <v>32</v>
      </c>
      <c r="D54" s="6" t="s">
        <v>38</v>
      </c>
      <c r="E54" s="16" t="s">
        <v>34</v>
      </c>
      <c r="F54" s="15">
        <v>1660</v>
      </c>
      <c r="G54" s="15">
        <v>2380</v>
      </c>
      <c r="H54" s="15">
        <v>1660</v>
      </c>
      <c r="I54" s="29">
        <f>SUM(F54:H54)</f>
        <v>5700</v>
      </c>
      <c r="J54" s="15">
        <v>0</v>
      </c>
      <c r="K54" s="13">
        <v>678</v>
      </c>
      <c r="L54" s="28">
        <f>SUM(I54+K54)</f>
        <v>6378</v>
      </c>
      <c r="M54" s="8" t="s">
        <v>35</v>
      </c>
      <c r="N54" s="7" t="s">
        <v>43</v>
      </c>
      <c r="O54" s="7" t="s">
        <v>44</v>
      </c>
      <c r="P54" s="7" t="s">
        <v>45</v>
      </c>
    </row>
    <row r="55" spans="2:16" s="4" customFormat="1" ht="26.25" x14ac:dyDescent="0.2">
      <c r="B55" s="42" t="s">
        <v>48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4"/>
    </row>
    <row r="56" spans="2:16" s="4" customFormat="1" ht="45" x14ac:dyDescent="0.2">
      <c r="B56" s="6">
        <v>40</v>
      </c>
      <c r="C56" s="7" t="s">
        <v>101</v>
      </c>
      <c r="D56" s="6" t="s">
        <v>102</v>
      </c>
      <c r="E56" s="16" t="s">
        <v>103</v>
      </c>
      <c r="F56" s="15">
        <v>128</v>
      </c>
      <c r="G56" s="15">
        <v>202</v>
      </c>
      <c r="H56" s="15">
        <v>128</v>
      </c>
      <c r="I56" s="29">
        <f>SUM(F56:H56)</f>
        <v>458</v>
      </c>
      <c r="J56" s="15">
        <v>0</v>
      </c>
      <c r="K56" s="13">
        <v>800</v>
      </c>
      <c r="L56" s="28">
        <f>SUM(I56+K56)</f>
        <v>1258</v>
      </c>
      <c r="M56" s="8" t="s">
        <v>91</v>
      </c>
      <c r="N56" s="7" t="s">
        <v>146</v>
      </c>
      <c r="O56" s="7" t="s">
        <v>118</v>
      </c>
      <c r="P56" s="7" t="s">
        <v>49</v>
      </c>
    </row>
    <row r="57" spans="2:16" s="4" customFormat="1" ht="26.25" x14ac:dyDescent="0.2">
      <c r="B57" s="42" t="s">
        <v>28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4"/>
    </row>
    <row r="58" spans="2:16" s="4" customFormat="1" ht="30" x14ac:dyDescent="0.2">
      <c r="B58" s="6">
        <v>41</v>
      </c>
      <c r="C58" s="6" t="s">
        <v>147</v>
      </c>
      <c r="D58" s="6" t="s">
        <v>148</v>
      </c>
      <c r="E58" s="16" t="s">
        <v>11</v>
      </c>
      <c r="F58" s="15">
        <v>166</v>
      </c>
      <c r="G58" s="15">
        <v>238</v>
      </c>
      <c r="H58" s="15">
        <v>0</v>
      </c>
      <c r="I58" s="29">
        <f>SUM(F58+G58)</f>
        <v>404</v>
      </c>
      <c r="J58" s="15">
        <v>0</v>
      </c>
      <c r="K58" s="13">
        <v>1000</v>
      </c>
      <c r="L58" s="28">
        <f>SUM(I58+K58)</f>
        <v>1404</v>
      </c>
      <c r="M58" s="8" t="s">
        <v>91</v>
      </c>
      <c r="N58" s="7" t="s">
        <v>149</v>
      </c>
      <c r="O58" s="7" t="s">
        <v>118</v>
      </c>
      <c r="P58" s="7" t="s">
        <v>88</v>
      </c>
    </row>
    <row r="59" spans="2:16" s="37" customFormat="1" ht="30" x14ac:dyDescent="0.2">
      <c r="B59" s="30">
        <v>42</v>
      </c>
      <c r="C59" s="30" t="s">
        <v>147</v>
      </c>
      <c r="D59" s="30" t="s">
        <v>148</v>
      </c>
      <c r="E59" s="31" t="s">
        <v>11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3">
        <v>145.72999999999999</v>
      </c>
      <c r="L59" s="34">
        <v>5000</v>
      </c>
      <c r="M59" s="35" t="s">
        <v>29</v>
      </c>
      <c r="N59" s="36" t="s">
        <v>30</v>
      </c>
      <c r="O59" s="36" t="s">
        <v>150</v>
      </c>
      <c r="P59" s="36" t="s">
        <v>151</v>
      </c>
    </row>
    <row r="60" spans="2:16" s="4" customFormat="1" ht="45" x14ac:dyDescent="0.2">
      <c r="B60" s="6">
        <v>43</v>
      </c>
      <c r="C60" s="6" t="s">
        <v>147</v>
      </c>
      <c r="D60" s="6" t="s">
        <v>148</v>
      </c>
      <c r="E60" s="16" t="s">
        <v>11</v>
      </c>
      <c r="F60" s="15">
        <v>166</v>
      </c>
      <c r="G60" s="15">
        <v>238</v>
      </c>
      <c r="H60" s="15">
        <v>166</v>
      </c>
      <c r="I60" s="29">
        <f>SUM(F60:H60)</f>
        <v>570</v>
      </c>
      <c r="J60" s="15">
        <v>0</v>
      </c>
      <c r="K60" s="13">
        <v>1000</v>
      </c>
      <c r="L60" s="28">
        <f>SUM(I60+K60)</f>
        <v>1570</v>
      </c>
      <c r="M60" s="8" t="s">
        <v>91</v>
      </c>
      <c r="N60" s="7" t="s">
        <v>152</v>
      </c>
      <c r="O60" s="7" t="s">
        <v>118</v>
      </c>
      <c r="P60" s="7" t="s">
        <v>153</v>
      </c>
    </row>
    <row r="61" spans="2:16" s="4" customFormat="1" ht="26.25" x14ac:dyDescent="0.2">
      <c r="B61" s="42" t="s">
        <v>87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</row>
    <row r="62" spans="2:16" s="4" customFormat="1" ht="60" x14ac:dyDescent="0.2">
      <c r="B62" s="6">
        <v>44</v>
      </c>
      <c r="C62" s="6" t="s">
        <v>143</v>
      </c>
      <c r="D62" s="6" t="s">
        <v>84</v>
      </c>
      <c r="E62" s="16" t="s">
        <v>154</v>
      </c>
      <c r="F62" s="15">
        <v>128</v>
      </c>
      <c r="G62" s="15">
        <v>202</v>
      </c>
      <c r="H62" s="15">
        <v>0</v>
      </c>
      <c r="I62" s="29">
        <f>SUM(F62:H62)</f>
        <v>330</v>
      </c>
      <c r="J62" s="15">
        <v>0</v>
      </c>
      <c r="K62" s="13">
        <v>1500</v>
      </c>
      <c r="L62" s="28">
        <f>SUM(I62+K62)</f>
        <v>1830</v>
      </c>
      <c r="M62" s="8" t="s">
        <v>155</v>
      </c>
      <c r="N62" s="7" t="s">
        <v>156</v>
      </c>
      <c r="O62" s="7" t="s">
        <v>157</v>
      </c>
      <c r="P62" s="7" t="s">
        <v>158</v>
      </c>
    </row>
  </sheetData>
  <mergeCells count="23">
    <mergeCell ref="B61:P61"/>
    <mergeCell ref="B7:P7"/>
    <mergeCell ref="B4:B5"/>
    <mergeCell ref="C4:C5"/>
    <mergeCell ref="D4:D5"/>
    <mergeCell ref="E4:E5"/>
    <mergeCell ref="M4:M5"/>
    <mergeCell ref="O4:O5"/>
    <mergeCell ref="P4:P5"/>
    <mergeCell ref="D2:N2"/>
    <mergeCell ref="F4:K4"/>
    <mergeCell ref="N4:N5"/>
    <mergeCell ref="B6:P6"/>
    <mergeCell ref="B8:P8"/>
    <mergeCell ref="B21:P21"/>
    <mergeCell ref="B39:P39"/>
    <mergeCell ref="B57:P57"/>
    <mergeCell ref="B36:P36"/>
    <mergeCell ref="B47:P47"/>
    <mergeCell ref="B55:P55"/>
    <mergeCell ref="B31:P31"/>
    <mergeCell ref="B29:P29"/>
    <mergeCell ref="B34:P34"/>
  </mergeCells>
  <printOptions horizontalCentered="1"/>
  <pageMargins left="0" right="0" top="0.74803149606299213" bottom="0.74803149606299213" header="0.31496062992125984" footer="0.31496062992125984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OFICIALES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Aux_Control_Interno</cp:lastModifiedBy>
  <cp:lastPrinted>2016-07-01T17:23:29Z</cp:lastPrinted>
  <dcterms:created xsi:type="dcterms:W3CDTF">2016-02-03T18:58:27Z</dcterms:created>
  <dcterms:modified xsi:type="dcterms:W3CDTF">2017-03-13T18:29:12Z</dcterms:modified>
</cp:coreProperties>
</file>