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5480" windowHeight="6360"/>
  </bookViews>
  <sheets>
    <sheet name="Contraloría" sheetId="2" r:id="rId1"/>
  </sheets>
  <definedNames>
    <definedName name="_xlnm.Print_Titles" localSheetId="0">Contraloría!$1:$7</definedName>
  </definedNames>
  <calcPr calcId="145621"/>
</workbook>
</file>

<file path=xl/calcChain.xml><?xml version="1.0" encoding="utf-8"?>
<calcChain xmlns="http://schemas.openxmlformats.org/spreadsheetml/2006/main">
  <c r="P61" i="2" l="1"/>
  <c r="Q60" i="2"/>
  <c r="P60" i="2"/>
  <c r="Q59" i="2"/>
  <c r="P59" i="2"/>
  <c r="P58" i="2"/>
  <c r="P57" i="2"/>
  <c r="P56" i="2"/>
  <c r="P55" i="2"/>
  <c r="P54" i="2"/>
  <c r="P53" i="2"/>
  <c r="P52" i="2"/>
  <c r="P51" i="2"/>
  <c r="P50" i="2"/>
  <c r="P49" i="2"/>
  <c r="P48" i="2"/>
  <c r="P47" i="2"/>
  <c r="P46" i="2"/>
  <c r="P45" i="2"/>
  <c r="P44" i="2"/>
  <c r="P42" i="2"/>
  <c r="R39" i="2"/>
  <c r="P39" i="2"/>
  <c r="P38" i="2"/>
  <c r="P36" i="2"/>
  <c r="P33" i="2"/>
  <c r="P32" i="2"/>
  <c r="P31" i="2"/>
  <c r="P30" i="2"/>
  <c r="P29" i="2"/>
  <c r="P28" i="2"/>
  <c r="P27" i="2"/>
  <c r="P26" i="2"/>
  <c r="P25" i="2"/>
  <c r="P24" i="2"/>
  <c r="P23" i="2"/>
  <c r="P22" i="2"/>
  <c r="P21" i="2"/>
  <c r="P19" i="2"/>
  <c r="P20" i="2"/>
  <c r="P17" i="2"/>
  <c r="R13" i="2"/>
  <c r="P16" i="2"/>
  <c r="P15" i="2"/>
  <c r="P14" i="2"/>
  <c r="P13" i="2"/>
  <c r="P12" i="2"/>
  <c r="P11" i="2"/>
  <c r="P10" i="2"/>
  <c r="P9" i="2"/>
  <c r="P8" i="2"/>
</calcChain>
</file>

<file path=xl/sharedStrings.xml><?xml version="1.0" encoding="utf-8"?>
<sst xmlns="http://schemas.openxmlformats.org/spreadsheetml/2006/main" count="762" uniqueCount="434">
  <si>
    <t>Pasajes</t>
  </si>
  <si>
    <t>Viáticos</t>
  </si>
  <si>
    <t xml:space="preserve"> </t>
  </si>
  <si>
    <t>INSTITUTO DE INFORMACIÓN TERRITORIAL DEL ESTADO DE JALISCO</t>
  </si>
  <si>
    <t>(Imprimir en hoja tamaño oficio horizontal)</t>
  </si>
  <si>
    <t>NOMBRE DEL SERVIDOR PÚBLICO</t>
  </si>
  <si>
    <t>INTEGRANTES DE COMITIVA</t>
  </si>
  <si>
    <t>CARGO</t>
  </si>
  <si>
    <t>MOTIVO DEL VIAJE</t>
  </si>
  <si>
    <t>FECHA</t>
  </si>
  <si>
    <t>AGENDA DIARIA</t>
  </si>
  <si>
    <t>DESTINO</t>
  </si>
  <si>
    <t>OBJETIVO</t>
  </si>
  <si>
    <t>INFORME PERSONAL DE RESULTADOS</t>
  </si>
  <si>
    <t>SEGUIMIENTO ESPERADO</t>
  </si>
  <si>
    <t>COSTO</t>
  </si>
  <si>
    <t>DESGLOSE</t>
  </si>
  <si>
    <t>Arq. Roberto Arámbula Quirarte</t>
  </si>
  <si>
    <t>ORIGEN</t>
  </si>
  <si>
    <t>Fecha y hora de salida</t>
  </si>
  <si>
    <t>Fecha y hora de regreso</t>
  </si>
  <si>
    <t>GASTOS DE VIAJE Y VIÁTICOS DEL EJERCICIO 2012</t>
  </si>
  <si>
    <t>11 de enero de 2012</t>
  </si>
  <si>
    <t>Realizar el levantamiento de información del Super Atlas de Jornaleros Agrícolas</t>
  </si>
  <si>
    <t>23 de enero de 2012</t>
  </si>
  <si>
    <t>Carlos Ortiz Farías</t>
  </si>
  <si>
    <t>10 de febrero de 2012</t>
  </si>
  <si>
    <t>Dar asesoría en materia de Límites de acuerdo al Decreto</t>
  </si>
  <si>
    <t>Jorge Alonso Gómez Ortiz</t>
  </si>
  <si>
    <t>Dar seguimiento técnico a los trabajos de los Comités Directivos Técnicos Regionales, en el marco de la Primera Sesión Ordinaria 2012 de dichos Comités</t>
  </si>
  <si>
    <t>28 de febrero de 2012</t>
  </si>
  <si>
    <t>Atender la invitación del Encargado del Despacho del Presidente Municipal de San Miguel el Alto, para asistir a la inauguración del helipunto.</t>
  </si>
  <si>
    <t>13 al 17 de febrero de 2012</t>
  </si>
  <si>
    <t>Lic. Carlos Ortiz Farías</t>
  </si>
  <si>
    <t>20 al 24 de febrero de 2012</t>
  </si>
  <si>
    <t>29 de febrero de 2012</t>
  </si>
  <si>
    <t>Asistir a la Quinta Sesión Extraordinaria del Consejo de Administración del SIMAR Sureste</t>
  </si>
  <si>
    <t>Dar asesoría y seguimiento técnico al tema de límites, solicitada en el marco de las Primeras Sesiones Ordinarias de los CDTR´s Costa Sur y Costa Norte</t>
  </si>
  <si>
    <t>7, 8, 9 Y 10 de febrero de 2012</t>
  </si>
  <si>
    <t>Ing. Luis Gabriel Calderón Sánchez</t>
  </si>
  <si>
    <t>Geog. Rosa Olivia Contreras Uribe     Jorge Alonso Gómez Ortiz</t>
  </si>
  <si>
    <t>Ida y vuelta el mismo día</t>
  </si>
  <si>
    <t>Zapopan</t>
  </si>
  <si>
    <t>San Gabriel - Zapopan</t>
  </si>
  <si>
    <t>Coordinar la información Territorial</t>
  </si>
  <si>
    <t>CONTRIBUCIÓN  A OBJETIVOS ESTRATÉGICOS</t>
  </si>
  <si>
    <t>No</t>
  </si>
  <si>
    <t>Director de Comunicación Social</t>
  </si>
  <si>
    <t>Tesorero                                    Coord. De oper. Y seguim.                  Coord. Con especializ.</t>
  </si>
  <si>
    <t>Mazamitla - Zapopan</t>
  </si>
  <si>
    <t>23 ene 2012 / 7:30 hrs.</t>
  </si>
  <si>
    <t>23 ene 2012 / 15:00 hrs.</t>
  </si>
  <si>
    <t>"- Presentación del C. Presidente Municipal de San José de Gracia, Mich.       - Propuesta proyecto "Asociacionismo municipal, estrategias para el desarrollo sustentable del territorio y los servicios públicos en México.               - Participación en el evento "Escoba de Plata"</t>
  </si>
  <si>
    <t>Asistir a la Primera Sesión Ordinaria del Consejo Directivo del Simar Sureste</t>
  </si>
  <si>
    <t>Acuerdos:                                      - Inicio de los trabajos de limpieza en carreteras, reciclón y descacharrización en coordinación con municipios participantes.    - Elaboración de 5000 bolsas verdes como material de promoción.          - Presentación de integrantes de Cooperativa mazamitla participantes en el manejo de residuos del sitio Final.                                             - Entrada a la solicitud de integración al organismo del mpio de Teocuitatlán de Corona.</t>
  </si>
  <si>
    <t>Coordinador con especialización</t>
  </si>
  <si>
    <t>Coordinador Jurídico</t>
  </si>
  <si>
    <t>Autlán de Navarro - Zapopan</t>
  </si>
  <si>
    <t>Coordinador con especialización / Coordinador Jurídico</t>
  </si>
  <si>
    <t>Zapotlán el Grande - Zapopan</t>
  </si>
  <si>
    <t>29 feb 2012 / 10:00 hrs.</t>
  </si>
  <si>
    <t>29 feb 2012 / 17:00 hrs.</t>
  </si>
  <si>
    <t>Participación en la Sesión del Consejo Directivo SIMAR Sureste</t>
  </si>
  <si>
    <t>Acuerdos:                                        - Fecha de inauguración del relleno sanitario intermunicipal: 15 de marzo de 2012.                                       - Se aprobó orden del día del acto de inauguración.                     - Se aprobó el presupuesto del evento.                                    - Presentación de la empresa CEMEX.                                   - Propuesta de participación en el foro y libro "Asociacionismo Intermunicipal, Estrategias para el Desarrollo Sustentable del Territorio y los Servicios Públicos en México"                                          - Obsequio de mapas del Atlas de Carreteras.</t>
  </si>
  <si>
    <t xml:space="preserve">Lic. Juan Jerónimo Barba Casillas       </t>
  </si>
  <si>
    <t>Secretario Ejecutivo Jurídico / Coord. Con especializac.</t>
  </si>
  <si>
    <t>San Miguel el Alto - Zapopan</t>
  </si>
  <si>
    <t xml:space="preserve">Jorge Alonso Gómez Ortiz                                </t>
  </si>
  <si>
    <t>Coordinador con especializ. / Coordinador Jurídico</t>
  </si>
  <si>
    <t>Cihuatlán y El Tuito - Zapopan</t>
  </si>
  <si>
    <t>Programación de las reuniones en las regiones:                                           Sur: 10:00 hrs.                Sierra de Amula: 10:00 hrs.      Costa Sur: 12:00 hrs.</t>
  </si>
  <si>
    <t>Programación de las reuniones en las regiones:                                           Valles: 10:00 hrs.                Sierra Occid: 11:00 hrs.      Costa Norte: 12:00 hrs.</t>
  </si>
  <si>
    <t>Hostotipaquillo, San Sebastián del Oeste, El Tuito - Zapopan</t>
  </si>
  <si>
    <t>7 feb 2012 / 7:00 hrs.</t>
  </si>
  <si>
    <t>10 feb 2012 / 17:10 hrs.</t>
  </si>
  <si>
    <t>Asesoría técnica y jurídica por parte del IITEJ en el desahogo de cada tema elegido como prioritarios en cada región. Fechas de entrega de información en las diferenets regiones. Interés en el Diplomado en Herramientas para la Gestión del Territorio. Asesoría en el manejo de la información (vuelo y cartografía) edición 209 en el SICIIT. Convocatoria a sesión extraordinaria con personal técnico y síndicos para el 2 de febrero para el tema de límites municipales</t>
  </si>
  <si>
    <t>Reunión de seguimiento</t>
  </si>
  <si>
    <t>Programación de las reuniones en las regiones:                                           Norte 11:00 hrs.                Altos Nte: 11:00 hrs.      Altos Sur: 10:00 hrs.                   Ciénega: Se reagendó</t>
  </si>
  <si>
    <t>Totatiche, Lagos de Moreno, Tepatitlán de Morelos - Zapopan</t>
  </si>
  <si>
    <t>13 feb 2012 / 13:00 hrs.</t>
  </si>
  <si>
    <t>16 feb 2012  / 17:30 hrs.</t>
  </si>
  <si>
    <t>Asesoría técnica y jurídica por parte del IITEJ en el desahogo de cada tema elegido como prioritarios en cada región. Fechas de entrega de información en las diferenets regiones. Promoción del Diplomado en Herramientas para la Gestión del Territorio. Asesoría en el manejo de la información (vuelo y cartografía) edición 209 en el SICIIT.</t>
  </si>
  <si>
    <t>Valle de Juárez, Zapotiltic, El Grullo, Cihuatlán - Zapopan</t>
  </si>
  <si>
    <t>20 feb 2012 / 7:00 hrs.</t>
  </si>
  <si>
    <t>24 feb 2012 / 16:30 hrs.</t>
  </si>
  <si>
    <t>Seguimiento y obtener avances de las actividades técnicas de los temas acordados en cada una de las regiones mencionadas. Seguimiento a la estrategia propuesta en la sesión anterior para la generación y entrega de información en los temas aprobados. Entrega de información a los municipios que no asistieron a la 3a. y 4a. sesión ordinaria 2011. Solicitar datos de profesionista con especialidad y organismos gremiales en la región, para la conformación de los consejos técnicos y consultivos. Solicitar el inventario de información de las diferentes dependencias municipales. Promoción del Diplomado en Herramientas para la gestión del territorio. Mostrar el aprovechamiento de la información del vuelo edición 2009 en el Siciit. Entrega del Atlas de Caminos y Carreteras edición 2011</t>
  </si>
  <si>
    <t>Asesoría técnica y jurídica por parte del IITEJ en el desahogo de cada uno de los temas elegidos como prioritas en cada región. / Fechas de entrega de información de las diferentes regiones. / Por lo menos 2 asistenes por municipio mostró interés en el Diplomado en Herramientas para la Gestión del Territorio / Aseosría en el manejo de la información (vuelo y cartografía) edición 2009 en el SICIIT / Aprobación del calendario de sesiones para el año 2012 en la Región Sierra de Amula / Avances en el tema de Límites Municipales, breve explicación nuevamente</t>
  </si>
  <si>
    <t xml:space="preserve">Programación de las reuniones en las regiones:                                           Costa Sur 11:00 hrs.                 Costa Norte: 11:00 hrs. </t>
  </si>
  <si>
    <t>29 feb 2012 / 13:00 hrs.</t>
  </si>
  <si>
    <t>2 mar 2011 / 16:30 hrs.</t>
  </si>
  <si>
    <t xml:space="preserve">Asesoría técnica y jurídica por parte del IITEJ en el desahogo del tema de Límites Municipales a Secretarios, Síndicos y Regidores de las dos regiones. </t>
  </si>
  <si>
    <t>Arq. Roberto Arámbula Quirarte               Ing. Maximiano Bautista Andalón</t>
  </si>
  <si>
    <t>15 de marzo de 2012</t>
  </si>
  <si>
    <t>Dr. Humberto Gutiérrez Pulido</t>
  </si>
  <si>
    <t>Formar parte del Presidium en la Inauguración del Relleno Sanitario Intermunicipal y entrega de maquinaria al SIMAR Sur Sureste</t>
  </si>
  <si>
    <t>29 de marzo de 2012</t>
  </si>
  <si>
    <t>Asistir a una reunión técnica con funcionarios y técnicos para la puesta en marcha de la estación de referencia GNSS que se pretende pertenezca al marco de referencia geodésico del Estado de Jalisco</t>
  </si>
  <si>
    <t>16 al 20 de abril de 2012</t>
  </si>
  <si>
    <t>Gestionar ante las autoridades municipales información sobre caminos y carreteras y en caso de que proceda, registrar datos sobre éstos</t>
  </si>
  <si>
    <t>18 de abril de 2012</t>
  </si>
  <si>
    <t>Asistir a la Segunda Sesión Ordinaria del Consejo Administrativo de SIMAR Sureste</t>
  </si>
  <si>
    <t>Director General / Director de Comunicación Social / Coordinador de Planeación y Evaluación</t>
  </si>
  <si>
    <t>Vía corta Tuxpan - Tecalitlán- Zapopan</t>
  </si>
  <si>
    <t>15 mar 2012  8:30 hrs.</t>
  </si>
  <si>
    <t>15 mar 2012 / 19:00 hrs.</t>
  </si>
  <si>
    <t>Presentación institucional del Dr. Ante el Consejo de SIMAR Sur Sureste</t>
  </si>
  <si>
    <t>Ing. José Francisco Saldaña Hernández</t>
  </si>
  <si>
    <t>Zapotlanejo - Zapopan</t>
  </si>
  <si>
    <t>29 mar 2012   10:00 hrs.</t>
  </si>
  <si>
    <t>29 mar 2012    16:00 hrs.</t>
  </si>
  <si>
    <t xml:space="preserve">Puesta en marcha de estación de referencia GPS/GNSS </t>
  </si>
  <si>
    <t>La empresa representante del equipo GPS/GNSS realizó la instalación de la Estación de Referencia en presencia de funcionarios del Municipio, de Catastro del Estado y por parte del IITEJ su servidor. Se pretende que esta Estación de Referencia forme parte del marco de referencia Geodésico del Estado de Jalisco</t>
  </si>
  <si>
    <t>Ing. Julián Chávez Balderrama</t>
  </si>
  <si>
    <t>Coordinador con especializ. / Técnico Especializado</t>
  </si>
  <si>
    <t>Lagos de Moreno - Ojuelos de Jalisco - Unión de San Antonio - San Diego de Alejandría - Encarnación de Díaz - Zapopan</t>
  </si>
  <si>
    <t>16  abril 2012  9:30 hrs.</t>
  </si>
  <si>
    <t>20 abr 2012    16:00 hrs.</t>
  </si>
  <si>
    <t>Revisión de información con la autoridad municipal previo a los recorridos y registro de información con equipo GPS para la actualización del Atlas de Caminos y Carreteras del Estado de Jalisco</t>
  </si>
  <si>
    <t>Lagos de Moreno 10 caminos y una carretera federal/ Ojuelos de Jalisco, una carretera municipal, un camino a la estación eólica (en construcción) y una carretera federal (Autopista Lagos de Moreno-Ojuelos de Jalisco- San Luis Potosí); en Unión de San Antonio una carretera municipal, un camino y 2 puentes; en San Diego de Alejandría, dos carreteras municipales y un camino; en Encarnación de Díaz sólo se revisó la revisión de la información. Posteriormente los datos son revisados, exportados, respaldados y entregados a la Dirección de Geomática</t>
  </si>
  <si>
    <t>Comisión la siguiente semana</t>
  </si>
  <si>
    <t>Ing. Yuri Luis Páez Velázquez</t>
  </si>
  <si>
    <t>Director de Desarrollo de Sistemas</t>
  </si>
  <si>
    <t>Asistir al Acto de Recepción y Apertura de Propuestas de la Licitación Pública LA-020000888-N2-2012 para la Contratación del Desarrollo Informático “Sistema de Información Turística en la Región Centro Occidente”, que se llevará a cabo en las oficinas de la Secretaría de Desarrollo Turístico (SEDETUR) del Estado de Guanajuato</t>
  </si>
  <si>
    <t>12 y 13 de abril de 2012</t>
  </si>
  <si>
    <t>Pernocta de una noche en León, Gto.</t>
  </si>
  <si>
    <t>León, Gto. - Zapopan</t>
  </si>
  <si>
    <t>12 abr 2012 11:00 hrs.</t>
  </si>
  <si>
    <t>13 abr 2012 10:00 hrs.</t>
  </si>
  <si>
    <t>Presentación de propuesta para el proyecto SITURCO ante la FIDERCO</t>
  </si>
  <si>
    <t>Se entregó y expuso la propuesta técnica de parte del IITEJ para el proyecto SITURCO ante el Comité de Adquisiciones de la FIDERCO</t>
  </si>
  <si>
    <t>Según resultados del fallo del concurso</t>
  </si>
  <si>
    <t>San Juan de los Lagos, Encarnación de Díaz, San Diego de Alejandría, Unión de San Antonio, Teocaltiche y Villa Hidalgo, Jal.</t>
  </si>
  <si>
    <t>2 al 4 de mayo de 2012</t>
  </si>
  <si>
    <t>Acatic, Arandas, Jalostotitlán, Jesús María, Mexticacán, San Julián, San Miguel el Alto, Tepatitlán, Valle de Guadalupe, Cañadas de Obregón, Yahualica de González Gallo y San Ignacio Cerro Gordo, Jal.</t>
  </si>
  <si>
    <t>7 al 9 de mayo de 2012</t>
  </si>
  <si>
    <t>San Juan de los Lagos, Encarnación de Díaz, San Diego de Alejandría, Unión de San Antonio, Teocaltiche y Villa Hidalgo, Jal. - Zapopan</t>
  </si>
  <si>
    <t>23  abril 2012  9:30 hrs.</t>
  </si>
  <si>
    <t>26 abr 2012    16:00 hrs.</t>
  </si>
  <si>
    <t>Encarnación de Díaz, cinco conexiones y dos Centros de Salud; Villa Hidalgo tres caminos y diez conexiones; Teocaltiche, dos caminos y dos conexiones; San Juan de los Lagos, una carretera, un amino, un centro de salud, dos conexiones y dos estaciones de servicio; Jalostotitlán, una carretera y cuatro conexiones; San Julián, un camino; Valle de Guadalupe, solo gestión. La información se revisó, respaldó y entregó a la Dirección de Geomática.</t>
  </si>
  <si>
    <t>23 al 26 de abrill de 2012</t>
  </si>
  <si>
    <t>2 may 2012    9:30 hrs.</t>
  </si>
  <si>
    <t>4 may 2012      17:00 hrs.</t>
  </si>
  <si>
    <t>Cañadas de Obregón, una carretera y tres conexiones; Mexticacán, una carretera y tres conexiones; Yahualica, dos carreteras municipales y tres conexiones; Tepatitlán, solo gestión con Desarrollo Rural; Valle de Guadalupe, una carretera municipal, dos caminos rurales y una conexón. La información fue revisada, respaldada y entregada a la Dirección de Geomática.</t>
  </si>
  <si>
    <t>7, 9, 10 y 11 de mayo de 2012</t>
  </si>
  <si>
    <t>Acatic, Arandas, Jalostotitlán, Jesús María, Mexticacán, San Julián, San Miguel el Alto, Tepatitlán, Valle de Guadalupe, Cañadas de Obregón, Yahualica de González Gallo y San Ignacio Cerro Gordo - Zapopan</t>
  </si>
  <si>
    <t>07/05/2012          9:30 hrs.                  9 may 2012           9:30 hrs.</t>
  </si>
  <si>
    <t>07/05/2012 17:00 hrs.                 11 may 2012   12:00  hrs.</t>
  </si>
  <si>
    <t>Tizapán el Alto,, un camino y cuatro conexiones, Tuxcueca una conexión, Tepatitlán de Morelos, tres carreteras municipales, nueve caminos rurales y cinco conexiones y en Acatica, un camino y dos conexiones.</t>
  </si>
  <si>
    <t>Tizapán el Alto - Tuxcueca (7 de mayo)                                       Tepatitlán - Acatic</t>
  </si>
  <si>
    <t>Tizapán el Alto - Tuxcueca - Zapopan (7 de mayo)                                       Tepatitlán - Acatic- Zapopan</t>
  </si>
  <si>
    <t>Dar seguimiento a los avances de las actividades técnicas del tema de Límites Municipales, tema acordado en cada una de ls regiones antes mencionadas</t>
  </si>
  <si>
    <t>Amatitán - Mascota - Puerto Vallarta - Zapopan</t>
  </si>
  <si>
    <t>18 abr 2012     7:00 hrs.</t>
  </si>
  <si>
    <t>18 abr 2012     16:00 hrs.</t>
  </si>
  <si>
    <t>Asistir a la Segunda sesión ordinaria del Consejo de Administración SIMAR Sureste</t>
  </si>
  <si>
    <t>Reprogramar la presentación del Dr. Humberto Gutiérrez ante el Consejo de Administración SIMAR Sureste para el martes 22 o miércoles 23 de mayo. Se cierra el relleno actual y se empieza a tirar en el nuevo. Se reparó el camino del relleno nuevo y los pasos de agua. Informe de la limpieza de los accesos carreteros.</t>
  </si>
  <si>
    <t>Fecha de la próxima reunión a confirmar.</t>
  </si>
  <si>
    <t>Integración de la información Territorial</t>
  </si>
  <si>
    <t>Coordinar la integración de la información territorial.</t>
  </si>
  <si>
    <t>10 feb 2012     7:00 HRS.</t>
  </si>
  <si>
    <t>10 feb 2012 / 18:30 hrs.</t>
  </si>
  <si>
    <t>28/02/2012 7:30 hrs.</t>
  </si>
  <si>
    <t>28 feb 2012     18:30 hrs.</t>
  </si>
  <si>
    <t>Asistir a la inauguración</t>
  </si>
  <si>
    <t>Ninguno</t>
  </si>
  <si>
    <t>ITINERARIO</t>
  </si>
  <si>
    <t>ACTUALIZACIÓN AL:</t>
  </si>
  <si>
    <t>Lic. Juan Jerónimo Barba Casillas</t>
  </si>
  <si>
    <t>Coordinador con especialización / Secretario Ejecutivo Jurídico</t>
  </si>
  <si>
    <t>Asistir a la segunda sesión ordinaria de los CDTRS.</t>
  </si>
  <si>
    <t>14 al 18 de mayo de 2012</t>
  </si>
  <si>
    <t>Región Norte - inicio reunión 11:40 y terminó 14:56 / Región Altos Norte - inició 11:40 y terminó 14:35 / Región Altos Sur inició 11:00 a terminó 14:20 / Región Ciénega inició 12:00 y terminó 14:30 hrs.</t>
  </si>
  <si>
    <t>Villa Guerrero - San Juan de los Lagos - Mexticacán - Poncitlán - Zapopan</t>
  </si>
  <si>
    <t>14 may 2012 12:00 hrs.</t>
  </si>
  <si>
    <t>18 may 2012 17:30 hrs.</t>
  </si>
  <si>
    <t>Acatic, Jesús María, Arandas, Atotonilco el Alto, Ayotlán y Degollado - Zapopan</t>
  </si>
  <si>
    <t xml:space="preserve">14 may 2012         9:00 hrs.   </t>
  </si>
  <si>
    <t>18 may 2012          17:00 hrs.</t>
  </si>
  <si>
    <t>Director General / Director de Comunicación Social</t>
  </si>
  <si>
    <t>Asistir al evento “Avances del modelo de asociacionismo intermunicipal para la prevención y gestión integral de residuos sólidos, utilizado por los municipios de la región Sureste y Ciénega del Estado de Jalisco, para atender el inadecuado manejo de los residuos sólidos</t>
  </si>
  <si>
    <t>21 de mayo de 2012</t>
  </si>
  <si>
    <t>21 may 2012   08:00 hrs.</t>
  </si>
  <si>
    <t xml:space="preserve">21 may 2012     17:00 hrs.              </t>
  </si>
  <si>
    <t>21 y 22 de mayo de 2012</t>
  </si>
  <si>
    <t>Ida y vuelta el mismo día (2)</t>
  </si>
  <si>
    <t>Poncitlán - Zapopan                      Chapala - Jocotepec- Zapopan</t>
  </si>
  <si>
    <t>21 may 2012         9:00 hrs.          22 may 2012 9:00 hrs.</t>
  </si>
  <si>
    <t>21 may 2012     17:00 hrs.               22 may 2012          17:00 hrs.</t>
  </si>
  <si>
    <t>Poncitlán, un camino rural, un centro de salud y siete conexiones; Chapala cinco conexiones; Jocotepec, un camino municipal y tres conexiones.</t>
  </si>
  <si>
    <t>21 al 25 de mayo de 2012</t>
  </si>
  <si>
    <t>Región Sureste inició 11:00 y terminó a las 14:30 hrs. /   Región Sierra de Amula inició 11:45 terminó 14:40 /  Región Costa Sur inició 11:30 hrs,. Terminó 14:45 / Región sierra Occidental inició 11:30 terminó a las 13:30 hrs.</t>
  </si>
  <si>
    <t>Tecalitlán - Tuxpan - Chiquilistlán - La Huerta - Talpa de Allende - Zapopan</t>
  </si>
  <si>
    <t>21 may 2012  6:00 hrs.</t>
  </si>
  <si>
    <t>26 may 2012 19:20 hrs.</t>
  </si>
  <si>
    <t>Fis. Iván Gómez Mora                      Jorge Alonso Gomez Ortiz</t>
  </si>
  <si>
    <t>Coordinador con especialización / Coordinador con Especialización</t>
  </si>
  <si>
    <t>Asistir a la reunión para planear y apoyar el operativo frente al huracán Bud</t>
  </si>
  <si>
    <t>25 al 28 de mayo de 2012</t>
  </si>
  <si>
    <t>Reunión logística y monitoreo del huracán                                   Reunión Terminación del operativo</t>
  </si>
  <si>
    <t>Talpa de Allende - Puerto Vallarta - Zapopan</t>
  </si>
  <si>
    <t>25/05/2012     9:0 hrs.</t>
  </si>
  <si>
    <t>26 may  2012  19:00 hrs.</t>
  </si>
  <si>
    <t>Apoyo en el operativo de prevención por parte del Gobierno del Estado para atender la emergencia propiciada por el Huracán Bud por parte de la Unidad Estatal de Protección Civil y Bomberos.</t>
  </si>
  <si>
    <t>Cartografía de la trayectoria del Huracán Bud / Análisis del grado de afectación de localidades por inundación derivado del Huracán Bud</t>
  </si>
  <si>
    <t>28 de may al 1 de jun de 2012</t>
  </si>
  <si>
    <t>Amatitán, Tequila, Magdalena, Hostotipaquillo, San Antonio Escobedo, Etzatlán, Ahualulco Ameca, San Martín Hidalgo, Cocula, Tala</t>
  </si>
  <si>
    <t>28 may 2012 9:00 hrs.</t>
  </si>
  <si>
    <t>31 may 2012  17:00 hrs.</t>
  </si>
  <si>
    <t>Amatitán, una conexión; Tequila, una carretera estatal, un camino rural y dos conexiones; Magdalena, una carretera  municipal y una conexión; Hostotipaquillo, dos caminos de apertura, una corrección de carretera estatal y dos conexiones; San Antonio Escobedo, una carretera municipal y cinco conexiones. Etzatlán, una carretera municipal y dos conexiones; Ahualulco del Mercado, tres conexiones. Ameca, tres conexiones. San Martín Hidalgo, dos carreteras municipales y tres conexiones. Cocula, una carretera municipal y tres conexiones.</t>
  </si>
  <si>
    <t>6 y 7 de junio de 2012</t>
  </si>
  <si>
    <t>El Arenal, Etzatlan y Teuchitlán</t>
  </si>
  <si>
    <t>6 jun 2012           9:00 hrs.</t>
  </si>
  <si>
    <t>6 jun 2012         17:00 hrs.</t>
  </si>
  <si>
    <t>El Arenal, revisión de dos tramos de carretera municipal y dos conexiones. Teuchitlán una conexión, Tala, cinco conexionesl</t>
  </si>
  <si>
    <t>Realizar la actualización del Atlas de Caminos y Carreteras 2012</t>
  </si>
  <si>
    <t>11 al 15 de junio de 2012</t>
  </si>
  <si>
    <t>Salida el 11 de junio y regreso el 14 de junio</t>
  </si>
  <si>
    <t>Guachinango, Mixtlán, Atenquillo, Mascota, San Sebastián del Oeste, Cuautla, Ayutla, Unión de Tula, El Grullo, Ejutla, El Limón, Tuxcacuesco, Ciudad Guzmán.</t>
  </si>
  <si>
    <t>11 jun 2012       9:00 hrs.</t>
  </si>
  <si>
    <t>14 jun 2012         12:00 hrs.</t>
  </si>
  <si>
    <t>Recorridos y registro de información con equipo GPS para la actualización del Atlas de Caminos y Carreteras del Estado de Jalisco</t>
  </si>
  <si>
    <t xml:space="preserve">Guachinango: Tres conexiones. Mixtlán: Siete conexiones. Atenguillo: una carretera estatal, dos carreteras municipales y cinco conexiones. Mascota: un camino rural y tres conexiones.  San Sebastián del Oeste: Consulta de dos tramos en cuanto a la Administración y dos conexiones. Cuautla: Tres conexiones. Ayutla: Tres carreteras municipales y siete conexiones. Unión de Tula: dos  carreteras municipalesa y cuatro conexiones. El Grullo, una carretera estatal, una carretera particular y cuatro conexiones. Ejutla, una carretera municipal. El Limón: tres carreteras municipales, un camino rural y una conexión. Tuxcacuesco, una carretera municipal.                                           </t>
  </si>
  <si>
    <t>Integración de la información en el Atlas de caminos y carreteras</t>
  </si>
  <si>
    <t>14 y 15 de junio de 2012</t>
  </si>
  <si>
    <t>Salida a Colotlán para pernocta.                                   Reunión Región Norte 11:00 hrs, con término a las 13:40</t>
  </si>
  <si>
    <t>Colotlán, Jal.</t>
  </si>
  <si>
    <t>14 jun 2012 13:30 hrs.</t>
  </si>
  <si>
    <t>15 jun 2012        18:00 hrs.</t>
  </si>
  <si>
    <t>Dar seguimiento al tema de Regularización de Predios y Asentamientos Humanos.    Presentación del Tema "Mecanismos de Regularización" por el Lic. Arturo González Santana, Delegado Federal de la CORETT. Recordatorio de la fecha de la tercera sesión ordinaria en la región Norte.</t>
  </si>
  <si>
    <t>Asesoría técnica y jurídica por parte del IITEJ y de la CORETT en el deashogo del tema de la Regulación de Predios y Asentamientos Humanos como uno de los temas prioritarios de la región.  Presentación del tema "Mecanismos de regularización" por el Lic. Arturo González Santana, Delegado Federal de la CORETT. Acuerdos en específico que constan en el Acta del CDTR Norte que se levantó por la Dirección de Comunicación Social para su publicación y su seguimiento en las diferentes áreas del IITEJ.</t>
  </si>
  <si>
    <t>Asistencia a la Tercera sesión ordinaria en la Región Norte</t>
  </si>
  <si>
    <t>Realizar la actualización del Atlas de Caminos y Carreteras. Atender el tema de red geodésica en los municipios de Tomatlán y Cabo Corrientes, derivado de los acuerdos de los CDTRS</t>
  </si>
  <si>
    <t>18 al 22 de junio de 2012</t>
  </si>
  <si>
    <t>18 de junio: Tecolotlán, Chiquilistlán, Tenamaxtlán, Atengo y Juchitlán, Jal.           19 al 22 de junio: Autlán, Casimiro Castillo, Cuautitlán, La Huerta, Cihuatlán, Villa Purificacion, Tomatlán, Cabo Corrientes y Puerto Vallarta, Jal.</t>
  </si>
  <si>
    <t>Tecolotlán, Chiquilistlán, Tenamaxtlán, Atengo y Juchitlán; Autlán, Casimiro Castillo, Cuautitlán, La Huerta, Cihuatlán, Villa Purificacion, Tomatlán, Cabo Corrientes y Puerto Vallarta</t>
  </si>
  <si>
    <t>18 jun 2012    9:00 hrs.</t>
  </si>
  <si>
    <t>21 jun 2012     16:00 hrs.</t>
  </si>
  <si>
    <t>Recorridos y registro de información con equipo GPS para la actualización del Atlas de Caminos y Carreteras del Estado de Jalisco 2012</t>
  </si>
  <si>
    <t>Tecolotlán se recorrió y registró dos carreteras municipales y dos conexiones; Juchitlán, una carretera municipal, dos camios rurales y tres conexiones; Autlán se preguntó por la Administración de la Carretera de ingreso (municipal). Casimiro Castillo se preguntó por la Administración de tres carreteras y dos conexiones. Cuautitlán, dos carreteras municipales y una conexión. La Huerta, se preguntó por la construcción de una carretera municipal que se encuentra en proceso. Tomatlán, Reunión técnica con personal de Planeación Urbana del Municipio para atender una solicitud de Red Geodésica. Cabo Corrientes dos carreteras municipales y reunión técnica con personal de Planeación Urbana del municipio para atender una solicitud de Red Geodésica.</t>
  </si>
  <si>
    <t>20 y 21 de junio de 2012</t>
  </si>
  <si>
    <t>Salida a Autlán de Navarro para pernocta.                         Reunión Región Costa Sur 11:00 hrs.</t>
  </si>
  <si>
    <t>20 jun 2012       14:30 hrs.</t>
  </si>
  <si>
    <t>21 jun 2012     22:30 hrs.</t>
  </si>
  <si>
    <t>Dar seguimiento y obtener avances de las actividades técnicas de los temas acordados en la región Cost Sur. Entrega de información por los municipios integrantes del Comité Técnico y Técnico Regional Costa Sur de los temas acordados en la región. Recordatorio de la Tercera Sesión Ordinaria del Comité Directivo y Técnico Regional Costa Sur.</t>
  </si>
  <si>
    <t>Asesoría técnica y jurídica por parte del IITEJ  en el deashogo de los temas prioritarios de la región.   Acuerdos en específico que constan en el Acta del CDTR   Costa Sur que se levantó por la Coordinaión de Comités Directivos y Técnicos Regionales  para su publicación y su seguimiento en las diferentes áreas del IITEJ.</t>
  </si>
  <si>
    <t>Asistencia a la Tercera sesión ordinaria en la Región Costa Sur</t>
  </si>
  <si>
    <t>Iván Gómez Mora</t>
  </si>
  <si>
    <t>Ing. José Francisco Saldaña Hdez        Ing. Julián Chávez Balderrama          Geog. Ana Teresa Ortega Minakata    Geog. Rosa Olivia Contreras Uribe</t>
  </si>
  <si>
    <t>Conocer y registrar en el Sistema de Información Territorial del Estado de Jalisco los cambios que ha presentado el territorio del municipio de Hostotipaquillo, en particular los caminos y carreteras a partir de la construcción y operación de la Presa Hidroeléctrica La Yesca</t>
  </si>
  <si>
    <t>22 de junio de 2012</t>
  </si>
  <si>
    <t>Hostotipaquillo, Jal.</t>
  </si>
  <si>
    <t>22 jun 2012     9:00 hrs.</t>
  </si>
  <si>
    <t>22 jun 2012          18:00 hrs.</t>
  </si>
  <si>
    <t>Conocer los avances en la construcción de la Presa Hidroeléctrica La Yesca</t>
  </si>
  <si>
    <t>Conocimiento técnico y logístico de la Hidroeléctrica La Yesca</t>
  </si>
  <si>
    <t>Ing. Maximiano Bautista Andalón         Lic. Juan Jerónimo Barba Casillas          Arq. Roberto Arámbula Quirarte</t>
  </si>
  <si>
    <t>Director General / Encargado del Despacho de la Secretaría Ejecutiva Técnica y Dirección de Geomática / Secretario Ejecutivo Jurídico / Director de Desarrollo de Sistemas</t>
  </si>
  <si>
    <t>Acompañar al Mtro Carlos E. Anguiano Gomez, Secretario de Planeación a la visita a la Presa Hidroeléctrica La Yesca</t>
  </si>
  <si>
    <t>Hostotipaquilo, Jal.</t>
  </si>
  <si>
    <t>Dar seguimiento técnico a las autoridades municipales que asistirán a las Sesiones Extraordinarias de los Comités Directivos y Técnicos Regionales</t>
  </si>
  <si>
    <t>25 de junio de 2012</t>
  </si>
  <si>
    <t>Valle de Guadalupe, Jal.</t>
  </si>
  <si>
    <t>25/06/2012 8:00 hrs.</t>
  </si>
  <si>
    <t>25/06/2012   16:35 hrs.</t>
  </si>
  <si>
    <t xml:space="preserve">Asesoría técnica y jurídica por parte del IITEJ en el desahogo del tema elegido como prioritario en la región, en específico en el tema de Límites Municipales. Fechas de entrega de información por parte de los municipios de las diferentes regiones, consta en actas. Asesoría en el manejo de la información del Mapa General del Estado de Jalisco 2012: acuerdo, metodología, metadatos, archivos vectoriales y anexos, diccionario de datos para la regularización de predios y asentamientos humanos. </t>
  </si>
  <si>
    <t>Recordatorio de la fecha de la Tercera Sesión Ordinaria en las diferentes regiones</t>
  </si>
  <si>
    <t>Asistir a la Décimo Octava Sesión Ordinaria del Consejo de Administración Simar Sureste</t>
  </si>
  <si>
    <t>26 de junio de 2012</t>
  </si>
  <si>
    <t>Tamazula de Gordiano, Jal.</t>
  </si>
  <si>
    <t>28 jun 2012     7:00 hrs.</t>
  </si>
  <si>
    <t>28 jun 2012     18:00 hrs.</t>
  </si>
  <si>
    <t>Coordinar el Sistema de Información Territorial</t>
  </si>
  <si>
    <t>Se  conoció la propuesta para la concesión de los residuos sóidos del Simar Sur-Sureste para la generación de energía eléctrica por incineración y reciclado de amteriales aprovechables.                           Se presentó el Reglamento interno del Simar Sur Sureste y se sugirió qu se considere el tema de Contabilidad Gubernamental en el que el Contador Padilla (IITEJ) puede orientar, previo acuerdo.                                    Se acordó que el relleno opere hasta sus integrantes queden al corriente de sus aportaciones económicas.    Se recibió invitación verbal del responsable de la JIR (Junta intermunicipal del Río Coahuayana para participar en su taller de Planeación Estratégica y que enviará el oficio de invitación.</t>
  </si>
  <si>
    <t xml:space="preserve">Realizar la actualización del Atlas de Caminos y Carreteras. </t>
  </si>
  <si>
    <t>9 al 12 de julio de 2012</t>
  </si>
  <si>
    <t>Salida el 9 de julio de 2012, regreso el 12 de julio.</t>
  </si>
  <si>
    <t>Colotlán, Totatiche, Villa Guerrero, Chimaltitán, San Martín de Bolaños, Bolaños, Santa María de los Angeles, Huejucar, Mezquitic, Huejuquilla el Alto, Estación Ruiz, Nay</t>
  </si>
  <si>
    <t>9 jul 2012 10:00 hrs.</t>
  </si>
  <si>
    <t>12 jul 2012     20:00 hrs.</t>
  </si>
  <si>
    <t>Colotlán: Una carretera municipal y una conexión. Totatiche: se preguntó por una carretera municipal.  Villa Guerrero: Sin cambio.  Chimaltitán: se preguntó por una carretera municipal, sin cambios.                                San Martín de Bolaños: sin cambios.                                                             Bolaños: una carretera estatal y una federal.                       Huejucar: una carretera municipal y se preguntó por un tramo de carretera estatal.                                                              Mezquitic: una carretera federal.                                                     Huejuquilla el Alto: sin cambios y se recorrió y registró una carretera federal desde las  Cruces, Nay/Dur hasta Estación Ruiz, Nayarit.</t>
  </si>
  <si>
    <t>16 al 20 de julio de 2012</t>
  </si>
  <si>
    <t>Salida el 16 de julio de 2012, regreso el 20 de julio.</t>
  </si>
  <si>
    <t>Zacoalco de Torres, Zapotán el Grande, Zapotitlán de Vadillo, San Gabriel, Sayula, Gómez Farías, Zapotiltic, Tuxpan, Tonila, Amacueca, Techaluta, Atoyac, Teocuitatlán de Corona, Jal.</t>
  </si>
  <si>
    <t>16 jul 2012      11:00 hrs.</t>
  </si>
  <si>
    <t>20 jul 2012     17:00 hrs.</t>
  </si>
  <si>
    <t>Zacoalco de Torres: tres conexiones; Zapotlán el Grande, se preguntó por una carretera municipal;  Zapotitlán de Vadillo, una carretera federal; Tolimán, sin cambios; San Gabriel, una carretera estatal y dos carreteras municipales; Tapalpa una carretera estatal; Atemajac de Brizuela, sin cambios; Sayula, se preguntó por una carretera municipal y una conexión; Gómez Farías, una carretera municipal y dos conexiones; Zapotiltic, una carretera municipal; Tuxpan, una carretera municipal; Tonila, una carretera municipal y dos conexiones; Amacueca, tres conexiones; Techaluta, cuatro conexiones; Atoyac, sin cambios, Teocuitatlán de Corona, dos conexiones y se preguntó por una carretera municipal.</t>
  </si>
  <si>
    <t>23 al 27 de julio de 2012</t>
  </si>
  <si>
    <t>Salida el 23 de julio de 2012, regreso el 25 de julio de 2012</t>
  </si>
  <si>
    <t>Concepción de Buenos Aires, La Manzanilla de la Paz,, Mazamitla, Valle de Juárez, Santa María del Oro, Quitupan, Tamazula de Gordiano, - Zapopan</t>
  </si>
  <si>
    <t>23 jul 2012   10:00 hrs.</t>
  </si>
  <si>
    <t>25 jul 2012    17:00 hrs.</t>
  </si>
  <si>
    <t>Concepción de Buenos Aires, una carretera municipal y dos conexiones; La Manzanilla de la Paz, una conexión; Mazamitla, dos conexiones; Valle de Juáres, preguntar por dos carreteras quien les da mantenimiento y una conexión; Santa María del Oro, preguntar por una carretera quien le da mantenimiento y una conexión; Quitupan, preguntar por dos carreteras quien les da mantenimiento; Tamazula de Gordiano, preguntar por dos carreteras quien les da mantenimiento, se registró una carretera municipal y una conexión.</t>
  </si>
  <si>
    <t>31 de julio al 3 de agosto de 2012</t>
  </si>
  <si>
    <t>Salida el 31 de julio de 2012, regreso el 3 de agosto de 2012</t>
  </si>
  <si>
    <t>Acatlán de Juárez - Villa Corona - Cuquío - Ixtlahuacán del Río - Zapotlanejo - El Salto - Juanacatlán - Tlajomulco de Zúñiga - Tlaquepaque - Zapopan</t>
  </si>
  <si>
    <t>31 jul 2012  8:30 hrs.</t>
  </si>
  <si>
    <t>3 ago 2012    16:00 hrs.</t>
  </si>
  <si>
    <t>Acatlán de Juárez, dos conexiones; Villa Corona, una conexión, una carretera federal y se preguntó por la administración de ingreso a Atotonilco el Bajo; Cuquío cinco carreteras municipales; Ixtlahuacán del Río, dos conexiones; Zapotlanejo se preguntó por la administración carretera a la presa del río verde, dos conexiones y una carretera municipal; El Salto se pregun´to por el ingreso; Juanacatlán, dos conexiones; Tlajomulco de Zúñiga cuatro carreteras municipales .</t>
  </si>
  <si>
    <t>NO</t>
  </si>
  <si>
    <t>Asistir a la Tercera sesión Ordinaria del Consejo de Administración SIMAR SURESTE</t>
  </si>
  <si>
    <t>31 de julio de 2012</t>
  </si>
  <si>
    <t>Bienvenida / Lista de Asisencia / Informe de actividades segundo rimestre / Exposición de resultados Concurso Internacional de la Escoba de Plata 2012 / Asuntos Generales / Clausura</t>
  </si>
  <si>
    <t xml:space="preserve">31 jul 2012 7:00 hrs. </t>
  </si>
  <si>
    <t>31 jul 2012    16:00 hrs.</t>
  </si>
  <si>
    <t>Informe de España - Escoba de Plata                                               Revista "Alcaldes de México" dedicada al Simar Sureste y entrega del premio en la especialidad del 28 de agosto en la Ciudad de México.                                          Jueves 9 de agosto el Titular de la Semades solicita se atienda a funcionarios del Estado de Hidalgo en visita al SIMAR                                  El Banco de material del SIMAR es el único regularizado en su extracción.                                     Se solicita a los asociados cubrir sus adeudos a septiembre del ´12 para evitar parar la transferencia y el relleno.</t>
  </si>
  <si>
    <t>Cita a los Presidentes electos para inducción del proyecto para el martes 7 de agosto de 2012</t>
  </si>
  <si>
    <t>Coordinador con Especialización</t>
  </si>
  <si>
    <t>7 y 8 de agosto de 2012</t>
  </si>
  <si>
    <t>Región Valles inició 11:05 y terminó 14:00                          Región Sierra Occidental comenzó 10:58 y terminó 12:45</t>
  </si>
  <si>
    <t>Tala - Talpa de Allende - Zapopan</t>
  </si>
  <si>
    <t>7 ago 2012    8:00 hrs.</t>
  </si>
  <si>
    <t>8 ago 2012  19:30 hrs.</t>
  </si>
  <si>
    <t>Tercera sesión ordinaria del 2012  para dar seguimiento y obtener avance de las actividades técnicas de los temas acordados en cada una de las regiones. Reporte de avances de la generación y entrega de información en los temas aprobados en la región, por parte del coordinador responsable técnico de los CDTRS. Entrega de información por parte del IITEJ: Imagen Spot 2008, Atlas de Caminos y Carreteras edición 2011, mapa general del Estado de Jalisco 2012: acuerdo, metodología, metadatos, archivos vectoriales y anexos, Diccionario de datos para la regularización de predios y asentamientos humanos a los municpios que no asistieron en sesiones anteriores. Revisión del equipo de cómputo, software e información respaldada para el banco de datos en ls oficinas sedes de los CDTR´s. Solicitar el inventario de información de las diferentes dependencias municipales (formatos, impreso o digital). Promover la creación de la infraestructura en cuanto a helipuntos o helipuertos en materia de accidentes tomando en cuanta la creación de un helipunto en la cabecera municipal de San Miguel el Alto.</t>
  </si>
  <si>
    <t>Asesoría técnica y jurídica por parte del IITEJ en el desahogo de cada uno de los temas elegidos como prioritas en cada región. / Entrega de información de Tala, Magdalena, San Sebastián del Oeste, Cuautla y Mascota. Se presentó el reporte de los avances de la generación y entrega de información en los temas aprobados en cada una de las regiones por parte del coordinador del IITEJ, los coordinadores y responsables técnicos de los CDTR´s donde se expusieron como temas las acciones realizadas por el IITEJ en los CDTR. Se revisaron y tomaron fotografías de los equipos de cómputo , software e información respaldada para el banco de datos en las oficina sedes de los CDTR Sierra Occidental.</t>
  </si>
  <si>
    <t>Asistir en representación del Director General a la Reunión de Presidentes electos que conformarán el Consejo de Administración de SIMAR Sureste 2013-2015</t>
  </si>
  <si>
    <t>7 de agosto de 2012</t>
  </si>
  <si>
    <t>Bienvenida / Lista de Asistencia / Informe de actividades / Asuntos Generales / Clausura</t>
  </si>
  <si>
    <t>7 de agosto de 2012   8:00 hrs.</t>
  </si>
  <si>
    <t>7 ago 2012    18:00 hrs.</t>
  </si>
  <si>
    <t>Reunión con Presidentes electos del Consejo de Adminisración de Simar Sureste 2013 - 2015</t>
  </si>
  <si>
    <t xml:space="preserve">Asistieron todos los integrantes del Consejo, testaco a los Presidentes municipales electos de: Santa María del Oro, Tizapán el Alto, Concepción de Buenos Aires, Tuxcueca y Quitupan, además de los representantes del resto de los integrantes.                          Se discutieron y aclararon todas las inquietudes, se entregaron legajos con los documentos de la gestión saliente.                                       </t>
  </si>
  <si>
    <t>Se acordó el 25 de septiembre a las 10:00 hrs. el tercer informe y la elección de los Presidentes del Consejo para los próximos tres años.</t>
  </si>
  <si>
    <t>13 al 17 de agosto de 2012</t>
  </si>
  <si>
    <t>Traslado a Colotlán 13 ago   Región Norte comenzó a las 11:40 y terminó 14:00            Región Altos Sur comenzó a las 11:40 y terminó a las 14:25                                          Región Altos Norte comenzó a las 11:00 y terminó a las 14:00                                             Región Ciénega comenzó a las 11:45 y terminó a las 14:45</t>
  </si>
  <si>
    <t>Colotlán- Yahualica de González Gallo - San Diego de Alejandría - Atotonilco el Alto - Zapopan</t>
  </si>
  <si>
    <t>13 ago 2012    14:00 hrs.</t>
  </si>
  <si>
    <t>17 ago 2012     17:45 hrs.</t>
  </si>
  <si>
    <t>Tercera sesión ordinaria del 2012  para dar seguimiento y obtener avance de las actividades técnicas de los temas acordados en cada una de las regiones. Reporte de avances de la generación y entrega de información en los temas aprobados en la región, por parte del coordinador responsable técnico de los CDTRS. Entrega de información por parte del IITEJ: Imagen Spot 2008, Atlas de Caminos y Carreteras edición 2011, mapa general del Estado de Jalisco 2012: acuerdo, metodología, metadatos, archivos vectoriales y anexos, Diccionario de datos para la regularización de predios y asentamientos humanos a los municipios que no asistieron en sesiones anteriores. Presentación del estudios para los sitios potenciales para la ubicación de Bancos de Material Geológico solicitado por el municipio de Poncitlán. Revisión del equipo de cómputo, software e información respaldada para el banco de datos en las oficinas sedes de los CDTR´s. Solicitar el inventario de información de las diferentes dependencias municipales (formatos, impreso o digital). Promover la creación de la infraestructura en cuanto a helipuntos o helipuertos en materia de accidentes tomando en cuanta la creación de un helipunto en la cabecera municipal de San Miguel el Alto.</t>
  </si>
  <si>
    <t>Asesoría técnica y jurídica por parte del IITEJ en el desahogo de cada uno de los temas elegidos como prioritarios en cada región. / Entrega de información de Huejuquilla el Alto, Villa Hidalgo, San Miguel el Alto, Jamay, Zapotlán del Rey. Se presentó el reporte de los avances de la generación y entrega de información en los temas aprobados en cada una de las regiones por parte del coordinador del IITEJ, los coordinadores y responsables técnicos de los CDTR´s donde se expusieron como temas las acciones realizadas por el IITEJ en los CDTR. Se revisaron y tomaron fotografías de los equipos de cómputo , software e información respaldada para el banco de datos en las oficina sedes de los CDTR Norte y Ciénega.</t>
  </si>
  <si>
    <t>Reunión extraordinaria en la región Ciénega en la cabecera municipal de Zapotlán del Rey en la Casa de la Cultura el 7 de septiembre de 2012 para entrega de información.</t>
  </si>
  <si>
    <t>20 al 24 de agosto de 2012</t>
  </si>
  <si>
    <t xml:space="preserve">Región Sureste inicio 11:00 y terminó 14:00                        Región Sur inició 11:00 y terminó 14:45                            Región Sierra de Amula comenzó a las 11:55 y terminó  14:00                            Región Costa Sur comenzó a las 11:45 y terminó a las 14:30                                          Región Costa Norte comenzó 12:12 y terminó 15:15                 </t>
  </si>
  <si>
    <t>Mazamitla, Zacoalco de Torres, El Limón, Casimiro Castillo, Tomatlán y Puerto Vallarta - Zapopan</t>
  </si>
  <si>
    <t>20 ago 2012          7:00 hrs.</t>
  </si>
  <si>
    <t>25 ago 2012          11:35 hrs.</t>
  </si>
  <si>
    <t>Tercera sesión ordinaria del 2012  para dar seguimiento y obtener avance de las actividades técnicas de los temas acordados en cada una de las regiones. Reporte de avances de la generación y entrega de información en los temas aprobados en la región, por parte del coordinador responsable técnico de los CDTRS. Entrega de información por parte del IITEJ: Imagen Spot 2008, Atlas de Caminos y Carreteras edición 2011, mapa general del Estado de Jalisco 2012: acuerdo, metodología, metadatos, archivos vectoriales y anexos, Diccionario de datos para la regularización de predios y asentamientos humanos a los municipios que no asistieron en sesiones anteriores. Presentación del estudios para los sitios potenciales para la ubicación de Bancos de Material Geológico solicitado por el municipio de Poncitlán. Entrega del proyecto para el Posicionamiento de Tres Vértices Geodésicos en los municipios de Tomatlán y Cabo Corrientes. Revisión del equipo de cómputo, software e información respaldada para el banco de datos en las oficinas sedes de los CDTR´s. Solicitar el inventario de información de las diferentes dependencias municipales (formatos, impreso o digital). Promover la creación de la infraestructura en cuanto a helipuntos o helipuertos en materia de accidentes tomando en cuanta la creación de un helipunto en la cabecera municipal de San Miguel el Alto.</t>
  </si>
  <si>
    <t>Asesoría técnica y jurídica por parte del IITEJ en el desahogo de cada uno de los temas elegidos como prioritas en cada región. / Entrega de información de Valle de Juárez, Concepción de Buenos Aires, Zacoalco de Torres, Tuxpan, Zapotlán el Grande, Tuxcacuesco, El Limón, La Huerta y Puerto Vallarte. Se presentó el reporte de los avances de la generación y entrega de información en los temas aprobados en cada una de las regiones por parte del coordinador del IITEJ, los coordinadores y responsables técnicos de los CDTR´s donde se expusieron como temas las acciones realizadas por el IITEJ en los CDTR. Entrega del proyecto para el posicionamiento de Tres Vértices Geodésicos en los municipios de Tomatlán y Cabo Corrientes. Se revisaron y tomaron fotografías de los equipos de cómputo , software e información respaldada para el banco de datos en las oficina sedes de los CDTR Sureste, Sierra de Amula, Costa Sur y Costa Norte.</t>
  </si>
  <si>
    <t>7 de septiembre de 2012</t>
  </si>
  <si>
    <t>Zapotlán del Rey - Zapopan</t>
  </si>
  <si>
    <t>7 sep 2012      9:00 hrs.</t>
  </si>
  <si>
    <t xml:space="preserve">Dar seguimiento y obtener avances de las actividades técnicas de los temas acordados en la región Cost Sur. Entrega de información por los municipios integrantes del Comité Técnico y Técnico Regional Costa Sur de los temas acordados en la región. </t>
  </si>
  <si>
    <t>Coordinación del SIT  / Vinculación regional</t>
  </si>
  <si>
    <t>Asesoría técnica y jurídica por parte del IITEJ en el desahogo de cada uno de los temas elegidos como prioritas en cada región. / Entrega de información /. Se presentó el reporte de los avances de la generación y entrega de información en los temas aprobados en cada una de las regiones por parte del coordinador del IITEJ, los coordinadores y responsables técnicos de los CDTR´s donde se expusieron como temas las acciones realizadas por el IITEJ en los CDTR. Presentación y entrega del estudio para los Sitios Potenciales para la ubicación de Bancos de Material Geológico solicitado por el municipio de Poncitlán. / Acuerdos en específico que constan en cada una de las actas de los CDTRS que se levantaron por el coordinador de CDTRS para su publicación y seguimiento en las diferentes áreas del IITEJ</t>
  </si>
  <si>
    <t>76b</t>
  </si>
  <si>
    <t>Recopilar los equipos de cómputo e información territorial de cada una de las sedes de los CDTR´S</t>
  </si>
  <si>
    <t>19 al 21 de septiembre de 2012</t>
  </si>
  <si>
    <t>19 sept.: Atotonilco el Alto e Ixtlahuacán de los Memb.    20 sept.: Mazamitla y Tuxpan                                        21 sept.: El Grullo y Casimiro Castillo, Jal.</t>
  </si>
  <si>
    <t>Atotonilco el Alto, Ixtlahuacán de los Membrillos, Mazamitla, Tuxpan, El Grullo y Casimiro Castillo, Jal.</t>
  </si>
  <si>
    <t>19/09/2012  09:00:00 hrs.     20 sept. 2012  7:00 hrs.</t>
  </si>
  <si>
    <t>19 sept. 2012 16:30 hrs.     21 sept. 2012   19:20 hrs.</t>
  </si>
  <si>
    <t>Recoger los equipos de cómputo e información territorial de cada una de las sedes de los CDTR´S</t>
  </si>
  <si>
    <t>Finiquito de los convenios mencionados.                           Recopilar firmas para el finiquito del Convenio tanto del coordinador como del Tesorero de cada uno de los CDTR de las regiones ya mencionadas.                Reporte detallado de los equipos faltantes de cada uno de los CDTR asentado en las actas de finiquito.      Traer el equipo de cómputo e información territorial de cada uno de los CDTR´S ya mencionados</t>
  </si>
  <si>
    <t>Visita a los nuevos autoridades municipales para dar a conocer el Proyecto de vinculación Regional / Buscar representatividad ante el Consejo Directivo</t>
  </si>
  <si>
    <t>24 al 26 de septiembre de 2012</t>
  </si>
  <si>
    <t>24 sept: Ameca y Talpa      25 sept: Puerto Vallarta     26 sept.: Tepatitlán de Morelos</t>
  </si>
  <si>
    <t>Ameca - Talpa - Puerto Vallarta -  Zapopan - Tepatitlán de Morelos - Zapopan</t>
  </si>
  <si>
    <t>24 sept 2012 7:00 hrs.</t>
  </si>
  <si>
    <t>26 sept 2012  17:20 hrs.</t>
  </si>
  <si>
    <t>Finiquito de los siguientes convenios: Región Valles en el municipio de Ameca, el Convenio de Coordinación y Colaboración Regional IIT/DG/SEJ/CONV/014/2010; Región Sierra Occidental, municpio de Talpa de Allente, el Convenio de Coordinación y Colaboración Regional IIT/DG/SEJ/CONV/016/010/2010; Región Costa Norte, municipio de Puerto Vallarta, el Convenio de Coordinación y Colaboración Regional IIT/DG/SEJ/CONV/05/2010; Región Centro en municipio de Ixtlahuacán de los Membrillos, el Convenio de Coordinación y colaboración regional IIT/DG/SEJ/CONV/015/2010.</t>
  </si>
  <si>
    <t>Finiquito de los convenios mencionados.                           Recopilar firmas para el finiquito del Convenio tanto del coordinador como del Tesorero de cada uno de los CDTR de las regiones ya mencionadas.                Levantar cada una de las actas con el informe detallado de los equipos faltantes en cada de los CDTR´S.           Traer el equpo de cómputo e información territorial de cada uno de los CDTR´S ya mencionados.</t>
  </si>
  <si>
    <t>Participar en la presentación de parcelas dentro del proyecto "Recuperación de suelos y acopio de agua" organizado por la Coordinación de Centros de Servicios Ganaderos de la SEDER, en cuyo programa el IITEJ tiene una participación, y en el que están invitados los representantes de los municipios que conforman la Región Norte, además de realizar la gestión con el Presidente Municipal de Colotlán en relación con la próxima junta de Consejo y a la representatividad regional</t>
  </si>
  <si>
    <t>4 al 6 de octubre de 2012</t>
  </si>
  <si>
    <t>4 de octubre: Traslado a Colotlán                                        5 de octubre: Traslado a Villa Guerrero y Asistencia a Reunión                                         6 de octubre: Regreso a Guadalajara</t>
  </si>
  <si>
    <t>Villa Guerrero - Zapopan</t>
  </si>
  <si>
    <t>4 de octubre  16:00 hrs.</t>
  </si>
  <si>
    <t>6 de octubre    20:00 hrs.</t>
  </si>
  <si>
    <t>Asesoría técnica y jurídica por parte del IITEJ                       Presentación del IITEJ                    Entrega de información para el proyecto.                                Importancia de la participación del representante de la región ante el Consejo Directivo</t>
  </si>
  <si>
    <t>Se solicitará capacitación</t>
  </si>
  <si>
    <t>Sostener entrevistas con los Presidentes Municipales que integran el Consejo Directivo del Instituto de Información Territorial del Estado de Jalisco</t>
  </si>
  <si>
    <t>9  de octubre de 2012</t>
  </si>
  <si>
    <t>Ciudad Guzmán - Tamazula - Zapopan</t>
  </si>
  <si>
    <t>9 de octubre 7:00 hrs.</t>
  </si>
  <si>
    <t>9 de octubre 21:00 hrs.</t>
  </si>
  <si>
    <t>Reunión con los Presidentes Municipales para explicarles sus atribuciones como integrantes del Consejo Directivo de conformidad con el artículo 13 fracción IV incisos c) y d) así como los artículos 15 y 16 de la Ley del Sistema de Información Territorial del Estado de Jalisco, así como también invitarlos al Congreso de Información Territorial</t>
  </si>
  <si>
    <t>Reunión con el Presidente Municipal de Ciudad Guzmán, así como también con los titulares de Catastro y de la Dirección de Obras Públicas, comprometiéndose al C. Presidente a acompañarnos el 26 de octubre del presente año, a la 5a. Sesión Ordinaria del Consejo Directivo del IITEJ así como participar en el Congreso de Información Territorial. / Reunión con el Síndico de Tamazula de Gordiano</t>
  </si>
  <si>
    <t>Integración de los Presidentes Municipales a la Próxima Sesión Ordinaria del Consejo Directivo.</t>
  </si>
  <si>
    <t>Geog. Juan José del Toro Madrueño</t>
  </si>
  <si>
    <t>Biol. María Alejandra Blanco Alonso</t>
  </si>
  <si>
    <t>Coordinador de análisis y proyectos / Analista de evaluación de proyectos</t>
  </si>
  <si>
    <t>Asistir en representación del Director General al Taller de Consulta Pública oficial, que se llevará a cabo con la finalidad de promover la participación de los tres órdenes de Gobierno, habitantes, propietarios y poseedores de los predios incluidos en el área Natural Protegida Sierra de Quila, así como de organizaciones sociales, pública o privadas y personas interesadas, de acuerdo a oficio DPROPC 1317</t>
  </si>
  <si>
    <t>11 de octubre de 2012</t>
  </si>
  <si>
    <t>Tecolotlán, Jal.</t>
  </si>
  <si>
    <t>11 de octubre 7:00 hrs.</t>
  </si>
  <si>
    <t>11 de octubre 19:00 hrs.</t>
  </si>
  <si>
    <t>Coordinación del SIT/Vinculación regional</t>
  </si>
  <si>
    <t>Director de Comunicación Social / Coordinador con especialización</t>
  </si>
  <si>
    <t>16 al 18 de octubre de 2012</t>
  </si>
  <si>
    <t>Ameca - Mascota - Puerto Vallarta - Autlán - El Grullo - Zapopan</t>
  </si>
  <si>
    <t>16 oct 2012 8:00 hrs.</t>
  </si>
  <si>
    <t>18 oct 2012 19:00 hrs.</t>
  </si>
  <si>
    <t>Visitar a los nuevos presidentes municipales de las cabeceras de región para informarles del Instituto y de la próxima reunión de Consejo Directivo e invitarles al Congreso de Información Territorial</t>
  </si>
  <si>
    <t>Coordinación del SIT</t>
  </si>
  <si>
    <t>Nos entrevistamos con los responsables de diversas áreas del los H. Ayuntamientos mencionadas para actualizarlos de los trabajos realizados en sus regiones en la administración anterior, así como invitarles a la Primera Reunión de Consejo Directivo del IITEJ con ellos como consejeros además de invitarles al Congreso de Información Territorial.        En Mascota se abrió la realización con la Junta de la Sierra Occidental y Costa Norte y se nos invitó a un curso taller de ordenamiento taller en Cabo Corrientes.</t>
  </si>
  <si>
    <t>Confirmación de asistencia a la Sesión de Consejo Directivo.</t>
  </si>
  <si>
    <t>Coordinador con especialización / Técnico Especializado</t>
  </si>
  <si>
    <t>Recabar información de algunas conexiones para la base de datos de caminos y carreteras</t>
  </si>
  <si>
    <t>17 y 18 de octubre de 2012</t>
  </si>
  <si>
    <t>Recorrido en campo ambos días</t>
  </si>
  <si>
    <t>Zapotlanejo - San Miguel el Alto - San Julián - San Ignacio Cerro Gordo - Arandas - Degollado - Jamay - Zapopan</t>
  </si>
  <si>
    <t>17 de octubre 8:30 hrs.</t>
  </si>
  <si>
    <t>18 de octubre 17:00 hrs.</t>
  </si>
  <si>
    <t>Recorridos y registro de información con equipo GPS para la actualización del ACCEJ 2012 y revisión de la Red Geodésica Estatal</t>
  </si>
  <si>
    <t>Recabar e integrar información del territorio</t>
  </si>
  <si>
    <t>Zapotlanejo: se revisó un vértice geodésico que se encontró destruido. San Miguel el Alto: se revisaron 2 vértices geodésicos -en buenas condiciones-. San Julián: se registraron dos tramos de carreteras municipales, el libramiento está sin terminar y se revisaron cuatro V.G. -2 en buenas condiciones y 2 destruídos-. San Ignacio Cerro Gordo: se registró una carretera municipal y se revisaron 2 V.G. -1 en buenas condiciones y 1 destruído-. Arandas: se revisaron 4 V.G. -1 destruído y 3 en buenas condiciones. Degollado: se registró una carretera federal y se revisaron 4 V.G. - 1 destruído  y 3 en buenas condiciones. Jamay: se registró una carretera municipal.</t>
  </si>
  <si>
    <t>22 al  24 de octubre de 2012</t>
  </si>
  <si>
    <t>Ida y vuelta todos los días</t>
  </si>
  <si>
    <t>Tepatitlán de Morelos - Zapopan         Ameca - Zapopan              Colotlán - Zapopan        Ameca - Zapopan</t>
  </si>
  <si>
    <t>22 oct 2012     9:30 hrs.             23 oct. 2012     6:00 hrs.          24 oct. 2012        10:30 hrs.</t>
  </si>
  <si>
    <t>22 oct 2012       15:00 hrs.          23 oct 2012      17:00 hrs.          24 oct. 2012       14:00 hrs.</t>
  </si>
  <si>
    <t>Presentación del IITEJ e invitación a participar como representante SEDE de la Región ante el Consejo Directivo del IITEJ y como coordinador de la vinculación regional.</t>
  </si>
  <si>
    <t>se realizó una presentación del IITEJ y se les invitó a que formen parte del Consejo Directivo del IITEJ en base a los art. 13, 14, 15, 16 y 17 de la Ley del Sistema de Información Territorial en la 5a. Sesión ordinaria que se llevará a cabo en las instalaciones del IITEJ el 26 de octubre de 2012.                  Se les informó de los diferentes proyectos que se venían trabajando en la administración pasada.          Se les invitó a que asuman la responsabilidad del liderazgo como coordinadores de la vinculación regional de cada una de las regiones que representan.</t>
  </si>
  <si>
    <t>Asistencia de los Presidentes Municipales a la Sesión Ordinaria del Consejo Directivo del IITEJ</t>
  </si>
  <si>
    <t>Ing. Carlos Fernando Ruiz Chávez</t>
  </si>
  <si>
    <t>Encargado de la Dirección de Desarrollo de Sistemas y de Informática y Telecomunicaciones</t>
  </si>
  <si>
    <t>Asistir en representación del Director General a la 5a. Entrega de premios "Las más innovadoras del Sector Público de InformationWeek México", regresando a esta ciudad el 25 de octubre de 2012.</t>
  </si>
  <si>
    <t>24 y 25 de octubre de 2012</t>
  </si>
  <si>
    <t>Asistencia a la ceremonia de entrega de premios</t>
  </si>
  <si>
    <t>México - Zapopan</t>
  </si>
  <si>
    <t>24 oct 2012 12:00 hrs.</t>
  </si>
  <si>
    <t>25 oct 2012  24:00 hrs.</t>
  </si>
  <si>
    <t>Lugar número 23 en la premiación</t>
  </si>
  <si>
    <t>Realizar levantamiento dei nformación / Realizar una revisión de un vértice geodésico</t>
  </si>
  <si>
    <t>28 de noviembre de 2012</t>
  </si>
  <si>
    <t>Territorio Municipal de Acatlán de Juárez, San Marcos, Sayula, Zapotlán el Grande, Tuxpan - Zapopan</t>
  </si>
  <si>
    <t>28 nov 2012    9:00 hrs.</t>
  </si>
  <si>
    <t>28 nov 2012    16:00 hrs.</t>
  </si>
  <si>
    <t>Se recorrió y se registró con equipo GPS la autopista Guadalajara - Colima. El tramo carretero desde Uzmajac hasta antes de cuatro caminos en el municipio de Tuxpan. Adicionalmente se registraron dos casetas de cobro y las gasas de ingreso y salida de los entronques de las carreteras Teocuitatlan de Corona - Zacoalco de Torres; Atoyac - Tapalpa; las de Uzmajac - Sayula; y la de Ciudad Guzmán y se revisó un vértice geodésico.</t>
  </si>
  <si>
    <t>Ing. Maximiano Bautista Andalón         Fis. Ivan Gómez Mora</t>
  </si>
  <si>
    <t>Director General / Encargado del Despacho de la Secretaría Ejecutiva Técnica y Dirección de Geomática / Coordinador con Especialización</t>
  </si>
  <si>
    <t>Asistir a una reunión con presidentes municipales de Acatlán de Juárez, Zacoalco de Torres y Villa Corona para el tema del Centro Logístico</t>
  </si>
  <si>
    <t>4 de diciembre de 2013</t>
  </si>
  <si>
    <t>Acatlán de Juárez - Zapopan</t>
  </si>
  <si>
    <t>4 dic 2013         11:00 hrs.</t>
  </si>
  <si>
    <t>4 dic 2013        17:00 hrs.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</si>
</sst>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0"/>
      <name val="Lucida Sans Unicode"/>
    </font>
    <font>
      <sz val="10"/>
      <name val="Lucida Sans Unicode"/>
      <family val="2"/>
    </font>
    <font>
      <sz val="10"/>
      <name val="Calibri"/>
      <family val="2"/>
    </font>
    <font>
      <b/>
      <sz val="12"/>
      <name val="Arial"/>
      <family val="2"/>
    </font>
    <font>
      <sz val="11"/>
      <name val="Arial"/>
      <family val="2"/>
    </font>
    <font>
      <sz val="8"/>
      <name val="Arial"/>
      <family val="2"/>
    </font>
    <font>
      <sz val="9"/>
      <name val="Arial"/>
      <family val="2"/>
    </font>
  </fonts>
  <fills count="6">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rgb="FFCCECFF"/>
        <bgColor indexed="22"/>
      </patternFill>
    </fill>
    <fill>
      <patternFill patternType="solid">
        <fgColor rgb="FFCCE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applyAlignment="1">
      <alignment vertical="center" wrapText="1"/>
    </xf>
    <xf numFmtId="15" fontId="2" fillId="0" borderId="1" xfId="0" applyNumberFormat="1" applyFont="1" applyBorder="1" applyAlignment="1">
      <alignment vertical="center" wrapText="1"/>
    </xf>
    <xf numFmtId="0" fontId="2" fillId="0" borderId="1" xfId="0" applyFont="1" applyBorder="1" applyAlignment="1">
      <alignment vertical="center" wrapText="1"/>
    </xf>
    <xf numFmtId="44" fontId="2" fillId="0" borderId="1" xfId="0" applyNumberFormat="1" applyFont="1" applyBorder="1" applyAlignment="1">
      <alignment vertical="center" wrapText="1"/>
    </xf>
    <xf numFmtId="44" fontId="2" fillId="0" borderId="2" xfId="0" applyNumberFormat="1" applyFont="1" applyBorder="1" applyAlignment="1">
      <alignment vertical="center" wrapText="1"/>
    </xf>
    <xf numFmtId="0" fontId="2" fillId="0" borderId="2" xfId="0" applyFont="1" applyBorder="1" applyAlignment="1">
      <alignment vertical="center" wrapText="1"/>
    </xf>
    <xf numFmtId="4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44" fontId="2" fillId="0" borderId="1" xfId="0" applyNumberFormat="1" applyFont="1" applyBorder="1" applyAlignment="1">
      <alignment horizontal="right" vertical="center" wrapText="1"/>
    </xf>
    <xf numFmtId="0" fontId="4" fillId="2" borderId="0" xfId="0" applyFont="1" applyFill="1" applyBorder="1" applyAlignment="1">
      <alignment horizontal="center" vertical="center" wrapText="1"/>
    </xf>
    <xf numFmtId="0" fontId="1" fillId="2" borderId="0" xfId="0" applyFont="1" applyFill="1" applyBorder="1"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1" fillId="2" borderId="0" xfId="0" applyFont="1" applyFill="1" applyAlignment="1">
      <alignment vertical="center"/>
    </xf>
    <xf numFmtId="0" fontId="6" fillId="2" borderId="0"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2" borderId="0" xfId="0" applyFont="1" applyFill="1" applyBorder="1" applyAlignment="1">
      <alignment vertical="center"/>
    </xf>
    <xf numFmtId="15" fontId="2" fillId="0" borderId="2" xfId="0" applyNumberFormat="1" applyFont="1" applyBorder="1" applyAlignment="1">
      <alignment vertical="center" wrapText="1"/>
    </xf>
    <xf numFmtId="44" fontId="2" fillId="0" borderId="2" xfId="0" applyNumberFormat="1" applyFont="1" applyFill="1" applyBorder="1" applyAlignment="1">
      <alignment vertical="center" wrapText="1"/>
    </xf>
    <xf numFmtId="44" fontId="2" fillId="0" borderId="2" xfId="0" applyNumberFormat="1" applyFont="1" applyFill="1" applyBorder="1" applyAlignment="1">
      <alignment vertical="center" wrapText="1"/>
    </xf>
    <xf numFmtId="0" fontId="2" fillId="5" borderId="1" xfId="0" applyFont="1" applyFill="1" applyBorder="1" applyAlignment="1">
      <alignment horizontal="right" vertical="center" wrapText="1"/>
    </xf>
    <xf numFmtId="0" fontId="5" fillId="4" borderId="2" xfId="0" applyFont="1" applyFill="1" applyBorder="1" applyAlignment="1">
      <alignment horizontal="center" vertical="center" wrapText="1"/>
    </xf>
    <xf numFmtId="15" fontId="1" fillId="2" borderId="0" xfId="0" applyNumberFormat="1" applyFont="1" applyFill="1" applyBorder="1" applyAlignment="1">
      <alignment vertical="center"/>
    </xf>
    <xf numFmtId="0" fontId="0" fillId="0" borderId="7" xfId="0" applyBorder="1" applyAlignment="1">
      <alignment horizontal="center" vertical="center"/>
    </xf>
    <xf numFmtId="15" fontId="2" fillId="0" borderId="1" xfId="0" applyNumberFormat="1" applyFont="1" applyFill="1" applyBorder="1" applyAlignment="1">
      <alignment vertical="center" wrapText="1"/>
    </xf>
    <xf numFmtId="0" fontId="5" fillId="4" borderId="1" xfId="0" applyFont="1" applyFill="1" applyBorder="1" applyAlignment="1">
      <alignment horizontal="center" vertical="center" wrapText="1"/>
    </xf>
    <xf numFmtId="0" fontId="1" fillId="2" borderId="0" xfId="0" applyFont="1" applyFill="1" applyBorder="1" applyAlignment="1">
      <alignment vertical="center"/>
    </xf>
    <xf numFmtId="0" fontId="5" fillId="2" borderId="3"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ECFF"/>
      <color rgb="FFCCFFCC"/>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104775</xdr:rowOff>
    </xdr:from>
    <xdr:to>
      <xdr:col>1</xdr:col>
      <xdr:colOff>676275</xdr:colOff>
      <xdr:row>3</xdr:row>
      <xdr:rowOff>142875</xdr:rowOff>
    </xdr:to>
    <xdr:pic>
      <xdr:nvPicPr>
        <xdr:cNvPr id="1302" name="escud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4775"/>
          <a:ext cx="561975" cy="600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114300</xdr:colOff>
      <xdr:row>0</xdr:row>
      <xdr:rowOff>104775</xdr:rowOff>
    </xdr:from>
    <xdr:to>
      <xdr:col>1</xdr:col>
      <xdr:colOff>676275</xdr:colOff>
      <xdr:row>3</xdr:row>
      <xdr:rowOff>142875</xdr:rowOff>
    </xdr:to>
    <xdr:pic>
      <xdr:nvPicPr>
        <xdr:cNvPr id="1304" name="escud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4775"/>
          <a:ext cx="561975" cy="600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114300</xdr:colOff>
      <xdr:row>0</xdr:row>
      <xdr:rowOff>104775</xdr:rowOff>
    </xdr:from>
    <xdr:to>
      <xdr:col>1</xdr:col>
      <xdr:colOff>676275</xdr:colOff>
      <xdr:row>3</xdr:row>
      <xdr:rowOff>142875</xdr:rowOff>
    </xdr:to>
    <xdr:pic>
      <xdr:nvPicPr>
        <xdr:cNvPr id="1306" name="escud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4775"/>
          <a:ext cx="561975" cy="600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114300</xdr:colOff>
      <xdr:row>0</xdr:row>
      <xdr:rowOff>104775</xdr:rowOff>
    </xdr:from>
    <xdr:to>
      <xdr:col>1</xdr:col>
      <xdr:colOff>676275</xdr:colOff>
      <xdr:row>3</xdr:row>
      <xdr:rowOff>142875</xdr:rowOff>
    </xdr:to>
    <xdr:pic>
      <xdr:nvPicPr>
        <xdr:cNvPr id="1308" name="escud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4775"/>
          <a:ext cx="561975" cy="600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190500</xdr:colOff>
      <xdr:row>0</xdr:row>
      <xdr:rowOff>9525</xdr:rowOff>
    </xdr:from>
    <xdr:to>
      <xdr:col>16</xdr:col>
      <xdr:colOff>295275</xdr:colOff>
      <xdr:row>4</xdr:row>
      <xdr:rowOff>57150</xdr:rowOff>
    </xdr:to>
    <xdr:pic>
      <xdr:nvPicPr>
        <xdr:cNvPr id="1309" name="ii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54600" y="9525"/>
          <a:ext cx="981075" cy="771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114300</xdr:colOff>
      <xdr:row>0</xdr:row>
      <xdr:rowOff>104775</xdr:rowOff>
    </xdr:from>
    <xdr:to>
      <xdr:col>1</xdr:col>
      <xdr:colOff>676275</xdr:colOff>
      <xdr:row>3</xdr:row>
      <xdr:rowOff>142875</xdr:rowOff>
    </xdr:to>
    <xdr:pic>
      <xdr:nvPicPr>
        <xdr:cNvPr id="1310" name="escud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4775"/>
          <a:ext cx="561975" cy="600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190500</xdr:colOff>
      <xdr:row>0</xdr:row>
      <xdr:rowOff>9525</xdr:rowOff>
    </xdr:from>
    <xdr:to>
      <xdr:col>16</xdr:col>
      <xdr:colOff>295275</xdr:colOff>
      <xdr:row>4</xdr:row>
      <xdr:rowOff>57150</xdr:rowOff>
    </xdr:to>
    <xdr:pic>
      <xdr:nvPicPr>
        <xdr:cNvPr id="1311" name="ii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54600" y="9525"/>
          <a:ext cx="981075" cy="771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114300</xdr:colOff>
      <xdr:row>0</xdr:row>
      <xdr:rowOff>104775</xdr:rowOff>
    </xdr:from>
    <xdr:to>
      <xdr:col>1</xdr:col>
      <xdr:colOff>676275</xdr:colOff>
      <xdr:row>3</xdr:row>
      <xdr:rowOff>142875</xdr:rowOff>
    </xdr:to>
    <xdr:pic>
      <xdr:nvPicPr>
        <xdr:cNvPr id="1312" name="escud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4775"/>
          <a:ext cx="561975" cy="600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showGridLines="0" tabSelected="1" defaultGridColor="0" colorId="52" workbookViewId="0">
      <selection activeCell="C70" sqref="C70"/>
    </sheetView>
  </sheetViews>
  <sheetFormatPr baseColWidth="10" defaultRowHeight="12.75" x14ac:dyDescent="0.2"/>
  <cols>
    <col min="1" max="1" width="3.75" customWidth="1"/>
    <col min="2" max="2" width="22.25" customWidth="1"/>
    <col min="3" max="3" width="26.25" style="21" customWidth="1"/>
    <col min="4" max="4" width="20.75" customWidth="1"/>
    <col min="5" max="5" width="20" customWidth="1"/>
    <col min="7" max="7" width="19.75" customWidth="1"/>
    <col min="9" max="9" width="15.375" customWidth="1"/>
    <col min="10" max="10" width="10.375" customWidth="1"/>
    <col min="11" max="11" width="10.5" customWidth="1"/>
    <col min="12" max="12" width="20.125" customWidth="1"/>
    <col min="13" max="13" width="13.25" customWidth="1"/>
    <col min="14" max="14" width="20" customWidth="1"/>
    <col min="15" max="15" width="19.625" customWidth="1"/>
    <col min="16" max="16" width="11.5" bestFit="1" customWidth="1"/>
    <col min="17" max="17" width="11" customWidth="1"/>
    <col min="18" max="18" width="9.5" customWidth="1"/>
    <col min="19" max="19" width="8.125" bestFit="1" customWidth="1"/>
  </cols>
  <sheetData>
    <row r="1" spans="1:19" s="13" customFormat="1" ht="15.75" x14ac:dyDescent="0.2">
      <c r="B1" s="32"/>
      <c r="C1" s="34" t="s">
        <v>3</v>
      </c>
      <c r="D1" s="34"/>
      <c r="E1" s="34"/>
      <c r="F1" s="34"/>
      <c r="G1" s="34"/>
      <c r="H1" s="34"/>
      <c r="I1" s="34"/>
      <c r="J1" s="34"/>
      <c r="K1" s="34"/>
      <c r="L1" s="34"/>
      <c r="M1" s="34"/>
      <c r="N1" s="34"/>
      <c r="O1" s="34"/>
      <c r="P1" s="12"/>
      <c r="Q1" s="12"/>
      <c r="R1" s="12"/>
    </row>
    <row r="2" spans="1:19" s="13" customFormat="1" x14ac:dyDescent="0.2">
      <c r="B2" s="32"/>
      <c r="C2" s="17"/>
      <c r="D2" s="11"/>
      <c r="E2" s="11"/>
      <c r="F2" s="11"/>
      <c r="G2" s="11"/>
      <c r="H2" s="11"/>
      <c r="I2" s="11"/>
      <c r="J2" s="11"/>
      <c r="K2" s="11"/>
      <c r="L2" s="11"/>
      <c r="M2" s="11"/>
      <c r="N2" s="11"/>
      <c r="O2" s="11"/>
      <c r="P2" s="11"/>
      <c r="Q2" s="11"/>
      <c r="R2" s="22"/>
    </row>
    <row r="3" spans="1:19" s="13" customFormat="1" ht="15.75" x14ac:dyDescent="0.2">
      <c r="B3" s="32"/>
      <c r="C3" s="35" t="s">
        <v>21</v>
      </c>
      <c r="D3" s="35"/>
      <c r="E3" s="35"/>
      <c r="F3" s="35"/>
      <c r="G3" s="35"/>
      <c r="H3" s="35"/>
      <c r="I3" s="35"/>
      <c r="J3" s="35"/>
      <c r="K3" s="35"/>
      <c r="L3" s="35"/>
      <c r="M3" s="35"/>
      <c r="N3" s="35"/>
      <c r="O3" s="35"/>
      <c r="P3" s="10"/>
      <c r="Q3" s="10"/>
      <c r="R3" s="10"/>
    </row>
    <row r="4" spans="1:19" s="13" customFormat="1" x14ac:dyDescent="0.2">
      <c r="B4" s="14"/>
      <c r="C4" s="33" t="s">
        <v>4</v>
      </c>
      <c r="D4" s="33"/>
      <c r="E4" s="11"/>
      <c r="F4" s="11"/>
      <c r="G4" s="11" t="s">
        <v>166</v>
      </c>
      <c r="H4" s="28">
        <v>41274</v>
      </c>
      <c r="I4" s="11"/>
      <c r="J4" s="11"/>
      <c r="K4" s="11"/>
      <c r="L4" s="11"/>
      <c r="M4" s="15"/>
      <c r="N4" s="11"/>
      <c r="O4" s="11"/>
      <c r="P4" s="11"/>
      <c r="Q4" s="11"/>
      <c r="R4" s="22"/>
    </row>
    <row r="5" spans="1:19" s="13" customFormat="1" x14ac:dyDescent="0.2">
      <c r="B5" s="14"/>
      <c r="C5" s="18"/>
      <c r="D5" s="16"/>
      <c r="E5" s="11"/>
      <c r="F5" s="11"/>
      <c r="G5" s="11"/>
      <c r="H5" s="11"/>
      <c r="I5" s="11"/>
      <c r="J5" s="11"/>
      <c r="K5" s="11"/>
      <c r="L5" s="11"/>
      <c r="M5" s="11"/>
      <c r="N5" s="11"/>
      <c r="O5" s="11"/>
      <c r="P5" s="11"/>
      <c r="Q5" s="11"/>
      <c r="R5" s="22"/>
    </row>
    <row r="6" spans="1:19" s="13" customFormat="1" ht="33.75" customHeight="1" x14ac:dyDescent="0.2">
      <c r="B6" s="31" t="s">
        <v>5</v>
      </c>
      <c r="C6" s="31" t="s">
        <v>6</v>
      </c>
      <c r="D6" s="31" t="s">
        <v>7</v>
      </c>
      <c r="E6" s="31" t="s">
        <v>8</v>
      </c>
      <c r="F6" s="31" t="s">
        <v>9</v>
      </c>
      <c r="G6" s="31" t="s">
        <v>10</v>
      </c>
      <c r="H6" s="36" t="s">
        <v>165</v>
      </c>
      <c r="I6" s="37"/>
      <c r="J6" s="31" t="s">
        <v>19</v>
      </c>
      <c r="K6" s="31" t="s">
        <v>20</v>
      </c>
      <c r="L6" s="31" t="s">
        <v>12</v>
      </c>
      <c r="M6" s="31" t="s">
        <v>45</v>
      </c>
      <c r="N6" s="31" t="s">
        <v>13</v>
      </c>
      <c r="O6" s="31" t="s">
        <v>14</v>
      </c>
      <c r="P6" s="31" t="s">
        <v>15</v>
      </c>
      <c r="Q6" s="31" t="s">
        <v>16</v>
      </c>
      <c r="R6" s="31"/>
    </row>
    <row r="7" spans="1:19" s="1" customFormat="1" x14ac:dyDescent="0.2">
      <c r="B7" s="31"/>
      <c r="C7" s="31"/>
      <c r="D7" s="31"/>
      <c r="E7" s="31"/>
      <c r="F7" s="31"/>
      <c r="G7" s="31"/>
      <c r="H7" s="27" t="s">
        <v>18</v>
      </c>
      <c r="I7" s="27" t="s">
        <v>11</v>
      </c>
      <c r="J7" s="31"/>
      <c r="K7" s="31"/>
      <c r="L7" s="31"/>
      <c r="M7" s="31"/>
      <c r="N7" s="31"/>
      <c r="O7" s="31"/>
      <c r="P7" s="31"/>
      <c r="Q7" s="26" t="s">
        <v>0</v>
      </c>
      <c r="R7" s="26" t="s">
        <v>1</v>
      </c>
    </row>
    <row r="8" spans="1:19" s="1" customFormat="1" ht="51" x14ac:dyDescent="0.2">
      <c r="B8" s="6" t="s">
        <v>39</v>
      </c>
      <c r="C8" s="19" t="s">
        <v>40</v>
      </c>
      <c r="D8" s="6" t="s">
        <v>48</v>
      </c>
      <c r="E8" s="6" t="s">
        <v>23</v>
      </c>
      <c r="F8" s="6" t="s">
        <v>22</v>
      </c>
      <c r="G8" s="6" t="s">
        <v>41</v>
      </c>
      <c r="H8" s="6" t="s">
        <v>42</v>
      </c>
      <c r="I8" s="6" t="s">
        <v>43</v>
      </c>
      <c r="J8" s="23">
        <v>40919</v>
      </c>
      <c r="K8" s="23">
        <v>40919</v>
      </c>
      <c r="L8" s="6" t="s">
        <v>23</v>
      </c>
      <c r="M8" s="6" t="s">
        <v>44</v>
      </c>
      <c r="N8" s="6"/>
      <c r="O8" s="6"/>
      <c r="P8" s="5">
        <f t="shared" ref="P8:P16" si="0">SUM(Q8:R8)</f>
        <v>1498</v>
      </c>
      <c r="Q8" s="7">
        <v>630</v>
      </c>
      <c r="R8" s="7">
        <v>868</v>
      </c>
    </row>
    <row r="9" spans="1:19" s="1" customFormat="1" ht="242.25" x14ac:dyDescent="0.2">
      <c r="B9" s="3" t="s">
        <v>17</v>
      </c>
      <c r="C9" s="20" t="s">
        <v>46</v>
      </c>
      <c r="D9" s="3" t="s">
        <v>47</v>
      </c>
      <c r="E9" s="3" t="s">
        <v>53</v>
      </c>
      <c r="F9" s="3" t="s">
        <v>24</v>
      </c>
      <c r="G9" s="3" t="s">
        <v>52</v>
      </c>
      <c r="H9" s="3" t="s">
        <v>42</v>
      </c>
      <c r="I9" s="3" t="s">
        <v>49</v>
      </c>
      <c r="J9" s="2" t="s">
        <v>50</v>
      </c>
      <c r="K9" s="2" t="s">
        <v>51</v>
      </c>
      <c r="L9" s="3" t="s">
        <v>53</v>
      </c>
      <c r="M9" s="3" t="s">
        <v>158</v>
      </c>
      <c r="N9" s="3" t="s">
        <v>54</v>
      </c>
      <c r="O9" s="3" t="s">
        <v>156</v>
      </c>
      <c r="P9" s="7">
        <f t="shared" si="0"/>
        <v>300</v>
      </c>
      <c r="Q9" s="7">
        <v>300</v>
      </c>
      <c r="R9" s="9">
        <v>0</v>
      </c>
    </row>
    <row r="10" spans="1:19" s="1" customFormat="1" ht="409.5" x14ac:dyDescent="0.2">
      <c r="B10" s="3" t="s">
        <v>28</v>
      </c>
      <c r="C10" s="20" t="s">
        <v>46</v>
      </c>
      <c r="D10" s="3" t="s">
        <v>55</v>
      </c>
      <c r="E10" s="8" t="s">
        <v>29</v>
      </c>
      <c r="F10" s="8" t="s">
        <v>38</v>
      </c>
      <c r="G10" s="8" t="s">
        <v>71</v>
      </c>
      <c r="H10" s="3" t="s">
        <v>42</v>
      </c>
      <c r="I10" s="3" t="s">
        <v>72</v>
      </c>
      <c r="J10" s="3" t="s">
        <v>73</v>
      </c>
      <c r="K10" s="3" t="s">
        <v>74</v>
      </c>
      <c r="L10" s="3" t="s">
        <v>85</v>
      </c>
      <c r="M10" s="3" t="s">
        <v>44</v>
      </c>
      <c r="N10" s="3" t="s">
        <v>75</v>
      </c>
      <c r="O10" s="3" t="s">
        <v>76</v>
      </c>
      <c r="P10" s="4">
        <f t="shared" si="0"/>
        <v>4420.07</v>
      </c>
      <c r="Q10" s="7">
        <v>1312.57</v>
      </c>
      <c r="R10" s="7">
        <v>3107.5</v>
      </c>
    </row>
    <row r="11" spans="1:19" s="1" customFormat="1" ht="178.5" x14ac:dyDescent="0.2">
      <c r="A11" s="1">
        <v>7</v>
      </c>
      <c r="B11" s="8" t="s">
        <v>25</v>
      </c>
      <c r="C11" s="20" t="s">
        <v>46</v>
      </c>
      <c r="D11" s="3" t="s">
        <v>56</v>
      </c>
      <c r="E11" s="8" t="s">
        <v>27</v>
      </c>
      <c r="F11" s="3" t="s">
        <v>26</v>
      </c>
      <c r="G11" s="3" t="s">
        <v>41</v>
      </c>
      <c r="H11" s="3" t="s">
        <v>42</v>
      </c>
      <c r="I11" s="8" t="s">
        <v>57</v>
      </c>
      <c r="J11" s="8" t="s">
        <v>159</v>
      </c>
      <c r="K11" s="8" t="s">
        <v>160</v>
      </c>
      <c r="L11" s="8" t="s">
        <v>27</v>
      </c>
      <c r="M11" s="3" t="s">
        <v>158</v>
      </c>
      <c r="N11" s="3" t="s">
        <v>81</v>
      </c>
      <c r="O11" s="3" t="s">
        <v>76</v>
      </c>
      <c r="P11" s="4">
        <f t="shared" si="0"/>
        <v>589.13</v>
      </c>
      <c r="Q11" s="7">
        <v>345.13</v>
      </c>
      <c r="R11" s="7">
        <v>244</v>
      </c>
    </row>
    <row r="12" spans="1:19" s="1" customFormat="1" ht="409.5" x14ac:dyDescent="0.2">
      <c r="B12" s="3" t="s">
        <v>28</v>
      </c>
      <c r="C12" s="20" t="s">
        <v>46</v>
      </c>
      <c r="D12" s="3" t="s">
        <v>55</v>
      </c>
      <c r="E12" s="8" t="s">
        <v>29</v>
      </c>
      <c r="F12" s="8" t="s">
        <v>32</v>
      </c>
      <c r="G12" s="8" t="s">
        <v>77</v>
      </c>
      <c r="H12" s="3" t="s">
        <v>42</v>
      </c>
      <c r="I12" s="3" t="s">
        <v>78</v>
      </c>
      <c r="J12" s="3" t="s">
        <v>79</v>
      </c>
      <c r="K12" s="3" t="s">
        <v>80</v>
      </c>
      <c r="L12" s="3" t="s">
        <v>85</v>
      </c>
      <c r="M12" s="3" t="s">
        <v>44</v>
      </c>
      <c r="N12" s="3" t="s">
        <v>81</v>
      </c>
      <c r="O12" s="3" t="s">
        <v>76</v>
      </c>
      <c r="P12" s="4">
        <f t="shared" si="0"/>
        <v>3542.11</v>
      </c>
      <c r="Q12" s="7">
        <v>1965.21</v>
      </c>
      <c r="R12" s="7">
        <v>1576.9</v>
      </c>
    </row>
    <row r="13" spans="1:19" s="1" customFormat="1" ht="409.5" x14ac:dyDescent="0.2">
      <c r="B13" s="3" t="s">
        <v>28</v>
      </c>
      <c r="C13" s="20" t="s">
        <v>25</v>
      </c>
      <c r="D13" s="3" t="s">
        <v>58</v>
      </c>
      <c r="E13" s="8" t="s">
        <v>29</v>
      </c>
      <c r="F13" s="8" t="s">
        <v>34</v>
      </c>
      <c r="G13" s="8" t="s">
        <v>70</v>
      </c>
      <c r="H13" s="3" t="s">
        <v>42</v>
      </c>
      <c r="I13" s="3" t="s">
        <v>82</v>
      </c>
      <c r="J13" s="3" t="s">
        <v>83</v>
      </c>
      <c r="K13" s="3" t="s">
        <v>84</v>
      </c>
      <c r="L13" s="3" t="s">
        <v>85</v>
      </c>
      <c r="M13" s="3" t="s">
        <v>44</v>
      </c>
      <c r="N13" s="3" t="s">
        <v>86</v>
      </c>
      <c r="O13" s="3" t="s">
        <v>76</v>
      </c>
      <c r="P13" s="4">
        <f t="shared" si="0"/>
        <v>6343.79</v>
      </c>
      <c r="Q13" s="7">
        <v>1762.05</v>
      </c>
      <c r="R13" s="7">
        <f>2047+2534.74</f>
        <v>4581.74</v>
      </c>
      <c r="S13" s="1" t="s">
        <v>2</v>
      </c>
    </row>
    <row r="14" spans="1:19" s="1" customFormat="1" ht="267.75" x14ac:dyDescent="0.2">
      <c r="B14" s="3" t="s">
        <v>17</v>
      </c>
      <c r="C14" s="20" t="s">
        <v>46</v>
      </c>
      <c r="D14" s="3" t="s">
        <v>47</v>
      </c>
      <c r="E14" s="8" t="s">
        <v>36</v>
      </c>
      <c r="F14" s="8" t="s">
        <v>35</v>
      </c>
      <c r="G14" s="3" t="s">
        <v>41</v>
      </c>
      <c r="H14" s="3" t="s">
        <v>42</v>
      </c>
      <c r="I14" s="8" t="s">
        <v>59</v>
      </c>
      <c r="J14" s="3" t="s">
        <v>60</v>
      </c>
      <c r="K14" s="3" t="s">
        <v>61</v>
      </c>
      <c r="L14" s="3" t="s">
        <v>62</v>
      </c>
      <c r="M14" s="3" t="s">
        <v>44</v>
      </c>
      <c r="N14" s="3" t="s">
        <v>63</v>
      </c>
      <c r="O14" s="3" t="s">
        <v>156</v>
      </c>
      <c r="P14" s="4">
        <f t="shared" si="0"/>
        <v>530</v>
      </c>
      <c r="Q14" s="7">
        <v>530</v>
      </c>
      <c r="R14" s="7">
        <v>0</v>
      </c>
    </row>
    <row r="15" spans="1:19" s="1" customFormat="1" ht="76.5" x14ac:dyDescent="0.2">
      <c r="B15" s="6" t="s">
        <v>64</v>
      </c>
      <c r="C15" s="19" t="s">
        <v>28</v>
      </c>
      <c r="D15" s="6" t="s">
        <v>65</v>
      </c>
      <c r="E15" s="3" t="s">
        <v>31</v>
      </c>
      <c r="F15" s="3" t="s">
        <v>30</v>
      </c>
      <c r="G15" s="3" t="s">
        <v>41</v>
      </c>
      <c r="H15" s="3" t="s">
        <v>42</v>
      </c>
      <c r="I15" s="3" t="s">
        <v>66</v>
      </c>
      <c r="J15" s="2" t="s">
        <v>161</v>
      </c>
      <c r="K15" s="3" t="s">
        <v>162</v>
      </c>
      <c r="L15" s="3" t="s">
        <v>31</v>
      </c>
      <c r="M15" s="3" t="s">
        <v>158</v>
      </c>
      <c r="N15" s="3" t="s">
        <v>163</v>
      </c>
      <c r="O15" s="3" t="s">
        <v>164</v>
      </c>
      <c r="P15" s="4">
        <f t="shared" si="0"/>
        <v>906</v>
      </c>
      <c r="Q15" s="7">
        <v>868</v>
      </c>
      <c r="R15" s="7">
        <v>38</v>
      </c>
      <c r="S15" s="1" t="s">
        <v>2</v>
      </c>
    </row>
    <row r="16" spans="1:19" s="1" customFormat="1" ht="89.25" x14ac:dyDescent="0.2">
      <c r="B16" s="3" t="s">
        <v>67</v>
      </c>
      <c r="C16" s="20" t="s">
        <v>33</v>
      </c>
      <c r="D16" s="3" t="s">
        <v>68</v>
      </c>
      <c r="E16" s="3" t="s">
        <v>37</v>
      </c>
      <c r="F16" s="3" t="s">
        <v>35</v>
      </c>
      <c r="G16" s="8" t="s">
        <v>87</v>
      </c>
      <c r="H16" s="3" t="s">
        <v>42</v>
      </c>
      <c r="I16" s="3" t="s">
        <v>69</v>
      </c>
      <c r="J16" s="3" t="s">
        <v>88</v>
      </c>
      <c r="K16" s="3" t="s">
        <v>89</v>
      </c>
      <c r="L16" s="3" t="s">
        <v>150</v>
      </c>
      <c r="M16" s="3" t="s">
        <v>44</v>
      </c>
      <c r="N16" s="3" t="s">
        <v>90</v>
      </c>
      <c r="O16" s="3" t="s">
        <v>76</v>
      </c>
      <c r="P16" s="4">
        <f t="shared" si="0"/>
        <v>4068.68</v>
      </c>
      <c r="Q16" s="7">
        <v>1152.98</v>
      </c>
      <c r="R16" s="7">
        <v>2915.7</v>
      </c>
    </row>
    <row r="17" spans="2:18" s="1" customFormat="1" ht="76.5" x14ac:dyDescent="0.2">
      <c r="B17" s="6" t="s">
        <v>93</v>
      </c>
      <c r="C17" s="19" t="s">
        <v>91</v>
      </c>
      <c r="D17" s="6" t="s">
        <v>101</v>
      </c>
      <c r="E17" s="3" t="s">
        <v>94</v>
      </c>
      <c r="F17" s="3" t="s">
        <v>92</v>
      </c>
      <c r="G17" s="3" t="s">
        <v>41</v>
      </c>
      <c r="H17" s="3" t="s">
        <v>42</v>
      </c>
      <c r="I17" s="3" t="s">
        <v>102</v>
      </c>
      <c r="J17" s="3" t="s">
        <v>103</v>
      </c>
      <c r="K17" s="3" t="s">
        <v>104</v>
      </c>
      <c r="L17" s="3" t="s">
        <v>94</v>
      </c>
      <c r="M17" s="3" t="s">
        <v>44</v>
      </c>
      <c r="N17" s="3" t="s">
        <v>105</v>
      </c>
      <c r="O17" s="3" t="s">
        <v>156</v>
      </c>
      <c r="P17" s="4">
        <f>SUM(Q17:R17)</f>
        <v>636.55999999999995</v>
      </c>
      <c r="Q17" s="7">
        <v>540.05999999999995</v>
      </c>
      <c r="R17" s="7">
        <v>96.5</v>
      </c>
    </row>
    <row r="18" spans="2:18" s="1" customFormat="1" ht="165.75" x14ac:dyDescent="0.2">
      <c r="B18" s="3" t="s">
        <v>106</v>
      </c>
      <c r="C18" s="20" t="s">
        <v>46</v>
      </c>
      <c r="D18" s="3" t="s">
        <v>55</v>
      </c>
      <c r="E18" s="3" t="s">
        <v>96</v>
      </c>
      <c r="F18" s="3" t="s">
        <v>95</v>
      </c>
      <c r="G18" s="3" t="s">
        <v>41</v>
      </c>
      <c r="H18" s="3" t="s">
        <v>42</v>
      </c>
      <c r="I18" s="3" t="s">
        <v>107</v>
      </c>
      <c r="J18" s="3" t="s">
        <v>108</v>
      </c>
      <c r="K18" s="3" t="s">
        <v>109</v>
      </c>
      <c r="L18" s="3" t="s">
        <v>110</v>
      </c>
      <c r="M18" s="3" t="s">
        <v>44</v>
      </c>
      <c r="N18" s="3" t="s">
        <v>111</v>
      </c>
      <c r="O18" s="3"/>
      <c r="P18" s="4">
        <v>92</v>
      </c>
      <c r="Q18" s="24">
        <v>92</v>
      </c>
      <c r="R18" s="24">
        <v>0</v>
      </c>
    </row>
    <row r="19" spans="2:18" s="1" customFormat="1" ht="280.5" x14ac:dyDescent="0.2">
      <c r="B19" s="3" t="s">
        <v>106</v>
      </c>
      <c r="C19" s="20" t="s">
        <v>112</v>
      </c>
      <c r="D19" s="3" t="s">
        <v>113</v>
      </c>
      <c r="E19" s="3" t="s">
        <v>98</v>
      </c>
      <c r="F19" s="3" t="s">
        <v>97</v>
      </c>
      <c r="G19" s="3"/>
      <c r="H19" s="3" t="s">
        <v>42</v>
      </c>
      <c r="I19" s="3" t="s">
        <v>114</v>
      </c>
      <c r="J19" s="3" t="s">
        <v>115</v>
      </c>
      <c r="K19" s="3" t="s">
        <v>116</v>
      </c>
      <c r="L19" s="3" t="s">
        <v>117</v>
      </c>
      <c r="M19" s="3" t="s">
        <v>158</v>
      </c>
      <c r="N19" s="3" t="s">
        <v>118</v>
      </c>
      <c r="O19" s="3" t="s">
        <v>119</v>
      </c>
      <c r="P19" s="4">
        <f t="shared" ref="P19:P25" si="1">SUM(Q19:R19)</f>
        <v>7703.18</v>
      </c>
      <c r="Q19" s="4">
        <v>2570.4</v>
      </c>
      <c r="R19" s="4">
        <v>5132.78</v>
      </c>
    </row>
    <row r="20" spans="2:18" s="1" customFormat="1" ht="178.5" x14ac:dyDescent="0.2">
      <c r="B20" s="3" t="s">
        <v>120</v>
      </c>
      <c r="C20" s="20" t="s">
        <v>46</v>
      </c>
      <c r="D20" s="3" t="s">
        <v>121</v>
      </c>
      <c r="E20" s="3" t="s">
        <v>122</v>
      </c>
      <c r="F20" s="3" t="s">
        <v>123</v>
      </c>
      <c r="G20" s="3" t="s">
        <v>124</v>
      </c>
      <c r="H20" s="3" t="s">
        <v>42</v>
      </c>
      <c r="I20" s="3" t="s">
        <v>125</v>
      </c>
      <c r="J20" s="3" t="s">
        <v>126</v>
      </c>
      <c r="K20" s="3" t="s">
        <v>127</v>
      </c>
      <c r="L20" s="3" t="s">
        <v>128</v>
      </c>
      <c r="M20" s="3" t="s">
        <v>158</v>
      </c>
      <c r="N20" s="3" t="s">
        <v>129</v>
      </c>
      <c r="O20" s="3" t="s">
        <v>130</v>
      </c>
      <c r="P20" s="4">
        <f t="shared" si="1"/>
        <v>2506.37</v>
      </c>
      <c r="Q20" s="4">
        <v>1323</v>
      </c>
      <c r="R20" s="4">
        <v>1183.3699999999999</v>
      </c>
    </row>
    <row r="21" spans="2:18" s="1" customFormat="1" ht="178.5" x14ac:dyDescent="0.2">
      <c r="B21" s="3" t="s">
        <v>17</v>
      </c>
      <c r="C21" s="20" t="s">
        <v>46</v>
      </c>
      <c r="D21" s="3" t="s">
        <v>47</v>
      </c>
      <c r="E21" s="3" t="s">
        <v>100</v>
      </c>
      <c r="F21" s="3" t="s">
        <v>99</v>
      </c>
      <c r="G21" s="3" t="s">
        <v>41</v>
      </c>
      <c r="H21" s="3" t="s">
        <v>42</v>
      </c>
      <c r="I21" s="3" t="s">
        <v>49</v>
      </c>
      <c r="J21" s="3" t="s">
        <v>152</v>
      </c>
      <c r="K21" s="3" t="s">
        <v>153</v>
      </c>
      <c r="L21" s="3" t="s">
        <v>154</v>
      </c>
      <c r="M21" s="3" t="s">
        <v>44</v>
      </c>
      <c r="N21" s="3" t="s">
        <v>155</v>
      </c>
      <c r="O21" s="3" t="s">
        <v>156</v>
      </c>
      <c r="P21" s="4">
        <f t="shared" si="1"/>
        <v>341.5</v>
      </c>
      <c r="Q21" s="4">
        <v>300</v>
      </c>
      <c r="R21" s="4">
        <v>41.5</v>
      </c>
    </row>
    <row r="22" spans="2:18" s="1" customFormat="1" ht="216.75" x14ac:dyDescent="0.2">
      <c r="B22" s="3" t="s">
        <v>106</v>
      </c>
      <c r="C22" s="20" t="s">
        <v>112</v>
      </c>
      <c r="D22" s="3" t="s">
        <v>113</v>
      </c>
      <c r="E22" s="3" t="s">
        <v>98</v>
      </c>
      <c r="F22" s="3" t="s">
        <v>139</v>
      </c>
      <c r="G22" s="3" t="s">
        <v>131</v>
      </c>
      <c r="H22" s="3" t="s">
        <v>42</v>
      </c>
      <c r="I22" s="3" t="s">
        <v>135</v>
      </c>
      <c r="J22" s="3" t="s">
        <v>136</v>
      </c>
      <c r="K22" s="3" t="s">
        <v>137</v>
      </c>
      <c r="L22" s="3" t="s">
        <v>117</v>
      </c>
      <c r="M22" s="3" t="s">
        <v>157</v>
      </c>
      <c r="N22" s="3" t="s">
        <v>138</v>
      </c>
      <c r="O22" s="3" t="s">
        <v>119</v>
      </c>
      <c r="P22" s="7">
        <f t="shared" si="1"/>
        <v>5207.71</v>
      </c>
      <c r="Q22" s="7">
        <v>1665.51</v>
      </c>
      <c r="R22" s="7">
        <v>3542.2</v>
      </c>
    </row>
    <row r="23" spans="2:18" s="1" customFormat="1" ht="191.25" x14ac:dyDescent="0.2">
      <c r="B23" s="3" t="s">
        <v>106</v>
      </c>
      <c r="C23" s="20" t="s">
        <v>112</v>
      </c>
      <c r="D23" s="3" t="s">
        <v>113</v>
      </c>
      <c r="E23" s="3" t="s">
        <v>98</v>
      </c>
      <c r="F23" s="8" t="s">
        <v>132</v>
      </c>
      <c r="G23" s="8" t="s">
        <v>133</v>
      </c>
      <c r="H23" s="3" t="s">
        <v>42</v>
      </c>
      <c r="I23" s="8" t="s">
        <v>144</v>
      </c>
      <c r="J23" s="3" t="s">
        <v>140</v>
      </c>
      <c r="K23" s="3" t="s">
        <v>141</v>
      </c>
      <c r="L23" s="3" t="s">
        <v>117</v>
      </c>
      <c r="M23" s="3" t="s">
        <v>157</v>
      </c>
      <c r="N23" s="3" t="s">
        <v>142</v>
      </c>
      <c r="O23" s="3"/>
      <c r="P23" s="4">
        <f t="shared" si="1"/>
        <v>3451.05</v>
      </c>
      <c r="Q23" s="25">
        <v>1116.55</v>
      </c>
      <c r="R23" s="25">
        <v>2334.5</v>
      </c>
    </row>
    <row r="24" spans="2:18" s="1" customFormat="1" ht="114.75" x14ac:dyDescent="0.2">
      <c r="B24" s="3" t="s">
        <v>106</v>
      </c>
      <c r="C24" s="20" t="s">
        <v>112</v>
      </c>
      <c r="D24" s="3" t="s">
        <v>113</v>
      </c>
      <c r="E24" s="3" t="s">
        <v>98</v>
      </c>
      <c r="F24" s="8" t="s">
        <v>143</v>
      </c>
      <c r="G24" s="8" t="s">
        <v>148</v>
      </c>
      <c r="H24" s="3" t="s">
        <v>42</v>
      </c>
      <c r="I24" s="8" t="s">
        <v>149</v>
      </c>
      <c r="J24" s="2" t="s">
        <v>145</v>
      </c>
      <c r="K24" s="2" t="s">
        <v>146</v>
      </c>
      <c r="L24" s="3" t="s">
        <v>117</v>
      </c>
      <c r="M24" s="3" t="s">
        <v>157</v>
      </c>
      <c r="N24" s="3" t="s">
        <v>147</v>
      </c>
      <c r="O24" s="3"/>
      <c r="P24" s="4">
        <f t="shared" si="1"/>
        <v>3227.55</v>
      </c>
      <c r="Q24" s="4">
        <v>1058.55</v>
      </c>
      <c r="R24" s="4">
        <v>2169</v>
      </c>
    </row>
    <row r="25" spans="2:18" s="1" customFormat="1" ht="89.25" x14ac:dyDescent="0.2">
      <c r="B25" s="8" t="s">
        <v>28</v>
      </c>
      <c r="C25" s="20"/>
      <c r="D25" s="3" t="s">
        <v>55</v>
      </c>
      <c r="E25" s="3" t="s">
        <v>29</v>
      </c>
      <c r="F25" s="3" t="s">
        <v>134</v>
      </c>
      <c r="G25" s="3"/>
      <c r="H25" s="3" t="s">
        <v>42</v>
      </c>
      <c r="I25" s="3" t="s">
        <v>151</v>
      </c>
      <c r="J25" s="2">
        <v>41036</v>
      </c>
      <c r="K25" s="2">
        <v>41038</v>
      </c>
      <c r="L25" s="3" t="s">
        <v>150</v>
      </c>
      <c r="M25" s="3" t="s">
        <v>44</v>
      </c>
      <c r="N25" s="3" t="s">
        <v>90</v>
      </c>
      <c r="O25" s="3" t="s">
        <v>76</v>
      </c>
      <c r="P25" s="4">
        <f t="shared" si="1"/>
        <v>3202.09</v>
      </c>
      <c r="Q25" s="7">
        <v>829.99</v>
      </c>
      <c r="R25" s="7">
        <v>2372.1</v>
      </c>
    </row>
    <row r="26" spans="2:18" ht="114.75" x14ac:dyDescent="0.2">
      <c r="B26" s="8" t="s">
        <v>28</v>
      </c>
      <c r="C26" s="20" t="s">
        <v>167</v>
      </c>
      <c r="D26" s="3" t="s">
        <v>168</v>
      </c>
      <c r="E26" s="3" t="s">
        <v>169</v>
      </c>
      <c r="F26" s="3" t="s">
        <v>170</v>
      </c>
      <c r="G26" s="3" t="s">
        <v>171</v>
      </c>
      <c r="H26" s="3" t="s">
        <v>42</v>
      </c>
      <c r="I26" s="3" t="s">
        <v>172</v>
      </c>
      <c r="J26" s="2" t="s">
        <v>173</v>
      </c>
      <c r="K26" s="2" t="s">
        <v>174</v>
      </c>
      <c r="L26" s="3" t="s">
        <v>150</v>
      </c>
      <c r="M26" s="3" t="s">
        <v>44</v>
      </c>
      <c r="N26" s="3" t="s">
        <v>90</v>
      </c>
      <c r="O26" s="3" t="s">
        <v>76</v>
      </c>
      <c r="P26" s="4">
        <f>SUM(Q26:R26)</f>
        <v>6692.08</v>
      </c>
      <c r="Q26" s="7">
        <v>1562.98</v>
      </c>
      <c r="R26" s="7">
        <v>5129.1000000000004</v>
      </c>
    </row>
    <row r="27" spans="2:18" ht="102" x14ac:dyDescent="0.2">
      <c r="B27" s="3" t="s">
        <v>106</v>
      </c>
      <c r="C27" s="20" t="s">
        <v>112</v>
      </c>
      <c r="D27" s="3" t="s">
        <v>113</v>
      </c>
      <c r="E27" s="3" t="s">
        <v>98</v>
      </c>
      <c r="F27" s="8" t="s">
        <v>170</v>
      </c>
      <c r="G27" s="8" t="s">
        <v>2</v>
      </c>
      <c r="H27" s="3" t="s">
        <v>42</v>
      </c>
      <c r="I27" s="8" t="s">
        <v>175</v>
      </c>
      <c r="J27" s="2" t="s">
        <v>176</v>
      </c>
      <c r="K27" s="2" t="s">
        <v>177</v>
      </c>
      <c r="L27" s="3" t="s">
        <v>117</v>
      </c>
      <c r="M27" s="3" t="s">
        <v>157</v>
      </c>
      <c r="N27" s="3" t="s">
        <v>2</v>
      </c>
      <c r="O27" s="3"/>
      <c r="P27" s="4">
        <f>SUM(Q27:R27)</f>
        <v>6228.87</v>
      </c>
      <c r="Q27" s="7">
        <v>1925.55</v>
      </c>
      <c r="R27" s="7">
        <v>4303.32</v>
      </c>
    </row>
    <row r="28" spans="2:18" ht="165.75" x14ac:dyDescent="0.2">
      <c r="B28" s="8" t="s">
        <v>93</v>
      </c>
      <c r="C28" s="20" t="s">
        <v>17</v>
      </c>
      <c r="D28" s="3" t="s">
        <v>178</v>
      </c>
      <c r="E28" s="8" t="s">
        <v>179</v>
      </c>
      <c r="F28" s="3" t="s">
        <v>180</v>
      </c>
      <c r="G28" s="3" t="s">
        <v>41</v>
      </c>
      <c r="H28" s="3" t="s">
        <v>42</v>
      </c>
      <c r="I28" s="3" t="s">
        <v>49</v>
      </c>
      <c r="J28" s="2" t="s">
        <v>181</v>
      </c>
      <c r="K28" s="2" t="s">
        <v>182</v>
      </c>
      <c r="L28" s="3"/>
      <c r="M28" s="3" t="s">
        <v>44</v>
      </c>
      <c r="N28" s="3"/>
      <c r="O28" s="3" t="s">
        <v>156</v>
      </c>
      <c r="P28" s="4">
        <f>SUM(Q28:R28)</f>
        <v>410</v>
      </c>
      <c r="Q28" s="7">
        <v>300</v>
      </c>
      <c r="R28" s="7">
        <v>110</v>
      </c>
    </row>
    <row r="29" spans="2:18" ht="102" x14ac:dyDescent="0.2">
      <c r="B29" s="3" t="s">
        <v>106</v>
      </c>
      <c r="C29" s="20" t="s">
        <v>112</v>
      </c>
      <c r="D29" s="3" t="s">
        <v>113</v>
      </c>
      <c r="E29" s="3" t="s">
        <v>98</v>
      </c>
      <c r="F29" s="8" t="s">
        <v>183</v>
      </c>
      <c r="G29" s="8" t="s">
        <v>184</v>
      </c>
      <c r="H29" s="3" t="s">
        <v>42</v>
      </c>
      <c r="I29" s="8" t="s">
        <v>185</v>
      </c>
      <c r="J29" s="2" t="s">
        <v>186</v>
      </c>
      <c r="K29" s="2" t="s">
        <v>187</v>
      </c>
      <c r="L29" s="3" t="s">
        <v>117</v>
      </c>
      <c r="M29" s="3" t="s">
        <v>157</v>
      </c>
      <c r="N29" s="3" t="s">
        <v>188</v>
      </c>
      <c r="O29" s="3"/>
      <c r="P29" s="4">
        <f t="shared" ref="P29:P33" si="2">SUM(Q29:R29)</f>
        <v>922</v>
      </c>
      <c r="Q29" s="4">
        <v>400</v>
      </c>
      <c r="R29" s="4">
        <v>522</v>
      </c>
    </row>
    <row r="30" spans="2:18" ht="114.75" x14ac:dyDescent="0.2">
      <c r="B30" s="8" t="s">
        <v>28</v>
      </c>
      <c r="C30" s="20" t="s">
        <v>2</v>
      </c>
      <c r="D30" s="3" t="s">
        <v>55</v>
      </c>
      <c r="E30" s="3" t="s">
        <v>169</v>
      </c>
      <c r="F30" s="3" t="s">
        <v>189</v>
      </c>
      <c r="G30" s="3" t="s">
        <v>190</v>
      </c>
      <c r="H30" s="3" t="s">
        <v>42</v>
      </c>
      <c r="I30" s="3" t="s">
        <v>191</v>
      </c>
      <c r="J30" s="2" t="s">
        <v>192</v>
      </c>
      <c r="K30" s="2" t="s">
        <v>193</v>
      </c>
      <c r="L30" s="3" t="s">
        <v>150</v>
      </c>
      <c r="M30" s="3" t="s">
        <v>44</v>
      </c>
      <c r="N30" s="3" t="s">
        <v>90</v>
      </c>
      <c r="O30" s="3" t="s">
        <v>76</v>
      </c>
      <c r="P30" s="4">
        <f t="shared" si="2"/>
        <v>4080.36</v>
      </c>
      <c r="Q30" s="4">
        <v>985</v>
      </c>
      <c r="R30" s="4">
        <v>3095.36</v>
      </c>
    </row>
    <row r="31" spans="2:18" ht="102" x14ac:dyDescent="0.2">
      <c r="B31" s="8" t="s">
        <v>194</v>
      </c>
      <c r="C31" s="20"/>
      <c r="D31" s="3" t="s">
        <v>195</v>
      </c>
      <c r="E31" s="3" t="s">
        <v>196</v>
      </c>
      <c r="F31" s="3" t="s">
        <v>197</v>
      </c>
      <c r="G31" s="3" t="s">
        <v>198</v>
      </c>
      <c r="H31" s="3" t="s">
        <v>42</v>
      </c>
      <c r="I31" s="3" t="s">
        <v>199</v>
      </c>
      <c r="J31" s="2" t="s">
        <v>200</v>
      </c>
      <c r="K31" s="2" t="s">
        <v>201</v>
      </c>
      <c r="L31" s="3" t="s">
        <v>202</v>
      </c>
      <c r="M31" s="3" t="s">
        <v>44</v>
      </c>
      <c r="N31" s="3" t="s">
        <v>203</v>
      </c>
      <c r="O31" s="3" t="s">
        <v>46</v>
      </c>
      <c r="P31" s="4">
        <f t="shared" si="2"/>
        <v>3381.58</v>
      </c>
      <c r="Q31" s="4">
        <v>630</v>
      </c>
      <c r="R31" s="4">
        <v>2751.58</v>
      </c>
    </row>
    <row r="32" spans="2:18" ht="280.5" x14ac:dyDescent="0.2">
      <c r="B32" s="3" t="s">
        <v>106</v>
      </c>
      <c r="C32" s="20" t="s">
        <v>112</v>
      </c>
      <c r="D32" s="3" t="s">
        <v>113</v>
      </c>
      <c r="E32" s="3" t="s">
        <v>98</v>
      </c>
      <c r="F32" s="8" t="s">
        <v>204</v>
      </c>
      <c r="G32" s="8" t="s">
        <v>2</v>
      </c>
      <c r="H32" s="3" t="s">
        <v>42</v>
      </c>
      <c r="I32" s="8" t="s">
        <v>205</v>
      </c>
      <c r="J32" s="2" t="s">
        <v>206</v>
      </c>
      <c r="K32" s="2" t="s">
        <v>207</v>
      </c>
      <c r="L32" s="3" t="s">
        <v>117</v>
      </c>
      <c r="M32" s="3" t="s">
        <v>157</v>
      </c>
      <c r="N32" s="3" t="s">
        <v>208</v>
      </c>
      <c r="O32" s="3"/>
      <c r="P32" s="4">
        <f t="shared" si="2"/>
        <v>922</v>
      </c>
      <c r="Q32" s="4">
        <v>400</v>
      </c>
      <c r="R32" s="4">
        <v>522</v>
      </c>
    </row>
    <row r="33" spans="2:18" ht="102" x14ac:dyDescent="0.2">
      <c r="B33" s="3" t="s">
        <v>106</v>
      </c>
      <c r="C33" s="20" t="s">
        <v>112</v>
      </c>
      <c r="D33" s="3" t="s">
        <v>113</v>
      </c>
      <c r="E33" s="3" t="s">
        <v>98</v>
      </c>
      <c r="F33" s="8" t="s">
        <v>209</v>
      </c>
      <c r="G33" s="8" t="s">
        <v>2</v>
      </c>
      <c r="H33" s="3" t="s">
        <v>42</v>
      </c>
      <c r="I33" s="8" t="s">
        <v>210</v>
      </c>
      <c r="J33" s="2" t="s">
        <v>211</v>
      </c>
      <c r="K33" s="2" t="s">
        <v>212</v>
      </c>
      <c r="L33" s="3" t="s">
        <v>117</v>
      </c>
      <c r="M33" s="3" t="s">
        <v>157</v>
      </c>
      <c r="N33" s="3" t="s">
        <v>213</v>
      </c>
      <c r="O33" s="3"/>
      <c r="P33" s="4">
        <f t="shared" si="2"/>
        <v>40</v>
      </c>
      <c r="Q33" s="4">
        <v>0</v>
      </c>
      <c r="R33" s="4">
        <v>40</v>
      </c>
    </row>
    <row r="34" spans="2:18" ht="344.25" x14ac:dyDescent="0.2">
      <c r="B34" s="3" t="s">
        <v>106</v>
      </c>
      <c r="C34" s="20" t="s">
        <v>112</v>
      </c>
      <c r="D34" s="3" t="s">
        <v>113</v>
      </c>
      <c r="E34" s="3" t="s">
        <v>214</v>
      </c>
      <c r="F34" s="8" t="s">
        <v>215</v>
      </c>
      <c r="G34" s="8" t="s">
        <v>216</v>
      </c>
      <c r="H34" s="3" t="s">
        <v>42</v>
      </c>
      <c r="I34" s="8" t="s">
        <v>217</v>
      </c>
      <c r="J34" s="2" t="s">
        <v>218</v>
      </c>
      <c r="K34" s="2" t="s">
        <v>219</v>
      </c>
      <c r="L34" s="3" t="s">
        <v>220</v>
      </c>
      <c r="M34" s="3" t="s">
        <v>157</v>
      </c>
      <c r="N34" s="3" t="s">
        <v>221</v>
      </c>
      <c r="O34" s="3" t="s">
        <v>222</v>
      </c>
      <c r="P34" s="4">
        <v>4315.2</v>
      </c>
      <c r="Q34" s="7">
        <v>1625.03</v>
      </c>
      <c r="R34" s="7">
        <v>2690</v>
      </c>
    </row>
    <row r="35" spans="2:18" ht="255" x14ac:dyDescent="0.2">
      <c r="B35" s="3" t="s">
        <v>28</v>
      </c>
      <c r="C35" s="20"/>
      <c r="D35" s="3" t="s">
        <v>55</v>
      </c>
      <c r="E35" s="3" t="s">
        <v>29</v>
      </c>
      <c r="F35" s="8" t="s">
        <v>223</v>
      </c>
      <c r="G35" s="8" t="s">
        <v>224</v>
      </c>
      <c r="H35" s="3" t="s">
        <v>42</v>
      </c>
      <c r="I35" s="8" t="s">
        <v>225</v>
      </c>
      <c r="J35" s="2" t="s">
        <v>226</v>
      </c>
      <c r="K35" s="2" t="s">
        <v>227</v>
      </c>
      <c r="L35" s="3" t="s">
        <v>228</v>
      </c>
      <c r="M35" s="3" t="s">
        <v>44</v>
      </c>
      <c r="N35" s="3" t="s">
        <v>229</v>
      </c>
      <c r="O35" s="3" t="s">
        <v>230</v>
      </c>
      <c r="P35" s="4">
        <v>1408.15</v>
      </c>
      <c r="Q35" s="4">
        <v>445</v>
      </c>
      <c r="R35" s="4">
        <v>963.15</v>
      </c>
    </row>
    <row r="36" spans="2:18" ht="409.5" x14ac:dyDescent="0.2">
      <c r="B36" s="3" t="s">
        <v>106</v>
      </c>
      <c r="C36" s="20" t="s">
        <v>112</v>
      </c>
      <c r="D36" s="3" t="s">
        <v>113</v>
      </c>
      <c r="E36" s="3" t="s">
        <v>231</v>
      </c>
      <c r="F36" s="8" t="s">
        <v>232</v>
      </c>
      <c r="G36" s="8" t="s">
        <v>233</v>
      </c>
      <c r="H36" s="3" t="s">
        <v>42</v>
      </c>
      <c r="I36" s="8" t="s">
        <v>234</v>
      </c>
      <c r="J36" s="2" t="s">
        <v>235</v>
      </c>
      <c r="K36" s="2" t="s">
        <v>236</v>
      </c>
      <c r="L36" s="3" t="s">
        <v>237</v>
      </c>
      <c r="M36" s="3" t="s">
        <v>157</v>
      </c>
      <c r="N36" s="3" t="s">
        <v>238</v>
      </c>
      <c r="O36" s="3" t="s">
        <v>222</v>
      </c>
      <c r="P36" s="4">
        <f t="shared" ref="P36" si="3">SUM(Q36:R36)</f>
        <v>5163.1000000000004</v>
      </c>
      <c r="Q36" s="7">
        <v>1469.09</v>
      </c>
      <c r="R36" s="7">
        <v>3694.01</v>
      </c>
    </row>
    <row r="37" spans="2:18" ht="178.5" x14ac:dyDescent="0.2">
      <c r="B37" s="3" t="s">
        <v>28</v>
      </c>
      <c r="C37" s="20"/>
      <c r="D37" s="3" t="s">
        <v>55</v>
      </c>
      <c r="E37" s="3" t="s">
        <v>29</v>
      </c>
      <c r="F37" s="8" t="s">
        <v>239</v>
      </c>
      <c r="G37" s="8" t="s">
        <v>240</v>
      </c>
      <c r="H37" s="3" t="s">
        <v>42</v>
      </c>
      <c r="I37" s="8" t="s">
        <v>57</v>
      </c>
      <c r="J37" s="2" t="s">
        <v>241</v>
      </c>
      <c r="K37" s="2" t="s">
        <v>242</v>
      </c>
      <c r="L37" s="3" t="s">
        <v>243</v>
      </c>
      <c r="M37" s="3" t="s">
        <v>44</v>
      </c>
      <c r="N37" s="3" t="s">
        <v>244</v>
      </c>
      <c r="O37" s="3" t="s">
        <v>245</v>
      </c>
      <c r="P37" s="4">
        <v>1462.09</v>
      </c>
      <c r="Q37" s="4">
        <v>810.09</v>
      </c>
      <c r="R37" s="4">
        <v>652</v>
      </c>
    </row>
    <row r="38" spans="2:18" ht="153" x14ac:dyDescent="0.2">
      <c r="B38" s="3" t="s">
        <v>246</v>
      </c>
      <c r="C38" s="20" t="s">
        <v>247</v>
      </c>
      <c r="D38" s="3" t="s">
        <v>55</v>
      </c>
      <c r="E38" s="3" t="s">
        <v>248</v>
      </c>
      <c r="F38" s="8" t="s">
        <v>249</v>
      </c>
      <c r="G38" s="8" t="s">
        <v>41</v>
      </c>
      <c r="H38" s="3" t="s">
        <v>42</v>
      </c>
      <c r="I38" s="8" t="s">
        <v>250</v>
      </c>
      <c r="J38" s="2" t="s">
        <v>251</v>
      </c>
      <c r="K38" s="2" t="s">
        <v>252</v>
      </c>
      <c r="L38" s="3" t="s">
        <v>253</v>
      </c>
      <c r="M38" s="3" t="s">
        <v>157</v>
      </c>
      <c r="N38" s="3" t="s">
        <v>254</v>
      </c>
      <c r="O38" s="3"/>
      <c r="P38" s="4">
        <f>SUM(Q38:R38)</f>
        <v>1199</v>
      </c>
      <c r="Q38" s="4">
        <v>216</v>
      </c>
      <c r="R38" s="4">
        <v>983</v>
      </c>
    </row>
    <row r="39" spans="2:18" ht="89.25" x14ac:dyDescent="0.2">
      <c r="B39" s="3" t="s">
        <v>93</v>
      </c>
      <c r="C39" s="20" t="s">
        <v>255</v>
      </c>
      <c r="D39" s="3" t="s">
        <v>256</v>
      </c>
      <c r="E39" s="3" t="s">
        <v>257</v>
      </c>
      <c r="F39" s="8" t="s">
        <v>249</v>
      </c>
      <c r="G39" s="8" t="s">
        <v>41</v>
      </c>
      <c r="H39" s="3" t="s">
        <v>42</v>
      </c>
      <c r="I39" s="8" t="s">
        <v>258</v>
      </c>
      <c r="J39" s="2" t="s">
        <v>251</v>
      </c>
      <c r="K39" s="2" t="s">
        <v>252</v>
      </c>
      <c r="L39" s="3" t="s">
        <v>253</v>
      </c>
      <c r="M39" s="3" t="s">
        <v>157</v>
      </c>
      <c r="N39" s="3" t="s">
        <v>254</v>
      </c>
      <c r="O39" s="3"/>
      <c r="P39" s="4">
        <f>SUM(Q39:R39)</f>
        <v>1045</v>
      </c>
      <c r="Q39" s="4">
        <v>192</v>
      </c>
      <c r="R39" s="4">
        <f>648+205</f>
        <v>853</v>
      </c>
    </row>
    <row r="40" spans="2:18" ht="267.75" x14ac:dyDescent="0.2">
      <c r="B40" s="3" t="s">
        <v>28</v>
      </c>
      <c r="C40" s="20"/>
      <c r="D40" s="3" t="s">
        <v>55</v>
      </c>
      <c r="E40" s="3" t="s">
        <v>259</v>
      </c>
      <c r="F40" s="8" t="s">
        <v>260</v>
      </c>
      <c r="G40" s="8" t="s">
        <v>41</v>
      </c>
      <c r="H40" s="3" t="s">
        <v>42</v>
      </c>
      <c r="I40" s="8" t="s">
        <v>261</v>
      </c>
      <c r="J40" s="2" t="s">
        <v>262</v>
      </c>
      <c r="K40" s="2" t="s">
        <v>263</v>
      </c>
      <c r="L40" s="3" t="s">
        <v>259</v>
      </c>
      <c r="M40" s="3" t="s">
        <v>157</v>
      </c>
      <c r="N40" s="3" t="s">
        <v>264</v>
      </c>
      <c r="O40" s="3" t="s">
        <v>265</v>
      </c>
      <c r="P40" s="4">
        <v>821</v>
      </c>
      <c r="Q40" s="4">
        <v>641</v>
      </c>
      <c r="R40" s="4">
        <v>180</v>
      </c>
    </row>
    <row r="41" spans="2:18" ht="369.75" x14ac:dyDescent="0.2">
      <c r="B41" s="3" t="s">
        <v>17</v>
      </c>
      <c r="C41" s="20"/>
      <c r="D41" s="3" t="s">
        <v>47</v>
      </c>
      <c r="E41" s="3" t="s">
        <v>266</v>
      </c>
      <c r="F41" s="8" t="s">
        <v>267</v>
      </c>
      <c r="G41" s="8" t="s">
        <v>41</v>
      </c>
      <c r="H41" s="3" t="s">
        <v>42</v>
      </c>
      <c r="I41" s="8" t="s">
        <v>268</v>
      </c>
      <c r="J41" s="2" t="s">
        <v>269</v>
      </c>
      <c r="K41" s="2" t="s">
        <v>270</v>
      </c>
      <c r="L41" s="3" t="s">
        <v>266</v>
      </c>
      <c r="M41" s="3" t="s">
        <v>271</v>
      </c>
      <c r="N41" s="3" t="s">
        <v>272</v>
      </c>
      <c r="O41" s="3" t="s">
        <v>156</v>
      </c>
      <c r="P41" s="4">
        <v>436</v>
      </c>
      <c r="Q41" s="4">
        <v>230</v>
      </c>
      <c r="R41" s="4">
        <v>206</v>
      </c>
    </row>
    <row r="42" spans="2:18" ht="306" x14ac:dyDescent="0.2">
      <c r="B42" s="3" t="s">
        <v>106</v>
      </c>
      <c r="C42" s="20" t="s">
        <v>112</v>
      </c>
      <c r="D42" s="3" t="s">
        <v>113</v>
      </c>
      <c r="E42" s="3" t="s">
        <v>273</v>
      </c>
      <c r="F42" s="8" t="s">
        <v>274</v>
      </c>
      <c r="G42" s="8" t="s">
        <v>275</v>
      </c>
      <c r="H42" s="3" t="s">
        <v>42</v>
      </c>
      <c r="I42" s="8" t="s">
        <v>276</v>
      </c>
      <c r="J42" s="2" t="s">
        <v>277</v>
      </c>
      <c r="K42" s="2" t="s">
        <v>278</v>
      </c>
      <c r="L42" s="3" t="s">
        <v>237</v>
      </c>
      <c r="M42" s="3" t="s">
        <v>157</v>
      </c>
      <c r="N42" s="3" t="s">
        <v>279</v>
      </c>
      <c r="O42" s="3" t="s">
        <v>222</v>
      </c>
      <c r="P42" s="4">
        <f t="shared" ref="P42" si="4">SUM(Q42:R42)</f>
        <v>5163.1000000000004</v>
      </c>
      <c r="Q42" s="7">
        <v>1469.09</v>
      </c>
      <c r="R42" s="7">
        <v>3694.01</v>
      </c>
    </row>
    <row r="43" spans="2:18" ht="369.75" x14ac:dyDescent="0.2">
      <c r="B43" s="3" t="s">
        <v>106</v>
      </c>
      <c r="C43" s="20" t="s">
        <v>112</v>
      </c>
      <c r="D43" s="3" t="s">
        <v>113</v>
      </c>
      <c r="E43" s="3" t="s">
        <v>273</v>
      </c>
      <c r="F43" s="8" t="s">
        <v>280</v>
      </c>
      <c r="G43" s="8" t="s">
        <v>281</v>
      </c>
      <c r="H43" s="3" t="s">
        <v>42</v>
      </c>
      <c r="I43" s="8" t="s">
        <v>282</v>
      </c>
      <c r="J43" s="2" t="s">
        <v>283</v>
      </c>
      <c r="K43" s="2" t="s">
        <v>284</v>
      </c>
      <c r="L43" s="3" t="s">
        <v>237</v>
      </c>
      <c r="M43" s="3" t="s">
        <v>157</v>
      </c>
      <c r="N43" s="3" t="s">
        <v>285</v>
      </c>
      <c r="O43" s="3" t="s">
        <v>222</v>
      </c>
      <c r="P43" s="4" t="s">
        <v>2</v>
      </c>
      <c r="Q43" s="7" t="s">
        <v>2</v>
      </c>
      <c r="R43" s="7" t="s">
        <v>2</v>
      </c>
    </row>
    <row r="44" spans="2:18" ht="293.25" x14ac:dyDescent="0.2">
      <c r="B44" s="3" t="s">
        <v>106</v>
      </c>
      <c r="C44" s="20" t="s">
        <v>112</v>
      </c>
      <c r="D44" s="3" t="s">
        <v>113</v>
      </c>
      <c r="E44" s="3" t="s">
        <v>273</v>
      </c>
      <c r="F44" s="8" t="s">
        <v>286</v>
      </c>
      <c r="G44" s="8" t="s">
        <v>287</v>
      </c>
      <c r="H44" s="3" t="s">
        <v>42</v>
      </c>
      <c r="I44" s="8" t="s">
        <v>288</v>
      </c>
      <c r="J44" s="2" t="s">
        <v>289</v>
      </c>
      <c r="K44" s="2" t="s">
        <v>290</v>
      </c>
      <c r="L44" s="3" t="s">
        <v>237</v>
      </c>
      <c r="M44" s="3" t="s">
        <v>157</v>
      </c>
      <c r="N44" s="3" t="s">
        <v>291</v>
      </c>
      <c r="O44" s="3" t="s">
        <v>222</v>
      </c>
      <c r="P44" s="4">
        <f t="shared" ref="P44:P50" si="5">SUM(Q44:R44)</f>
        <v>3708.19</v>
      </c>
      <c r="Q44" s="7">
        <v>1176.19</v>
      </c>
      <c r="R44" s="7">
        <v>2532</v>
      </c>
    </row>
    <row r="45" spans="2:18" ht="255" x14ac:dyDescent="0.2">
      <c r="B45" s="3" t="s">
        <v>106</v>
      </c>
      <c r="C45" s="20" t="s">
        <v>112</v>
      </c>
      <c r="D45" s="3" t="s">
        <v>113</v>
      </c>
      <c r="E45" s="3" t="s">
        <v>273</v>
      </c>
      <c r="F45" s="8" t="s">
        <v>292</v>
      </c>
      <c r="G45" s="8" t="s">
        <v>293</v>
      </c>
      <c r="H45" s="3" t="s">
        <v>42</v>
      </c>
      <c r="I45" s="8" t="s">
        <v>294</v>
      </c>
      <c r="J45" s="2" t="s">
        <v>295</v>
      </c>
      <c r="K45" s="2" t="s">
        <v>296</v>
      </c>
      <c r="L45" s="3" t="s">
        <v>237</v>
      </c>
      <c r="M45" s="3" t="s">
        <v>157</v>
      </c>
      <c r="N45" s="3" t="s">
        <v>297</v>
      </c>
      <c r="O45" s="3" t="s">
        <v>119</v>
      </c>
      <c r="P45" s="4">
        <f t="shared" si="5"/>
        <v>763</v>
      </c>
      <c r="Q45" s="7">
        <v>496</v>
      </c>
      <c r="R45" s="7">
        <v>267</v>
      </c>
    </row>
    <row r="46" spans="2:18" ht="280.5" x14ac:dyDescent="0.2">
      <c r="B46" s="3" t="s">
        <v>17</v>
      </c>
      <c r="C46" s="20" t="s">
        <v>298</v>
      </c>
      <c r="D46" s="3" t="s">
        <v>47</v>
      </c>
      <c r="E46" s="3" t="s">
        <v>299</v>
      </c>
      <c r="F46" s="8" t="s">
        <v>300</v>
      </c>
      <c r="G46" s="8" t="s">
        <v>301</v>
      </c>
      <c r="H46" s="3" t="s">
        <v>42</v>
      </c>
      <c r="I46" s="8" t="s">
        <v>49</v>
      </c>
      <c r="J46" s="2" t="s">
        <v>302</v>
      </c>
      <c r="K46" s="2" t="s">
        <v>303</v>
      </c>
      <c r="L46" s="3" t="s">
        <v>299</v>
      </c>
      <c r="M46" s="3" t="s">
        <v>271</v>
      </c>
      <c r="N46" s="3" t="s">
        <v>304</v>
      </c>
      <c r="O46" s="3" t="s">
        <v>305</v>
      </c>
      <c r="P46" s="4">
        <f t="shared" si="5"/>
        <v>248.5</v>
      </c>
      <c r="Q46" s="7">
        <v>200</v>
      </c>
      <c r="R46" s="7">
        <v>48.5</v>
      </c>
    </row>
    <row r="47" spans="2:18" ht="409.5" x14ac:dyDescent="0.2">
      <c r="B47" s="3" t="s">
        <v>28</v>
      </c>
      <c r="C47" s="20" t="s">
        <v>298</v>
      </c>
      <c r="D47" s="3" t="s">
        <v>306</v>
      </c>
      <c r="E47" s="3" t="s">
        <v>259</v>
      </c>
      <c r="F47" s="8" t="s">
        <v>307</v>
      </c>
      <c r="G47" s="8" t="s">
        <v>308</v>
      </c>
      <c r="H47" s="3" t="s">
        <v>42</v>
      </c>
      <c r="I47" s="8" t="s">
        <v>309</v>
      </c>
      <c r="J47" s="2" t="s">
        <v>310</v>
      </c>
      <c r="K47" s="2" t="s">
        <v>311</v>
      </c>
      <c r="L47" s="3" t="s">
        <v>312</v>
      </c>
      <c r="M47" s="3" t="s">
        <v>271</v>
      </c>
      <c r="N47" s="3" t="s">
        <v>313</v>
      </c>
      <c r="O47" s="3" t="s">
        <v>2</v>
      </c>
      <c r="P47" s="4">
        <f t="shared" si="5"/>
        <v>1242.7</v>
      </c>
      <c r="Q47" s="7">
        <v>795</v>
      </c>
      <c r="R47" s="7">
        <v>447.7</v>
      </c>
    </row>
    <row r="48" spans="2:18" ht="191.25" x14ac:dyDescent="0.2">
      <c r="B48" s="3" t="s">
        <v>17</v>
      </c>
      <c r="C48" s="20" t="s">
        <v>298</v>
      </c>
      <c r="D48" s="3" t="s">
        <v>47</v>
      </c>
      <c r="E48" s="3" t="s">
        <v>314</v>
      </c>
      <c r="F48" s="8" t="s">
        <v>315</v>
      </c>
      <c r="G48" s="8" t="s">
        <v>316</v>
      </c>
      <c r="H48" s="3" t="s">
        <v>42</v>
      </c>
      <c r="I48" s="8" t="s">
        <v>49</v>
      </c>
      <c r="J48" s="2" t="s">
        <v>317</v>
      </c>
      <c r="K48" s="2" t="s">
        <v>318</v>
      </c>
      <c r="L48" s="3" t="s">
        <v>319</v>
      </c>
      <c r="M48" s="3" t="s">
        <v>271</v>
      </c>
      <c r="N48" s="3" t="s">
        <v>320</v>
      </c>
      <c r="O48" s="3" t="s">
        <v>321</v>
      </c>
      <c r="P48" s="4">
        <f t="shared" si="5"/>
        <v>315</v>
      </c>
      <c r="Q48" s="7">
        <v>200</v>
      </c>
      <c r="R48" s="7">
        <v>115</v>
      </c>
    </row>
    <row r="49" spans="1:18" ht="409.5" x14ac:dyDescent="0.2">
      <c r="B49" s="3" t="s">
        <v>28</v>
      </c>
      <c r="C49" s="20" t="s">
        <v>298</v>
      </c>
      <c r="D49" s="3" t="s">
        <v>306</v>
      </c>
      <c r="E49" s="3" t="s">
        <v>259</v>
      </c>
      <c r="F49" s="8" t="s">
        <v>322</v>
      </c>
      <c r="G49" s="8" t="s">
        <v>323</v>
      </c>
      <c r="H49" s="3" t="s">
        <v>42</v>
      </c>
      <c r="I49" s="8" t="s">
        <v>324</v>
      </c>
      <c r="J49" s="2" t="s">
        <v>325</v>
      </c>
      <c r="K49" s="2" t="s">
        <v>326</v>
      </c>
      <c r="L49" s="3" t="s">
        <v>327</v>
      </c>
      <c r="M49" s="3" t="s">
        <v>271</v>
      </c>
      <c r="N49" s="3" t="s">
        <v>328</v>
      </c>
      <c r="O49" s="3" t="s">
        <v>329</v>
      </c>
      <c r="P49" s="4">
        <f t="shared" si="5"/>
        <v>3727.12</v>
      </c>
      <c r="Q49" s="7">
        <v>1706.07</v>
      </c>
      <c r="R49" s="7">
        <v>2021.05</v>
      </c>
    </row>
    <row r="50" spans="1:18" ht="409.5" x14ac:dyDescent="0.2">
      <c r="B50" s="3" t="s">
        <v>28</v>
      </c>
      <c r="C50" s="20" t="s">
        <v>298</v>
      </c>
      <c r="D50" s="3" t="s">
        <v>306</v>
      </c>
      <c r="E50" s="3" t="s">
        <v>259</v>
      </c>
      <c r="F50" s="8" t="s">
        <v>330</v>
      </c>
      <c r="G50" s="8" t="s">
        <v>331</v>
      </c>
      <c r="H50" s="3" t="s">
        <v>42</v>
      </c>
      <c r="I50" s="8" t="s">
        <v>332</v>
      </c>
      <c r="J50" s="2" t="s">
        <v>333</v>
      </c>
      <c r="K50" s="2" t="s">
        <v>334</v>
      </c>
      <c r="L50" s="3" t="s">
        <v>335</v>
      </c>
      <c r="M50" s="3" t="s">
        <v>271</v>
      </c>
      <c r="N50" s="3" t="s">
        <v>336</v>
      </c>
      <c r="O50" s="3" t="s">
        <v>2</v>
      </c>
      <c r="P50" s="4">
        <f t="shared" si="5"/>
        <v>6295.22</v>
      </c>
      <c r="Q50" s="7">
        <v>1770.46</v>
      </c>
      <c r="R50" s="7">
        <v>4524.76</v>
      </c>
    </row>
    <row r="51" spans="1:18" s="1" customFormat="1" ht="409.5" x14ac:dyDescent="0.2">
      <c r="A51" s="1">
        <v>76</v>
      </c>
      <c r="B51" s="3" t="s">
        <v>28</v>
      </c>
      <c r="C51" s="20" t="s">
        <v>298</v>
      </c>
      <c r="D51" s="3" t="s">
        <v>306</v>
      </c>
      <c r="E51" s="3" t="s">
        <v>259</v>
      </c>
      <c r="F51" s="8" t="s">
        <v>337</v>
      </c>
      <c r="G51" s="8" t="s">
        <v>41</v>
      </c>
      <c r="H51" s="3" t="s">
        <v>42</v>
      </c>
      <c r="I51" s="8" t="s">
        <v>338</v>
      </c>
      <c r="J51" s="2" t="s">
        <v>339</v>
      </c>
      <c r="K51" s="2">
        <v>41159.774305555555</v>
      </c>
      <c r="L51" s="3" t="s">
        <v>340</v>
      </c>
      <c r="M51" s="3" t="s">
        <v>341</v>
      </c>
      <c r="N51" s="3" t="s">
        <v>342</v>
      </c>
      <c r="O51" s="3"/>
      <c r="P51" s="4">
        <f t="shared" ref="P51:P54" si="6">SUM(Q51:R51)</f>
        <v>446.8</v>
      </c>
      <c r="Q51" s="7">
        <v>176</v>
      </c>
      <c r="R51" s="7">
        <v>270.8</v>
      </c>
    </row>
    <row r="52" spans="1:18" s="1" customFormat="1" ht="204" x14ac:dyDescent="0.2">
      <c r="A52" s="1" t="s">
        <v>343</v>
      </c>
      <c r="B52" s="3" t="s">
        <v>28</v>
      </c>
      <c r="C52" s="20" t="s">
        <v>298</v>
      </c>
      <c r="D52" s="3" t="s">
        <v>306</v>
      </c>
      <c r="E52" s="3" t="s">
        <v>344</v>
      </c>
      <c r="F52" s="8" t="s">
        <v>345</v>
      </c>
      <c r="G52" s="8" t="s">
        <v>346</v>
      </c>
      <c r="H52" s="3" t="s">
        <v>42</v>
      </c>
      <c r="I52" s="8" t="s">
        <v>347</v>
      </c>
      <c r="J52" s="2" t="s">
        <v>348</v>
      </c>
      <c r="K52" s="2" t="s">
        <v>349</v>
      </c>
      <c r="L52" s="3" t="s">
        <v>350</v>
      </c>
      <c r="M52" s="3" t="s">
        <v>341</v>
      </c>
      <c r="N52" s="3" t="s">
        <v>351</v>
      </c>
      <c r="O52" s="3" t="s">
        <v>352</v>
      </c>
      <c r="P52" s="4">
        <f t="shared" si="6"/>
        <v>3352.37</v>
      </c>
      <c r="Q52" s="7">
        <v>1824</v>
      </c>
      <c r="R52" s="7">
        <v>1528.37</v>
      </c>
    </row>
    <row r="53" spans="1:18" s="1" customFormat="1" ht="318.75" x14ac:dyDescent="0.2">
      <c r="A53" s="1">
        <v>77</v>
      </c>
      <c r="B53" s="3" t="s">
        <v>28</v>
      </c>
      <c r="C53" s="20" t="s">
        <v>298</v>
      </c>
      <c r="D53" s="3" t="s">
        <v>306</v>
      </c>
      <c r="E53" s="3" t="s">
        <v>344</v>
      </c>
      <c r="F53" s="8" t="s">
        <v>353</v>
      </c>
      <c r="G53" s="8" t="s">
        <v>354</v>
      </c>
      <c r="H53" s="3" t="s">
        <v>42</v>
      </c>
      <c r="I53" s="8" t="s">
        <v>355</v>
      </c>
      <c r="J53" s="2" t="s">
        <v>356</v>
      </c>
      <c r="K53" s="2" t="s">
        <v>357</v>
      </c>
      <c r="L53" s="3" t="s">
        <v>358</v>
      </c>
      <c r="M53" s="3" t="s">
        <v>341</v>
      </c>
      <c r="N53" s="3" t="s">
        <v>359</v>
      </c>
      <c r="O53" s="3" t="s">
        <v>352</v>
      </c>
      <c r="P53" s="4">
        <f t="shared" si="6"/>
        <v>4597.99</v>
      </c>
      <c r="Q53" s="7">
        <v>2823</v>
      </c>
      <c r="R53" s="7">
        <v>1774.99</v>
      </c>
    </row>
    <row r="54" spans="1:18" s="1" customFormat="1" ht="267.75" x14ac:dyDescent="0.2">
      <c r="B54" s="3" t="s">
        <v>28</v>
      </c>
      <c r="C54" s="20" t="s">
        <v>298</v>
      </c>
      <c r="D54" s="3" t="s">
        <v>55</v>
      </c>
      <c r="E54" s="3" t="s">
        <v>360</v>
      </c>
      <c r="F54" s="8" t="s">
        <v>361</v>
      </c>
      <c r="G54" s="8" t="s">
        <v>362</v>
      </c>
      <c r="H54" s="3" t="s">
        <v>42</v>
      </c>
      <c r="I54" s="8" t="s">
        <v>363</v>
      </c>
      <c r="J54" s="2" t="s">
        <v>364</v>
      </c>
      <c r="K54" s="2" t="s">
        <v>365</v>
      </c>
      <c r="L54" s="3" t="s">
        <v>360</v>
      </c>
      <c r="M54" s="3" t="s">
        <v>341</v>
      </c>
      <c r="N54" s="3" t="s">
        <v>366</v>
      </c>
      <c r="O54" s="3" t="s">
        <v>367</v>
      </c>
      <c r="P54" s="4">
        <f t="shared" si="6"/>
        <v>1847.3</v>
      </c>
      <c r="Q54" s="7">
        <v>842</v>
      </c>
      <c r="R54" s="7">
        <v>1005.3</v>
      </c>
    </row>
    <row r="55" spans="1:18" ht="216.75" x14ac:dyDescent="0.2">
      <c r="A55" s="1"/>
      <c r="B55" s="8" t="s">
        <v>64</v>
      </c>
      <c r="C55" s="29" t="s">
        <v>28</v>
      </c>
      <c r="D55" s="8" t="s">
        <v>65</v>
      </c>
      <c r="E55" s="8" t="s">
        <v>368</v>
      </c>
      <c r="F55" s="8" t="s">
        <v>369</v>
      </c>
      <c r="G55" s="8" t="s">
        <v>41</v>
      </c>
      <c r="H55" s="8" t="s">
        <v>42</v>
      </c>
      <c r="I55" s="8" t="s">
        <v>370</v>
      </c>
      <c r="J55" s="30" t="s">
        <v>371</v>
      </c>
      <c r="K55" s="30" t="s">
        <v>372</v>
      </c>
      <c r="L55" s="8" t="s">
        <v>373</v>
      </c>
      <c r="M55" s="8" t="s">
        <v>157</v>
      </c>
      <c r="N55" s="8" t="s">
        <v>374</v>
      </c>
      <c r="O55" s="8" t="s">
        <v>375</v>
      </c>
      <c r="P55" s="7">
        <f>SUM(Q55:R55)</f>
        <v>1529.8</v>
      </c>
      <c r="Q55" s="7">
        <v>682</v>
      </c>
      <c r="R55" s="7">
        <v>847.8</v>
      </c>
    </row>
    <row r="56" spans="1:18" ht="216.75" x14ac:dyDescent="0.2">
      <c r="B56" s="8" t="s">
        <v>376</v>
      </c>
      <c r="C56" s="8" t="s">
        <v>377</v>
      </c>
      <c r="D56" s="8" t="s">
        <v>378</v>
      </c>
      <c r="E56" s="8" t="s">
        <v>379</v>
      </c>
      <c r="F56" s="8" t="s">
        <v>380</v>
      </c>
      <c r="G56" s="8" t="s">
        <v>41</v>
      </c>
      <c r="H56" s="8" t="s">
        <v>42</v>
      </c>
      <c r="I56" s="8" t="s">
        <v>381</v>
      </c>
      <c r="J56" s="30" t="s">
        <v>382</v>
      </c>
      <c r="K56" s="30" t="s">
        <v>383</v>
      </c>
      <c r="L56" s="8" t="s">
        <v>379</v>
      </c>
      <c r="M56" s="8" t="s">
        <v>384</v>
      </c>
      <c r="N56" s="8"/>
      <c r="O56" s="8"/>
      <c r="P56" s="7">
        <f t="shared" ref="P56:P61" si="7">SUM(Q56:R56)</f>
        <v>409</v>
      </c>
      <c r="Q56" s="25">
        <v>200</v>
      </c>
      <c r="R56" s="25">
        <v>209</v>
      </c>
    </row>
    <row r="57" spans="1:18" ht="280.5" x14ac:dyDescent="0.2">
      <c r="B57" s="8" t="s">
        <v>17</v>
      </c>
      <c r="C57" s="8" t="s">
        <v>28</v>
      </c>
      <c r="D57" s="8" t="s">
        <v>385</v>
      </c>
      <c r="E57" s="8" t="s">
        <v>368</v>
      </c>
      <c r="F57" s="8" t="s">
        <v>386</v>
      </c>
      <c r="G57" s="8"/>
      <c r="H57" s="8" t="s">
        <v>42</v>
      </c>
      <c r="I57" s="8" t="s">
        <v>387</v>
      </c>
      <c r="J57" s="30" t="s">
        <v>388</v>
      </c>
      <c r="K57" s="30" t="s">
        <v>389</v>
      </c>
      <c r="L57" s="8" t="s">
        <v>390</v>
      </c>
      <c r="M57" s="8" t="s">
        <v>391</v>
      </c>
      <c r="N57" s="8" t="s">
        <v>392</v>
      </c>
      <c r="O57" s="8" t="s">
        <v>393</v>
      </c>
      <c r="P57" s="7">
        <f t="shared" si="7"/>
        <v>5914.98</v>
      </c>
      <c r="Q57" s="7">
        <v>1893</v>
      </c>
      <c r="R57" s="7">
        <v>4021.98</v>
      </c>
    </row>
    <row r="58" spans="1:18" ht="344.25" x14ac:dyDescent="0.2">
      <c r="B58" s="8" t="s">
        <v>106</v>
      </c>
      <c r="C58" s="8" t="s">
        <v>112</v>
      </c>
      <c r="D58" s="8" t="s">
        <v>394</v>
      </c>
      <c r="E58" s="8" t="s">
        <v>395</v>
      </c>
      <c r="F58" s="8" t="s">
        <v>396</v>
      </c>
      <c r="G58" s="8" t="s">
        <v>397</v>
      </c>
      <c r="H58" s="8" t="s">
        <v>42</v>
      </c>
      <c r="I58" s="8" t="s">
        <v>398</v>
      </c>
      <c r="J58" s="30" t="s">
        <v>399</v>
      </c>
      <c r="K58" s="30" t="s">
        <v>400</v>
      </c>
      <c r="L58" s="8" t="s">
        <v>401</v>
      </c>
      <c r="M58" s="8" t="s">
        <v>402</v>
      </c>
      <c r="N58" s="8" t="s">
        <v>403</v>
      </c>
      <c r="O58" s="8"/>
      <c r="P58" s="7">
        <f t="shared" si="7"/>
        <v>2612.06</v>
      </c>
      <c r="Q58" s="7">
        <v>1365.06</v>
      </c>
      <c r="R58" s="7">
        <v>1247</v>
      </c>
    </row>
    <row r="59" spans="1:18" ht="293.25" x14ac:dyDescent="0.2">
      <c r="B59" s="8" t="s">
        <v>17</v>
      </c>
      <c r="C59" s="8" t="s">
        <v>28</v>
      </c>
      <c r="D59" s="8" t="s">
        <v>385</v>
      </c>
      <c r="E59" s="8" t="s">
        <v>368</v>
      </c>
      <c r="F59" s="8" t="s">
        <v>404</v>
      </c>
      <c r="G59" s="8" t="s">
        <v>405</v>
      </c>
      <c r="H59" s="8" t="s">
        <v>42</v>
      </c>
      <c r="I59" s="8" t="s">
        <v>406</v>
      </c>
      <c r="J59" s="30" t="s">
        <v>407</v>
      </c>
      <c r="K59" s="30" t="s">
        <v>408</v>
      </c>
      <c r="L59" s="8" t="s">
        <v>409</v>
      </c>
      <c r="M59" s="8" t="s">
        <v>341</v>
      </c>
      <c r="N59" s="8" t="s">
        <v>410</v>
      </c>
      <c r="O59" s="8" t="s">
        <v>411</v>
      </c>
      <c r="P59" s="7">
        <f t="shared" si="7"/>
        <v>2401.9499999999998</v>
      </c>
      <c r="Q59" s="7">
        <f>1127.09+25</f>
        <v>1152.0899999999999</v>
      </c>
      <c r="R59" s="7">
        <v>1249.8599999999999</v>
      </c>
    </row>
    <row r="60" spans="1:18" ht="102" x14ac:dyDescent="0.2">
      <c r="B60" s="8" t="s">
        <v>412</v>
      </c>
      <c r="C60" s="8"/>
      <c r="D60" s="8" t="s">
        <v>413</v>
      </c>
      <c r="E60" s="8" t="s">
        <v>414</v>
      </c>
      <c r="F60" s="8" t="s">
        <v>415</v>
      </c>
      <c r="G60" s="8" t="s">
        <v>416</v>
      </c>
      <c r="H60" s="8" t="s">
        <v>42</v>
      </c>
      <c r="I60" s="8" t="s">
        <v>417</v>
      </c>
      <c r="J60" s="30" t="s">
        <v>418</v>
      </c>
      <c r="K60" s="30" t="s">
        <v>419</v>
      </c>
      <c r="L60" s="8" t="s">
        <v>414</v>
      </c>
      <c r="M60" s="8"/>
      <c r="N60" s="8" t="s">
        <v>420</v>
      </c>
      <c r="O60" s="8" t="s">
        <v>164</v>
      </c>
      <c r="P60" s="7">
        <f t="shared" si="7"/>
        <v>5407</v>
      </c>
      <c r="Q60" s="7">
        <f>4178+273</f>
        <v>4451</v>
      </c>
      <c r="R60" s="7">
        <v>956</v>
      </c>
    </row>
    <row r="61" spans="1:18" ht="229.5" x14ac:dyDescent="0.2">
      <c r="B61" s="8" t="s">
        <v>106</v>
      </c>
      <c r="C61" s="8" t="s">
        <v>112</v>
      </c>
      <c r="D61" s="8" t="s">
        <v>394</v>
      </c>
      <c r="E61" s="8" t="s">
        <v>421</v>
      </c>
      <c r="F61" s="8" t="s">
        <v>422</v>
      </c>
      <c r="G61" s="8" t="s">
        <v>41</v>
      </c>
      <c r="H61" s="8" t="s">
        <v>42</v>
      </c>
      <c r="I61" s="8" t="s">
        <v>423</v>
      </c>
      <c r="J61" s="30" t="s">
        <v>424</v>
      </c>
      <c r="K61" s="30" t="s">
        <v>425</v>
      </c>
      <c r="L61" s="8" t="s">
        <v>401</v>
      </c>
      <c r="M61" s="8" t="s">
        <v>402</v>
      </c>
      <c r="N61" s="8" t="s">
        <v>426</v>
      </c>
      <c r="O61" s="8"/>
      <c r="P61" s="7">
        <f t="shared" si="7"/>
        <v>742.05</v>
      </c>
      <c r="Q61" s="7">
        <v>567.04999999999995</v>
      </c>
      <c r="R61" s="7">
        <v>175</v>
      </c>
    </row>
    <row r="62" spans="1:18" ht="76.5" x14ac:dyDescent="0.2">
      <c r="B62" s="8" t="s">
        <v>93</v>
      </c>
      <c r="C62" s="8" t="s">
        <v>427</v>
      </c>
      <c r="D62" s="8" t="s">
        <v>428</v>
      </c>
      <c r="E62" s="8" t="s">
        <v>429</v>
      </c>
      <c r="F62" s="8" t="s">
        <v>430</v>
      </c>
      <c r="G62" s="8" t="s">
        <v>41</v>
      </c>
      <c r="H62" s="8" t="s">
        <v>42</v>
      </c>
      <c r="I62" s="8" t="s">
        <v>431</v>
      </c>
      <c r="J62" s="30" t="s">
        <v>432</v>
      </c>
      <c r="K62" s="30" t="s">
        <v>433</v>
      </c>
      <c r="L62" s="8" t="s">
        <v>429</v>
      </c>
      <c r="M62" s="8"/>
      <c r="N62" s="8"/>
      <c r="O62" s="8"/>
      <c r="P62" s="7">
        <v>398</v>
      </c>
      <c r="Q62" s="7">
        <v>0</v>
      </c>
      <c r="R62" s="7">
        <v>398</v>
      </c>
    </row>
  </sheetData>
  <mergeCells count="19">
    <mergeCell ref="N6:N7"/>
    <mergeCell ref="H6:I6"/>
    <mergeCell ref="O6:O7"/>
    <mergeCell ref="P6:P7"/>
    <mergeCell ref="Q6:R6"/>
    <mergeCell ref="B1:B3"/>
    <mergeCell ref="C4:D4"/>
    <mergeCell ref="C1:O1"/>
    <mergeCell ref="C3:O3"/>
    <mergeCell ref="B6:B7"/>
    <mergeCell ref="C6:C7"/>
    <mergeCell ref="D6:D7"/>
    <mergeCell ref="E6:E7"/>
    <mergeCell ref="F6:F7"/>
    <mergeCell ref="G6:G7"/>
    <mergeCell ref="J6:J7"/>
    <mergeCell ref="K6:K7"/>
    <mergeCell ref="L6:L7"/>
    <mergeCell ref="M6:M7"/>
  </mergeCells>
  <phoneticPr fontId="0" type="noConversion"/>
  <printOptions horizontalCentered="1"/>
  <pageMargins left="0.55118110236220474" right="0.35433070866141736" top="0.59055118110236227" bottom="0.59055118110236227" header="0.51181102362204722" footer="0.51181102362204722"/>
  <pageSetup paperSize="5" scale="52" fitToHeight="8" orientation="landscape" r:id="rId1"/>
  <headerFooter alignWithMargins="0">
    <oddFooter>Página &amp;P de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Contraloría</vt:lpstr>
      <vt:lpstr>Contraloría!Títulos_a_imprimir</vt:lpstr>
    </vt:vector>
  </TitlesOfParts>
  <Company>IIT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IIT</dc:creator>
  <cp:lastModifiedBy>José Manuel Padilla Sánchez</cp:lastModifiedBy>
  <cp:lastPrinted>2012-05-28T15:13:43Z</cp:lastPrinted>
  <dcterms:created xsi:type="dcterms:W3CDTF">2010-02-02T18:12:03Z</dcterms:created>
  <dcterms:modified xsi:type="dcterms:W3CDTF">2013-07-03T16:55:24Z</dcterms:modified>
</cp:coreProperties>
</file>