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8385" activeTab="4"/>
  </bookViews>
  <sheets>
    <sheet name="Caratula Ingresos" sheetId="1" r:id="rId1"/>
    <sheet name="Ingresos Detallados" sheetId="2" r:id="rId2"/>
    <sheet name="TOTAL PROGRAMA" sheetId="3" r:id="rId3"/>
    <sheet name="Programa 1" sheetId="4" r:id="rId4"/>
    <sheet name="Comp 1" sheetId="5" r:id="rId5"/>
    <sheet name="Comp 2" sheetId="6" r:id="rId6"/>
  </sheets>
  <externalReferences>
    <externalReference r:id="rId7"/>
  </externalReferences>
  <definedNames>
    <definedName name="_xlnm.Print_Area" localSheetId="0">'Caratula Ingresos'!$B$1:$D$20</definedName>
    <definedName name="_xlnm.Print_Area" localSheetId="4">'Comp 1'!$D$21:$S$541</definedName>
    <definedName name="_xlnm.Print_Area" localSheetId="5">'Comp 2'!$D$22:$S$542</definedName>
    <definedName name="_xlnm.Print_Area" localSheetId="1">'Ingresos Detallados'!$B$1:$E$34</definedName>
    <definedName name="_xlnm.Print_Area" localSheetId="3">'Programa 1'!$B$1:$K$43</definedName>
    <definedName name="_xlnm.Print_Area" localSheetId="2">'TOTAL PROGRAMA'!$B$1:$D$20</definedName>
  </definedNames>
  <calcPr calcId="124519"/>
</workbook>
</file>

<file path=xl/calcChain.xml><?xml version="1.0" encoding="utf-8"?>
<calcChain xmlns="http://schemas.openxmlformats.org/spreadsheetml/2006/main">
  <c r="A12" i="2"/>
  <c r="G351" i="5" l="1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52"/>
  <c r="G353"/>
  <c r="G354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O33" l="1"/>
  <c r="H11" i="4" l="1"/>
  <c r="H12"/>
  <c r="D17" i="1"/>
  <c r="D15"/>
  <c r="D13"/>
  <c r="D12"/>
  <c r="D11"/>
  <c r="D10"/>
  <c r="A391" i="2"/>
  <c r="A374"/>
  <c r="A358"/>
  <c r="A342"/>
  <c r="A326"/>
  <c r="E29"/>
  <c r="E28" s="1"/>
  <c r="A310"/>
  <c r="A294"/>
  <c r="A276"/>
  <c r="A259"/>
  <c r="A242"/>
  <c r="A225"/>
  <c r="A209"/>
  <c r="A193"/>
  <c r="E11"/>
  <c r="E10" s="1"/>
  <c r="E32" s="1"/>
  <c r="A176"/>
  <c r="A160"/>
  <c r="A144"/>
  <c r="A127"/>
  <c r="A111"/>
  <c r="A95"/>
  <c r="A79"/>
  <c r="A63"/>
  <c r="A47"/>
  <c r="D16" i="3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C7"/>
  <c r="B7"/>
  <c r="H42" i="4"/>
  <c r="H41"/>
  <c r="H40"/>
  <c r="H39"/>
  <c r="D37"/>
  <c r="H36"/>
  <c r="H35"/>
  <c r="H34"/>
  <c r="H33"/>
  <c r="H32"/>
  <c r="H31"/>
  <c r="H30"/>
  <c r="H29"/>
  <c r="K16"/>
  <c r="J16"/>
  <c r="I16"/>
  <c r="H16"/>
  <c r="G16"/>
  <c r="F16"/>
  <c r="E16"/>
  <c r="D16"/>
  <c r="C16"/>
  <c r="K15"/>
  <c r="J15"/>
  <c r="I15"/>
  <c r="H15"/>
  <c r="G15"/>
  <c r="F15"/>
  <c r="E15"/>
  <c r="D15"/>
  <c r="C15"/>
  <c r="K14"/>
  <c r="J14"/>
  <c r="I14"/>
  <c r="H14"/>
  <c r="G14"/>
  <c r="F14"/>
  <c r="E14"/>
  <c r="D14"/>
  <c r="C14"/>
  <c r="K13"/>
  <c r="J13"/>
  <c r="I13"/>
  <c r="H13"/>
  <c r="G13"/>
  <c r="F13"/>
  <c r="E13"/>
  <c r="D13"/>
  <c r="C13"/>
  <c r="J12"/>
  <c r="I12"/>
  <c r="G12"/>
  <c r="F12"/>
  <c r="E12"/>
  <c r="D12"/>
  <c r="C12"/>
  <c r="J11"/>
  <c r="I11"/>
  <c r="G11"/>
  <c r="F11"/>
  <c r="E11"/>
  <c r="D11"/>
  <c r="C11"/>
  <c r="A4"/>
  <c r="S538" i="5"/>
  <c r="R538"/>
  <c r="Q538"/>
  <c r="P538"/>
  <c r="O538"/>
  <c r="N538"/>
  <c r="M538"/>
  <c r="L538"/>
  <c r="K538"/>
  <c r="J538"/>
  <c r="I538"/>
  <c r="H538"/>
  <c r="G537"/>
  <c r="B537"/>
  <c r="A537"/>
  <c r="G536"/>
  <c r="B536"/>
  <c r="A536"/>
  <c r="G535"/>
  <c r="B535"/>
  <c r="A535"/>
  <c r="G534"/>
  <c r="B534"/>
  <c r="A534"/>
  <c r="G533"/>
  <c r="B533"/>
  <c r="A533"/>
  <c r="G532"/>
  <c r="B532"/>
  <c r="A532"/>
  <c r="G531"/>
  <c r="B531"/>
  <c r="A531"/>
  <c r="G530"/>
  <c r="G538" s="1"/>
  <c r="B530"/>
  <c r="A530"/>
  <c r="S528"/>
  <c r="R528"/>
  <c r="Q528"/>
  <c r="P528"/>
  <c r="O528"/>
  <c r="N528"/>
  <c r="M528"/>
  <c r="L528"/>
  <c r="K528"/>
  <c r="J528"/>
  <c r="I528"/>
  <c r="H528"/>
  <c r="G527"/>
  <c r="B527"/>
  <c r="A527"/>
  <c r="G526"/>
  <c r="B526"/>
  <c r="A526"/>
  <c r="G525"/>
  <c r="B525"/>
  <c r="A525"/>
  <c r="G524"/>
  <c r="B524"/>
  <c r="A524"/>
  <c r="G523"/>
  <c r="B523"/>
  <c r="A523"/>
  <c r="G522"/>
  <c r="B522"/>
  <c r="A522"/>
  <c r="G521"/>
  <c r="B521"/>
  <c r="A521"/>
  <c r="G520"/>
  <c r="G528" s="1"/>
  <c r="B520"/>
  <c r="A520"/>
  <c r="S518"/>
  <c r="R518"/>
  <c r="Q518"/>
  <c r="P518"/>
  <c r="O518"/>
  <c r="N518"/>
  <c r="M518"/>
  <c r="L518"/>
  <c r="K518"/>
  <c r="J518"/>
  <c r="I518"/>
  <c r="H518"/>
  <c r="G517"/>
  <c r="B517"/>
  <c r="A517"/>
  <c r="G516"/>
  <c r="B516"/>
  <c r="A516"/>
  <c r="G515"/>
  <c r="B515"/>
  <c r="A515"/>
  <c r="G514"/>
  <c r="B514"/>
  <c r="A514"/>
  <c r="G513"/>
  <c r="B513"/>
  <c r="A513"/>
  <c r="G512"/>
  <c r="B512"/>
  <c r="A512"/>
  <c r="G511"/>
  <c r="B511"/>
  <c r="A511"/>
  <c r="G510"/>
  <c r="B510"/>
  <c r="A510"/>
  <c r="G509"/>
  <c r="B509"/>
  <c r="A509"/>
  <c r="G508"/>
  <c r="B508"/>
  <c r="A508"/>
  <c r="G507"/>
  <c r="B507"/>
  <c r="A507"/>
  <c r="G506"/>
  <c r="B506"/>
  <c r="A506"/>
  <c r="G505"/>
  <c r="B505"/>
  <c r="A505"/>
  <c r="G504"/>
  <c r="B504"/>
  <c r="A504"/>
  <c r="G503"/>
  <c r="B503"/>
  <c r="A503"/>
  <c r="G502"/>
  <c r="B502"/>
  <c r="A502"/>
  <c r="G501"/>
  <c r="B501"/>
  <c r="A501"/>
  <c r="G500"/>
  <c r="B500"/>
  <c r="A500"/>
  <c r="G499"/>
  <c r="B499"/>
  <c r="A499"/>
  <c r="G498"/>
  <c r="B498"/>
  <c r="A498"/>
  <c r="G497"/>
  <c r="B497"/>
  <c r="A497"/>
  <c r="G496"/>
  <c r="B496"/>
  <c r="A496"/>
  <c r="G495"/>
  <c r="B495"/>
  <c r="A495"/>
  <c r="G494"/>
  <c r="B494"/>
  <c r="A494"/>
  <c r="G493"/>
  <c r="B493"/>
  <c r="A493"/>
  <c r="G492"/>
  <c r="B492"/>
  <c r="A492"/>
  <c r="G491"/>
  <c r="B491"/>
  <c r="A491"/>
  <c r="G490"/>
  <c r="B490"/>
  <c r="A490"/>
  <c r="G489"/>
  <c r="B489"/>
  <c r="A489"/>
  <c r="G488"/>
  <c r="B488"/>
  <c r="A488"/>
  <c r="G487"/>
  <c r="B487"/>
  <c r="A487"/>
  <c r="G486"/>
  <c r="B486"/>
  <c r="A486"/>
  <c r="G485"/>
  <c r="B485"/>
  <c r="A485"/>
  <c r="G484"/>
  <c r="G518" s="1"/>
  <c r="B484"/>
  <c r="A484"/>
  <c r="S482"/>
  <c r="R482"/>
  <c r="Q482"/>
  <c r="P482"/>
  <c r="O482"/>
  <c r="N482"/>
  <c r="M482"/>
  <c r="L482"/>
  <c r="K482"/>
  <c r="J482"/>
  <c r="I482"/>
  <c r="H482"/>
  <c r="G481"/>
  <c r="B481"/>
  <c r="A481"/>
  <c r="G480"/>
  <c r="B480"/>
  <c r="A480"/>
  <c r="G479"/>
  <c r="B479"/>
  <c r="A479"/>
  <c r="G478"/>
  <c r="B478"/>
  <c r="A478"/>
  <c r="G477"/>
  <c r="B477"/>
  <c r="A477"/>
  <c r="G476"/>
  <c r="B476"/>
  <c r="A476"/>
  <c r="G475"/>
  <c r="B475"/>
  <c r="A475"/>
  <c r="G474"/>
  <c r="B474"/>
  <c r="A474"/>
  <c r="G473"/>
  <c r="B473"/>
  <c r="A473"/>
  <c r="G472"/>
  <c r="B472"/>
  <c r="A472"/>
  <c r="G471"/>
  <c r="B471"/>
  <c r="A471"/>
  <c r="G470"/>
  <c r="B470"/>
  <c r="A470"/>
  <c r="G469"/>
  <c r="B469"/>
  <c r="A469"/>
  <c r="G468"/>
  <c r="B468"/>
  <c r="A468"/>
  <c r="G467"/>
  <c r="B467"/>
  <c r="A467"/>
  <c r="G466"/>
  <c r="B466"/>
  <c r="A466"/>
  <c r="G465"/>
  <c r="B465"/>
  <c r="A465"/>
  <c r="G464"/>
  <c r="B464"/>
  <c r="A464"/>
  <c r="G463"/>
  <c r="B463"/>
  <c r="A463"/>
  <c r="G462"/>
  <c r="B462"/>
  <c r="A462"/>
  <c r="G461"/>
  <c r="B461"/>
  <c r="A461"/>
  <c r="G460"/>
  <c r="B460"/>
  <c r="A460"/>
  <c r="G459"/>
  <c r="B459"/>
  <c r="A459"/>
  <c r="G458"/>
  <c r="B458"/>
  <c r="A458"/>
  <c r="G457"/>
  <c r="B457"/>
  <c r="A457"/>
  <c r="G456"/>
  <c r="B456"/>
  <c r="A456"/>
  <c r="G455"/>
  <c r="B455"/>
  <c r="A455"/>
  <c r="G454"/>
  <c r="B454"/>
  <c r="A454"/>
  <c r="G453"/>
  <c r="B453"/>
  <c r="A453"/>
  <c r="G452"/>
  <c r="B452"/>
  <c r="A452"/>
  <c r="G451"/>
  <c r="B451"/>
  <c r="A451"/>
  <c r="G450"/>
  <c r="B450"/>
  <c r="A450"/>
  <c r="G449"/>
  <c r="B449"/>
  <c r="A449"/>
  <c r="G448"/>
  <c r="B448"/>
  <c r="A448"/>
  <c r="G447"/>
  <c r="B447"/>
  <c r="A447"/>
  <c r="G446"/>
  <c r="B446"/>
  <c r="A446"/>
  <c r="G445"/>
  <c r="B445"/>
  <c r="A445"/>
  <c r="G444"/>
  <c r="B444"/>
  <c r="A444"/>
  <c r="G443"/>
  <c r="B443"/>
  <c r="A443"/>
  <c r="G442"/>
  <c r="B442"/>
  <c r="A442"/>
  <c r="G441"/>
  <c r="B441"/>
  <c r="A441"/>
  <c r="G440"/>
  <c r="B440"/>
  <c r="A440"/>
  <c r="G439"/>
  <c r="B439"/>
  <c r="A439"/>
  <c r="G438"/>
  <c r="B438"/>
  <c r="A438"/>
  <c r="G437"/>
  <c r="B437"/>
  <c r="A437"/>
  <c r="G436"/>
  <c r="B436"/>
  <c r="A436"/>
  <c r="G435"/>
  <c r="B435"/>
  <c r="A435"/>
  <c r="G434"/>
  <c r="B434"/>
  <c r="A434"/>
  <c r="G433"/>
  <c r="B433"/>
  <c r="A433"/>
  <c r="G432"/>
  <c r="B432"/>
  <c r="A432"/>
  <c r="G431"/>
  <c r="B431"/>
  <c r="A431"/>
  <c r="G430"/>
  <c r="B430"/>
  <c r="A430"/>
  <c r="G429"/>
  <c r="B429"/>
  <c r="A429"/>
  <c r="G428"/>
  <c r="B428"/>
  <c r="A428"/>
  <c r="G427"/>
  <c r="B427"/>
  <c r="A427"/>
  <c r="G426"/>
  <c r="B426"/>
  <c r="A426"/>
  <c r="G425"/>
  <c r="B425"/>
  <c r="A425"/>
  <c r="G424"/>
  <c r="B424"/>
  <c r="A424"/>
  <c r="G423"/>
  <c r="B423"/>
  <c r="A423"/>
  <c r="G422"/>
  <c r="B422"/>
  <c r="A422"/>
  <c r="G421"/>
  <c r="B421"/>
  <c r="A421"/>
  <c r="G420"/>
  <c r="B420"/>
  <c r="A420"/>
  <c r="G419"/>
  <c r="B419"/>
  <c r="A419"/>
  <c r="G418"/>
  <c r="B418"/>
  <c r="A418"/>
  <c r="G417"/>
  <c r="B417"/>
  <c r="A417"/>
  <c r="G416"/>
  <c r="B416"/>
  <c r="A416"/>
  <c r="G415"/>
  <c r="B415"/>
  <c r="A415"/>
  <c r="G414"/>
  <c r="B414"/>
  <c r="A414"/>
  <c r="S412"/>
  <c r="R412"/>
  <c r="Q412"/>
  <c r="P412"/>
  <c r="O412"/>
  <c r="N412"/>
  <c r="M412"/>
  <c r="L412"/>
  <c r="K412"/>
  <c r="J412"/>
  <c r="I412"/>
  <c r="H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S349"/>
  <c r="R349"/>
  <c r="Q349"/>
  <c r="P349"/>
  <c r="O349"/>
  <c r="N349"/>
  <c r="M349"/>
  <c r="L349"/>
  <c r="K349"/>
  <c r="J349"/>
  <c r="I349"/>
  <c r="H349"/>
  <c r="G348"/>
  <c r="B348"/>
  <c r="A348"/>
  <c r="G347"/>
  <c r="B347"/>
  <c r="A347"/>
  <c r="G346"/>
  <c r="B346"/>
  <c r="A346"/>
  <c r="G345"/>
  <c r="B345"/>
  <c r="A345"/>
  <c r="G344"/>
  <c r="B344"/>
  <c r="A344"/>
  <c r="G343"/>
  <c r="B343"/>
  <c r="A343"/>
  <c r="G342"/>
  <c r="B342"/>
  <c r="A342"/>
  <c r="G341"/>
  <c r="B341"/>
  <c r="A341"/>
  <c r="G340"/>
  <c r="B340"/>
  <c r="A340"/>
  <c r="G339"/>
  <c r="B339"/>
  <c r="A339"/>
  <c r="G338"/>
  <c r="B338"/>
  <c r="A338"/>
  <c r="G337"/>
  <c r="B337"/>
  <c r="A337"/>
  <c r="G336"/>
  <c r="B336"/>
  <c r="A336"/>
  <c r="G335"/>
  <c r="B335"/>
  <c r="A335"/>
  <c r="G334"/>
  <c r="B334"/>
  <c r="A334"/>
  <c r="G333"/>
  <c r="B333"/>
  <c r="A333"/>
  <c r="G332"/>
  <c r="B332"/>
  <c r="A332"/>
  <c r="G331"/>
  <c r="B331"/>
  <c r="A331"/>
  <c r="G330"/>
  <c r="B330"/>
  <c r="A330"/>
  <c r="G329"/>
  <c r="B329"/>
  <c r="A329"/>
  <c r="G328"/>
  <c r="B328"/>
  <c r="A328"/>
  <c r="G327"/>
  <c r="B327"/>
  <c r="A327"/>
  <c r="G326"/>
  <c r="B326"/>
  <c r="A326"/>
  <c r="G325"/>
  <c r="B325"/>
  <c r="A325"/>
  <c r="G324"/>
  <c r="B324"/>
  <c r="A324"/>
  <c r="G323"/>
  <c r="B323"/>
  <c r="A323"/>
  <c r="G322"/>
  <c r="B322"/>
  <c r="A322"/>
  <c r="G321"/>
  <c r="B321"/>
  <c r="A321"/>
  <c r="G320"/>
  <c r="B320"/>
  <c r="A320"/>
  <c r="G319"/>
  <c r="B319"/>
  <c r="A319"/>
  <c r="G318"/>
  <c r="B318"/>
  <c r="A318"/>
  <c r="B317"/>
  <c r="A317"/>
  <c r="G316"/>
  <c r="B316"/>
  <c r="A316"/>
  <c r="G315"/>
  <c r="B315"/>
  <c r="A315"/>
  <c r="G314"/>
  <c r="B314"/>
  <c r="A314"/>
  <c r="G313"/>
  <c r="B313"/>
  <c r="A313"/>
  <c r="G312"/>
  <c r="B312"/>
  <c r="A312"/>
  <c r="G311"/>
  <c r="B311"/>
  <c r="A311"/>
  <c r="G310"/>
  <c r="B310"/>
  <c r="A310"/>
  <c r="G309"/>
  <c r="B309"/>
  <c r="A309"/>
  <c r="G308"/>
  <c r="B308"/>
  <c r="A308"/>
  <c r="G307"/>
  <c r="B307"/>
  <c r="A307"/>
  <c r="G306"/>
  <c r="B306"/>
  <c r="A306"/>
  <c r="G305"/>
  <c r="B305"/>
  <c r="A305"/>
  <c r="G304"/>
  <c r="B304"/>
  <c r="A304"/>
  <c r="G303"/>
  <c r="B303"/>
  <c r="A303"/>
  <c r="G302"/>
  <c r="B302"/>
  <c r="A302"/>
  <c r="G301"/>
  <c r="B301"/>
  <c r="A301"/>
  <c r="G300"/>
  <c r="B300"/>
  <c r="A300"/>
  <c r="G299"/>
  <c r="B299"/>
  <c r="A299"/>
  <c r="G298"/>
  <c r="B298"/>
  <c r="A298"/>
  <c r="G297"/>
  <c r="B297"/>
  <c r="A297"/>
  <c r="G296"/>
  <c r="B296"/>
  <c r="A296"/>
  <c r="G295"/>
  <c r="B295"/>
  <c r="A295"/>
  <c r="G294"/>
  <c r="B294"/>
  <c r="A294"/>
  <c r="G293"/>
  <c r="B293"/>
  <c r="A293"/>
  <c r="G292"/>
  <c r="B292"/>
  <c r="A292"/>
  <c r="G291"/>
  <c r="B291"/>
  <c r="A291"/>
  <c r="G290"/>
  <c r="B290"/>
  <c r="A290"/>
  <c r="G289"/>
  <c r="B289"/>
  <c r="A289"/>
  <c r="G288"/>
  <c r="B288"/>
  <c r="A288"/>
  <c r="G287"/>
  <c r="B287"/>
  <c r="A287"/>
  <c r="G286"/>
  <c r="B286"/>
  <c r="A286"/>
  <c r="G285"/>
  <c r="B285"/>
  <c r="A285"/>
  <c r="G284"/>
  <c r="B284"/>
  <c r="A284"/>
  <c r="G283"/>
  <c r="B283"/>
  <c r="A283"/>
  <c r="G282"/>
  <c r="B282"/>
  <c r="A282"/>
  <c r="G281"/>
  <c r="B281"/>
  <c r="A281"/>
  <c r="G280"/>
  <c r="B280"/>
  <c r="A280"/>
  <c r="G279"/>
  <c r="B279"/>
  <c r="A279"/>
  <c r="G278"/>
  <c r="B278"/>
  <c r="A278"/>
  <c r="G277"/>
  <c r="B277"/>
  <c r="A277"/>
  <c r="G276"/>
  <c r="B276"/>
  <c r="A276"/>
  <c r="G275"/>
  <c r="B275"/>
  <c r="A275"/>
  <c r="G274"/>
  <c r="B274"/>
  <c r="A274"/>
  <c r="G273"/>
  <c r="B273"/>
  <c r="A273"/>
  <c r="G272"/>
  <c r="B272"/>
  <c r="A272"/>
  <c r="G271"/>
  <c r="B271"/>
  <c r="A271"/>
  <c r="G270"/>
  <c r="B270"/>
  <c r="A270"/>
  <c r="G269"/>
  <c r="B269"/>
  <c r="A269"/>
  <c r="G268"/>
  <c r="B268"/>
  <c r="A268"/>
  <c r="G267"/>
  <c r="B267"/>
  <c r="A267"/>
  <c r="G266"/>
  <c r="B266"/>
  <c r="A266"/>
  <c r="G265"/>
  <c r="B265"/>
  <c r="A265"/>
  <c r="G264"/>
  <c r="B264"/>
  <c r="A264"/>
  <c r="G263"/>
  <c r="B263"/>
  <c r="A263"/>
  <c r="G262"/>
  <c r="B262"/>
  <c r="A262"/>
  <c r="G261"/>
  <c r="B261"/>
  <c r="A261"/>
  <c r="G260"/>
  <c r="B260"/>
  <c r="A260"/>
  <c r="G259"/>
  <c r="B259"/>
  <c r="A259"/>
  <c r="G258"/>
  <c r="B258"/>
  <c r="A258"/>
  <c r="G257"/>
  <c r="G349" s="1"/>
  <c r="B257"/>
  <c r="A257"/>
  <c r="S255"/>
  <c r="R255"/>
  <c r="Q255"/>
  <c r="P255"/>
  <c r="O255"/>
  <c r="N255"/>
  <c r="M255"/>
  <c r="L255"/>
  <c r="K255"/>
  <c r="J255"/>
  <c r="I255"/>
  <c r="H255"/>
  <c r="G254"/>
  <c r="B254"/>
  <c r="A254"/>
  <c r="G253"/>
  <c r="B253"/>
  <c r="A253"/>
  <c r="G252"/>
  <c r="B252"/>
  <c r="A252"/>
  <c r="G251"/>
  <c r="B251"/>
  <c r="A251"/>
  <c r="G250"/>
  <c r="B250"/>
  <c r="A250"/>
  <c r="G249"/>
  <c r="B249"/>
  <c r="A249"/>
  <c r="G248"/>
  <c r="B248"/>
  <c r="A248"/>
  <c r="G247"/>
  <c r="B247"/>
  <c r="A247"/>
  <c r="G246"/>
  <c r="B246"/>
  <c r="A246"/>
  <c r="G245"/>
  <c r="B245"/>
  <c r="A245"/>
  <c r="G244"/>
  <c r="B244"/>
  <c r="A244"/>
  <c r="G243"/>
  <c r="B243"/>
  <c r="A243"/>
  <c r="G242"/>
  <c r="B242"/>
  <c r="A242"/>
  <c r="G241"/>
  <c r="B241"/>
  <c r="A241"/>
  <c r="G240"/>
  <c r="B240"/>
  <c r="A240"/>
  <c r="G239"/>
  <c r="B239"/>
  <c r="A239"/>
  <c r="G238"/>
  <c r="B238"/>
  <c r="A238"/>
  <c r="G237"/>
  <c r="B237"/>
  <c r="A237"/>
  <c r="G236"/>
  <c r="B236"/>
  <c r="A236"/>
  <c r="G235"/>
  <c r="B235"/>
  <c r="A235"/>
  <c r="G234"/>
  <c r="B234"/>
  <c r="A234"/>
  <c r="G233"/>
  <c r="B233"/>
  <c r="A233"/>
  <c r="G232"/>
  <c r="B232"/>
  <c r="A232"/>
  <c r="G231"/>
  <c r="B231"/>
  <c r="A231"/>
  <c r="G230"/>
  <c r="B230"/>
  <c r="A230"/>
  <c r="G229"/>
  <c r="B229"/>
  <c r="A229"/>
  <c r="G228"/>
  <c r="B228"/>
  <c r="A228"/>
  <c r="G227"/>
  <c r="B227"/>
  <c r="A227"/>
  <c r="G226"/>
  <c r="B226"/>
  <c r="A226"/>
  <c r="G225"/>
  <c r="B225"/>
  <c r="A225"/>
  <c r="G224"/>
  <c r="B224"/>
  <c r="A224"/>
  <c r="G223"/>
  <c r="B223"/>
  <c r="A223"/>
  <c r="G222"/>
  <c r="B222"/>
  <c r="A222"/>
  <c r="G221"/>
  <c r="B221"/>
  <c r="A221"/>
  <c r="G220"/>
  <c r="B220"/>
  <c r="A220"/>
  <c r="G219"/>
  <c r="B219"/>
  <c r="A219"/>
  <c r="G218"/>
  <c r="B218"/>
  <c r="A218"/>
  <c r="G217"/>
  <c r="B217"/>
  <c r="A217"/>
  <c r="G216"/>
  <c r="B216"/>
  <c r="A216"/>
  <c r="G215"/>
  <c r="B215"/>
  <c r="A215"/>
  <c r="G214"/>
  <c r="B214"/>
  <c r="A214"/>
  <c r="G213"/>
  <c r="B213"/>
  <c r="A213"/>
  <c r="G212"/>
  <c r="B212"/>
  <c r="A212"/>
  <c r="G211"/>
  <c r="B211"/>
  <c r="A211"/>
  <c r="G210"/>
  <c r="B210"/>
  <c r="A210"/>
  <c r="G209"/>
  <c r="B209"/>
  <c r="A209"/>
  <c r="G208"/>
  <c r="B208"/>
  <c r="A208"/>
  <c r="G207"/>
  <c r="B207"/>
  <c r="A207"/>
  <c r="G206"/>
  <c r="B206"/>
  <c r="A206"/>
  <c r="G205"/>
  <c r="B205"/>
  <c r="A205"/>
  <c r="G204"/>
  <c r="B204"/>
  <c r="A204"/>
  <c r="G203"/>
  <c r="B203"/>
  <c r="A203"/>
  <c r="G202"/>
  <c r="B202"/>
  <c r="A202"/>
  <c r="G201"/>
  <c r="B201"/>
  <c r="A201"/>
  <c r="G200"/>
  <c r="B200"/>
  <c r="A200"/>
  <c r="G199"/>
  <c r="B199"/>
  <c r="A199"/>
  <c r="G198"/>
  <c r="B198"/>
  <c r="A198"/>
  <c r="G197"/>
  <c r="B197"/>
  <c r="A197"/>
  <c r="G196"/>
  <c r="B196"/>
  <c r="A196"/>
  <c r="G195"/>
  <c r="B195"/>
  <c r="A195"/>
  <c r="G194"/>
  <c r="B194"/>
  <c r="A194"/>
  <c r="G193"/>
  <c r="B193"/>
  <c r="A193"/>
  <c r="G192"/>
  <c r="B192"/>
  <c r="A192"/>
  <c r="G191"/>
  <c r="B191"/>
  <c r="A191"/>
  <c r="G190"/>
  <c r="B190"/>
  <c r="A190"/>
  <c r="G189"/>
  <c r="B189"/>
  <c r="A189"/>
  <c r="G188"/>
  <c r="B188"/>
  <c r="A188"/>
  <c r="G187"/>
  <c r="B187"/>
  <c r="A187"/>
  <c r="G186"/>
  <c r="B186"/>
  <c r="A186"/>
  <c r="G185"/>
  <c r="B185"/>
  <c r="A185"/>
  <c r="G184"/>
  <c r="B184"/>
  <c r="A184"/>
  <c r="G183"/>
  <c r="B183"/>
  <c r="A183"/>
  <c r="G182"/>
  <c r="B182"/>
  <c r="A182"/>
  <c r="G181"/>
  <c r="B181"/>
  <c r="A181"/>
  <c r="G180"/>
  <c r="B180"/>
  <c r="A180"/>
  <c r="G179"/>
  <c r="B179"/>
  <c r="A179"/>
  <c r="G178"/>
  <c r="B178"/>
  <c r="A178"/>
  <c r="G177"/>
  <c r="B177"/>
  <c r="A177"/>
  <c r="G176"/>
  <c r="B176"/>
  <c r="A176"/>
  <c r="G175"/>
  <c r="B175"/>
  <c r="A175"/>
  <c r="G174"/>
  <c r="B174"/>
  <c r="A174"/>
  <c r="G173"/>
  <c r="B173"/>
  <c r="A173"/>
  <c r="G172"/>
  <c r="B172"/>
  <c r="A172"/>
  <c r="G171"/>
  <c r="B171"/>
  <c r="A171"/>
  <c r="G170"/>
  <c r="B170"/>
  <c r="A170"/>
  <c r="G169"/>
  <c r="B169"/>
  <c r="A169"/>
  <c r="G168"/>
  <c r="B168"/>
  <c r="A168"/>
  <c r="G167"/>
  <c r="B167"/>
  <c r="A167"/>
  <c r="G166"/>
  <c r="B166"/>
  <c r="A166"/>
  <c r="G165"/>
  <c r="B165"/>
  <c r="A165"/>
  <c r="G164"/>
  <c r="B164"/>
  <c r="A164"/>
  <c r="G163"/>
  <c r="B163"/>
  <c r="A163"/>
  <c r="G162"/>
  <c r="B162"/>
  <c r="A162"/>
  <c r="G161"/>
  <c r="B161"/>
  <c r="A161"/>
  <c r="G160"/>
  <c r="B160"/>
  <c r="A160"/>
  <c r="G159"/>
  <c r="B159"/>
  <c r="A159"/>
  <c r="G158"/>
  <c r="B158"/>
  <c r="A158"/>
  <c r="G157"/>
  <c r="B157"/>
  <c r="A157"/>
  <c r="G156"/>
  <c r="B156"/>
  <c r="A156"/>
  <c r="G155"/>
  <c r="B155"/>
  <c r="A155"/>
  <c r="G154"/>
  <c r="B154"/>
  <c r="A154"/>
  <c r="G153"/>
  <c r="B153"/>
  <c r="A153"/>
  <c r="G152"/>
  <c r="B152"/>
  <c r="A152"/>
  <c r="G151"/>
  <c r="B151"/>
  <c r="A151"/>
  <c r="G150"/>
  <c r="B150"/>
  <c r="A150"/>
  <c r="S148"/>
  <c r="R148"/>
  <c r="Q148"/>
  <c r="P148"/>
  <c r="O148"/>
  <c r="N148"/>
  <c r="M148"/>
  <c r="L148"/>
  <c r="K148"/>
  <c r="J148"/>
  <c r="I148"/>
  <c r="H148"/>
  <c r="G147"/>
  <c r="B147"/>
  <c r="A147"/>
  <c r="G146"/>
  <c r="B146"/>
  <c r="A146"/>
  <c r="G145"/>
  <c r="B145"/>
  <c r="A145"/>
  <c r="G144"/>
  <c r="B144"/>
  <c r="A144"/>
  <c r="G143"/>
  <c r="B143"/>
  <c r="A143"/>
  <c r="G142"/>
  <c r="B142"/>
  <c r="A142"/>
  <c r="G141"/>
  <c r="B141"/>
  <c r="A141"/>
  <c r="G140"/>
  <c r="B140"/>
  <c r="A140"/>
  <c r="G139"/>
  <c r="B139"/>
  <c r="A139"/>
  <c r="G138"/>
  <c r="B138"/>
  <c r="A138"/>
  <c r="G137"/>
  <c r="B137"/>
  <c r="A137"/>
  <c r="G136"/>
  <c r="B136"/>
  <c r="A136"/>
  <c r="G135"/>
  <c r="B135"/>
  <c r="A135"/>
  <c r="G134"/>
  <c r="B134"/>
  <c r="A134"/>
  <c r="G133"/>
  <c r="B133"/>
  <c r="A133"/>
  <c r="G132"/>
  <c r="B132"/>
  <c r="A132"/>
  <c r="G131"/>
  <c r="B131"/>
  <c r="A131"/>
  <c r="G130"/>
  <c r="B130"/>
  <c r="A130"/>
  <c r="G129"/>
  <c r="B129"/>
  <c r="A129"/>
  <c r="G128"/>
  <c r="B128"/>
  <c r="A128"/>
  <c r="G127"/>
  <c r="B127"/>
  <c r="A127"/>
  <c r="G126"/>
  <c r="B126"/>
  <c r="A126"/>
  <c r="G125"/>
  <c r="B125"/>
  <c r="A125"/>
  <c r="G124"/>
  <c r="B124"/>
  <c r="A124"/>
  <c r="G123"/>
  <c r="B123"/>
  <c r="A123"/>
  <c r="G122"/>
  <c r="B122"/>
  <c r="A122"/>
  <c r="G121"/>
  <c r="B121"/>
  <c r="A121"/>
  <c r="G120"/>
  <c r="B120"/>
  <c r="A120"/>
  <c r="G119"/>
  <c r="B119"/>
  <c r="A119"/>
  <c r="G118"/>
  <c r="B118"/>
  <c r="A118"/>
  <c r="G117"/>
  <c r="B117"/>
  <c r="A117"/>
  <c r="G116"/>
  <c r="B116"/>
  <c r="A116"/>
  <c r="G115"/>
  <c r="B115"/>
  <c r="A115"/>
  <c r="G114"/>
  <c r="B114"/>
  <c r="A114"/>
  <c r="G113"/>
  <c r="B113"/>
  <c r="A113"/>
  <c r="G112"/>
  <c r="B112"/>
  <c r="A112"/>
  <c r="G111"/>
  <c r="B111"/>
  <c r="A111"/>
  <c r="G110"/>
  <c r="B110"/>
  <c r="A110"/>
  <c r="G109"/>
  <c r="B109"/>
  <c r="A109"/>
  <c r="G108"/>
  <c r="B108"/>
  <c r="A108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8"/>
  <c r="B98"/>
  <c r="A98"/>
  <c r="G97"/>
  <c r="B97"/>
  <c r="A97"/>
  <c r="G96"/>
  <c r="B96"/>
  <c r="A96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6"/>
  <c r="B86"/>
  <c r="A86"/>
  <c r="G85"/>
  <c r="B85"/>
  <c r="A85"/>
  <c r="G84"/>
  <c r="B84"/>
  <c r="A84"/>
  <c r="S82"/>
  <c r="R82"/>
  <c r="R540" s="1"/>
  <c r="Q82"/>
  <c r="P82"/>
  <c r="O82"/>
  <c r="N82"/>
  <c r="N540" s="1"/>
  <c r="M82"/>
  <c r="L82"/>
  <c r="K82"/>
  <c r="J82"/>
  <c r="J540" s="1"/>
  <c r="I82"/>
  <c r="H82"/>
  <c r="H540" s="1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4"/>
  <c r="B74"/>
  <c r="A74"/>
  <c r="G73"/>
  <c r="B73"/>
  <c r="A73"/>
  <c r="G72"/>
  <c r="B72"/>
  <c r="A72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62"/>
  <c r="B62"/>
  <c r="A62"/>
  <c r="G61"/>
  <c r="B61"/>
  <c r="A61"/>
  <c r="G60"/>
  <c r="B60"/>
  <c r="A60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50"/>
  <c r="B50"/>
  <c r="A50"/>
  <c r="G49"/>
  <c r="B49"/>
  <c r="A49"/>
  <c r="G48"/>
  <c r="B48"/>
  <c r="A48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8"/>
  <c r="B38"/>
  <c r="A38"/>
  <c r="G37"/>
  <c r="B37"/>
  <c r="A37"/>
  <c r="G36"/>
  <c r="B36"/>
  <c r="A36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6"/>
  <c r="B26"/>
  <c r="A26"/>
  <c r="G25"/>
  <c r="B25"/>
  <c r="A25"/>
  <c r="G24"/>
  <c r="B24"/>
  <c r="A24"/>
  <c r="B12"/>
  <c r="E6"/>
  <c r="S539" i="6"/>
  <c r="R539"/>
  <c r="Q539"/>
  <c r="P539"/>
  <c r="O539"/>
  <c r="N539"/>
  <c r="M539"/>
  <c r="L539"/>
  <c r="K539"/>
  <c r="J539"/>
  <c r="I539"/>
  <c r="H539"/>
  <c r="G538"/>
  <c r="B538"/>
  <c r="A538"/>
  <c r="G537"/>
  <c r="B537"/>
  <c r="A537"/>
  <c r="G536"/>
  <c r="B536"/>
  <c r="A536"/>
  <c r="G535"/>
  <c r="B535"/>
  <c r="A535"/>
  <c r="G534"/>
  <c r="B534"/>
  <c r="A534"/>
  <c r="G533"/>
  <c r="B533"/>
  <c r="A533"/>
  <c r="G532"/>
  <c r="B532"/>
  <c r="A532"/>
  <c r="G531"/>
  <c r="G539" s="1"/>
  <c r="B531"/>
  <c r="A531"/>
  <c r="S529"/>
  <c r="R529"/>
  <c r="Q529"/>
  <c r="P529"/>
  <c r="O529"/>
  <c r="N529"/>
  <c r="M529"/>
  <c r="L529"/>
  <c r="K529"/>
  <c r="J529"/>
  <c r="I529"/>
  <c r="H529"/>
  <c r="G528"/>
  <c r="B528"/>
  <c r="A528"/>
  <c r="G527"/>
  <c r="B527"/>
  <c r="A527"/>
  <c r="G526"/>
  <c r="B526"/>
  <c r="A526"/>
  <c r="G525"/>
  <c r="B525"/>
  <c r="A525"/>
  <c r="G524"/>
  <c r="B524"/>
  <c r="A524"/>
  <c r="G523"/>
  <c r="B523"/>
  <c r="A523"/>
  <c r="G522"/>
  <c r="B522"/>
  <c r="A522"/>
  <c r="G521"/>
  <c r="G529" s="1"/>
  <c r="B521"/>
  <c r="A521"/>
  <c r="S519"/>
  <c r="R519"/>
  <c r="Q519"/>
  <c r="P519"/>
  <c r="O519"/>
  <c r="N519"/>
  <c r="M519"/>
  <c r="L519"/>
  <c r="K519"/>
  <c r="J519"/>
  <c r="I519"/>
  <c r="H519"/>
  <c r="G518"/>
  <c r="B518"/>
  <c r="A518"/>
  <c r="G517"/>
  <c r="B517"/>
  <c r="A517"/>
  <c r="G516"/>
  <c r="B516"/>
  <c r="A516"/>
  <c r="G515"/>
  <c r="B515"/>
  <c r="A515"/>
  <c r="G514"/>
  <c r="B514"/>
  <c r="A514"/>
  <c r="G513"/>
  <c r="B513"/>
  <c r="A513"/>
  <c r="G512"/>
  <c r="B512"/>
  <c r="A512"/>
  <c r="G511"/>
  <c r="B511"/>
  <c r="A511"/>
  <c r="G510"/>
  <c r="B510"/>
  <c r="A510"/>
  <c r="G509"/>
  <c r="B509"/>
  <c r="A509"/>
  <c r="G508"/>
  <c r="B508"/>
  <c r="A508"/>
  <c r="G507"/>
  <c r="B507"/>
  <c r="A507"/>
  <c r="G506"/>
  <c r="B506"/>
  <c r="A506"/>
  <c r="G505"/>
  <c r="B505"/>
  <c r="A505"/>
  <c r="G504"/>
  <c r="B504"/>
  <c r="A504"/>
  <c r="G503"/>
  <c r="B503"/>
  <c r="A503"/>
  <c r="G502"/>
  <c r="B502"/>
  <c r="A502"/>
  <c r="G501"/>
  <c r="B501"/>
  <c r="A501"/>
  <c r="G500"/>
  <c r="B500"/>
  <c r="A500"/>
  <c r="G499"/>
  <c r="B499"/>
  <c r="A499"/>
  <c r="G498"/>
  <c r="B498"/>
  <c r="A498"/>
  <c r="G497"/>
  <c r="B497"/>
  <c r="A497"/>
  <c r="G496"/>
  <c r="B496"/>
  <c r="A496"/>
  <c r="G495"/>
  <c r="B495"/>
  <c r="A495"/>
  <c r="G494"/>
  <c r="B494"/>
  <c r="A494"/>
  <c r="G493"/>
  <c r="B493"/>
  <c r="A493"/>
  <c r="G492"/>
  <c r="B492"/>
  <c r="A492"/>
  <c r="G491"/>
  <c r="B491"/>
  <c r="A491"/>
  <c r="G490"/>
  <c r="B490"/>
  <c r="A490"/>
  <c r="G489"/>
  <c r="B489"/>
  <c r="A489"/>
  <c r="G488"/>
  <c r="B488"/>
  <c r="A488"/>
  <c r="G487"/>
  <c r="B487"/>
  <c r="A487"/>
  <c r="G486"/>
  <c r="B486"/>
  <c r="A486"/>
  <c r="G485"/>
  <c r="G519" s="1"/>
  <c r="B485"/>
  <c r="A485"/>
  <c r="S483"/>
  <c r="R483"/>
  <c r="Q483"/>
  <c r="P483"/>
  <c r="O483"/>
  <c r="N483"/>
  <c r="M483"/>
  <c r="L483"/>
  <c r="K483"/>
  <c r="J483"/>
  <c r="I483"/>
  <c r="H483"/>
  <c r="G482"/>
  <c r="B482"/>
  <c r="A482"/>
  <c r="G481"/>
  <c r="B481"/>
  <c r="A481"/>
  <c r="G480"/>
  <c r="B480"/>
  <c r="A480"/>
  <c r="G479"/>
  <c r="B479"/>
  <c r="A479"/>
  <c r="G478"/>
  <c r="B478"/>
  <c r="A478"/>
  <c r="G477"/>
  <c r="B477"/>
  <c r="A477"/>
  <c r="G476"/>
  <c r="B476"/>
  <c r="A476"/>
  <c r="G475"/>
  <c r="B475"/>
  <c r="A475"/>
  <c r="G474"/>
  <c r="B474"/>
  <c r="A474"/>
  <c r="G473"/>
  <c r="B473"/>
  <c r="A473"/>
  <c r="G472"/>
  <c r="B472"/>
  <c r="A472"/>
  <c r="G471"/>
  <c r="B471"/>
  <c r="A471"/>
  <c r="G470"/>
  <c r="B470"/>
  <c r="A470"/>
  <c r="G469"/>
  <c r="B469"/>
  <c r="A469"/>
  <c r="G468"/>
  <c r="B468"/>
  <c r="A468"/>
  <c r="G467"/>
  <c r="B467"/>
  <c r="A467"/>
  <c r="G466"/>
  <c r="B466"/>
  <c r="A466"/>
  <c r="G465"/>
  <c r="B465"/>
  <c r="A465"/>
  <c r="G464"/>
  <c r="B464"/>
  <c r="A464"/>
  <c r="G463"/>
  <c r="B463"/>
  <c r="A463"/>
  <c r="G462"/>
  <c r="B462"/>
  <c r="A462"/>
  <c r="G461"/>
  <c r="B461"/>
  <c r="A461"/>
  <c r="G460"/>
  <c r="B460"/>
  <c r="A460"/>
  <c r="G459"/>
  <c r="B459"/>
  <c r="A459"/>
  <c r="G458"/>
  <c r="B458"/>
  <c r="A458"/>
  <c r="G457"/>
  <c r="B457"/>
  <c r="A457"/>
  <c r="G456"/>
  <c r="B456"/>
  <c r="A456"/>
  <c r="G455"/>
  <c r="B455"/>
  <c r="A455"/>
  <c r="G454"/>
  <c r="B454"/>
  <c r="A454"/>
  <c r="G453"/>
  <c r="B453"/>
  <c r="A453"/>
  <c r="G452"/>
  <c r="B452"/>
  <c r="A452"/>
  <c r="G451"/>
  <c r="B451"/>
  <c r="A451"/>
  <c r="G450"/>
  <c r="B450"/>
  <c r="A450"/>
  <c r="G449"/>
  <c r="B449"/>
  <c r="A449"/>
  <c r="G448"/>
  <c r="B448"/>
  <c r="A448"/>
  <c r="G447"/>
  <c r="B447"/>
  <c r="A447"/>
  <c r="G446"/>
  <c r="B446"/>
  <c r="A446"/>
  <c r="G445"/>
  <c r="B445"/>
  <c r="A445"/>
  <c r="G444"/>
  <c r="B444"/>
  <c r="A444"/>
  <c r="G443"/>
  <c r="B443"/>
  <c r="A443"/>
  <c r="G442"/>
  <c r="B442"/>
  <c r="A442"/>
  <c r="G441"/>
  <c r="B441"/>
  <c r="A441"/>
  <c r="G440"/>
  <c r="B440"/>
  <c r="A440"/>
  <c r="G439"/>
  <c r="B439"/>
  <c r="A439"/>
  <c r="G438"/>
  <c r="B438"/>
  <c r="A438"/>
  <c r="G437"/>
  <c r="B437"/>
  <c r="A437"/>
  <c r="G436"/>
  <c r="B436"/>
  <c r="A436"/>
  <c r="G435"/>
  <c r="B435"/>
  <c r="A435"/>
  <c r="G434"/>
  <c r="B434"/>
  <c r="A434"/>
  <c r="G433"/>
  <c r="B433"/>
  <c r="A433"/>
  <c r="G432"/>
  <c r="B432"/>
  <c r="A432"/>
  <c r="G431"/>
  <c r="B431"/>
  <c r="A431"/>
  <c r="G430"/>
  <c r="B430"/>
  <c r="A430"/>
  <c r="G429"/>
  <c r="B429"/>
  <c r="A429"/>
  <c r="G428"/>
  <c r="B428"/>
  <c r="A428"/>
  <c r="G427"/>
  <c r="B427"/>
  <c r="A427"/>
  <c r="G426"/>
  <c r="B426"/>
  <c r="A426"/>
  <c r="G425"/>
  <c r="B425"/>
  <c r="A425"/>
  <c r="G424"/>
  <c r="B424"/>
  <c r="A424"/>
  <c r="G423"/>
  <c r="B423"/>
  <c r="A423"/>
  <c r="G422"/>
  <c r="B422"/>
  <c r="A422"/>
  <c r="G421"/>
  <c r="B421"/>
  <c r="A421"/>
  <c r="G420"/>
  <c r="B420"/>
  <c r="A420"/>
  <c r="G419"/>
  <c r="B419"/>
  <c r="A419"/>
  <c r="G418"/>
  <c r="B418"/>
  <c r="A418"/>
  <c r="G417"/>
  <c r="B417"/>
  <c r="A417"/>
  <c r="G416"/>
  <c r="B416"/>
  <c r="A416"/>
  <c r="G415"/>
  <c r="B415"/>
  <c r="A415"/>
  <c r="S413"/>
  <c r="R413"/>
  <c r="Q413"/>
  <c r="P413"/>
  <c r="O413"/>
  <c r="N413"/>
  <c r="M413"/>
  <c r="L413"/>
  <c r="K413"/>
  <c r="J413"/>
  <c r="I413"/>
  <c r="G412"/>
  <c r="B412"/>
  <c r="A412"/>
  <c r="G411"/>
  <c r="B411"/>
  <c r="A411"/>
  <c r="G410"/>
  <c r="B410"/>
  <c r="A410"/>
  <c r="G409"/>
  <c r="B409"/>
  <c r="A409"/>
  <c r="G408"/>
  <c r="B408"/>
  <c r="A408"/>
  <c r="G407"/>
  <c r="B407"/>
  <c r="A407"/>
  <c r="G406"/>
  <c r="B406"/>
  <c r="A406"/>
  <c r="G405"/>
  <c r="B405"/>
  <c r="A405"/>
  <c r="G404"/>
  <c r="B404"/>
  <c r="A404"/>
  <c r="G403"/>
  <c r="B403"/>
  <c r="A403"/>
  <c r="G402"/>
  <c r="B402"/>
  <c r="A402"/>
  <c r="G401"/>
  <c r="B401"/>
  <c r="A401"/>
  <c r="G400"/>
  <c r="B400"/>
  <c r="A400"/>
  <c r="G399"/>
  <c r="B399"/>
  <c r="A399"/>
  <c r="G398"/>
  <c r="B398"/>
  <c r="A398"/>
  <c r="G397"/>
  <c r="B397"/>
  <c r="A397"/>
  <c r="G396"/>
  <c r="B396"/>
  <c r="A396"/>
  <c r="G395"/>
  <c r="B395"/>
  <c r="A395"/>
  <c r="G394"/>
  <c r="B394"/>
  <c r="A394"/>
  <c r="G393"/>
  <c r="B393"/>
  <c r="A393"/>
  <c r="G392"/>
  <c r="B392"/>
  <c r="A392"/>
  <c r="G391"/>
  <c r="B391"/>
  <c r="A391"/>
  <c r="G390"/>
  <c r="B390"/>
  <c r="A390"/>
  <c r="G389"/>
  <c r="B389"/>
  <c r="A389"/>
  <c r="G388"/>
  <c r="B388"/>
  <c r="A388"/>
  <c r="G387"/>
  <c r="B387"/>
  <c r="A387"/>
  <c r="G386"/>
  <c r="B386"/>
  <c r="A386"/>
  <c r="G385"/>
  <c r="B385"/>
  <c r="A385"/>
  <c r="G384"/>
  <c r="B384"/>
  <c r="A384"/>
  <c r="G383"/>
  <c r="B383"/>
  <c r="A383"/>
  <c r="G382"/>
  <c r="B382"/>
  <c r="A382"/>
  <c r="G381"/>
  <c r="B381"/>
  <c r="A381"/>
  <c r="G380"/>
  <c r="B380"/>
  <c r="A380"/>
  <c r="G379"/>
  <c r="B379"/>
  <c r="A379"/>
  <c r="G378"/>
  <c r="B378"/>
  <c r="A378"/>
  <c r="G377"/>
  <c r="B377"/>
  <c r="A377"/>
  <c r="G376"/>
  <c r="B376"/>
  <c r="A376"/>
  <c r="G375"/>
  <c r="B375"/>
  <c r="A375"/>
  <c r="G374"/>
  <c r="B374"/>
  <c r="A374"/>
  <c r="G373"/>
  <c r="B373"/>
  <c r="A373"/>
  <c r="G372"/>
  <c r="B372"/>
  <c r="A372"/>
  <c r="G371"/>
  <c r="B371"/>
  <c r="A371"/>
  <c r="G370"/>
  <c r="B370"/>
  <c r="A370"/>
  <c r="G369"/>
  <c r="B369"/>
  <c r="A369"/>
  <c r="G368"/>
  <c r="B368"/>
  <c r="A368"/>
  <c r="G367"/>
  <c r="B367"/>
  <c r="A367"/>
  <c r="G366"/>
  <c r="B366"/>
  <c r="A366"/>
  <c r="G365"/>
  <c r="B365"/>
  <c r="A365"/>
  <c r="H413"/>
  <c r="B364"/>
  <c r="A364"/>
  <c r="G363"/>
  <c r="B363"/>
  <c r="A363"/>
  <c r="G362"/>
  <c r="B362"/>
  <c r="A362"/>
  <c r="G361"/>
  <c r="B361"/>
  <c r="A361"/>
  <c r="G360"/>
  <c r="B360"/>
  <c r="A360"/>
  <c r="G359"/>
  <c r="B359"/>
  <c r="A359"/>
  <c r="G358"/>
  <c r="B358"/>
  <c r="A358"/>
  <c r="G357"/>
  <c r="B357"/>
  <c r="A357"/>
  <c r="G356"/>
  <c r="B356"/>
  <c r="A356"/>
  <c r="G355"/>
  <c r="B355"/>
  <c r="A355"/>
  <c r="G354"/>
  <c r="B354"/>
  <c r="A354"/>
  <c r="G353"/>
  <c r="B353"/>
  <c r="A353"/>
  <c r="G352"/>
  <c r="B352"/>
  <c r="A352"/>
  <c r="S350"/>
  <c r="R350"/>
  <c r="Q350"/>
  <c r="P350"/>
  <c r="O350"/>
  <c r="N350"/>
  <c r="M350"/>
  <c r="L350"/>
  <c r="K350"/>
  <c r="J350"/>
  <c r="I350"/>
  <c r="H350"/>
  <c r="G349"/>
  <c r="B349"/>
  <c r="A349"/>
  <c r="G348"/>
  <c r="B348"/>
  <c r="A348"/>
  <c r="G347"/>
  <c r="B347"/>
  <c r="A347"/>
  <c r="G346"/>
  <c r="B346"/>
  <c r="A346"/>
  <c r="G345"/>
  <c r="B345"/>
  <c r="A345"/>
  <c r="G344"/>
  <c r="B344"/>
  <c r="A344"/>
  <c r="G343"/>
  <c r="B343"/>
  <c r="A343"/>
  <c r="G342"/>
  <c r="B342"/>
  <c r="A342"/>
  <c r="G341"/>
  <c r="B341"/>
  <c r="A341"/>
  <c r="G340"/>
  <c r="B340"/>
  <c r="A340"/>
  <c r="G339"/>
  <c r="B339"/>
  <c r="A339"/>
  <c r="G338"/>
  <c r="B338"/>
  <c r="A338"/>
  <c r="G337"/>
  <c r="B337"/>
  <c r="A337"/>
  <c r="G336"/>
  <c r="B336"/>
  <c r="A336"/>
  <c r="G335"/>
  <c r="B335"/>
  <c r="A335"/>
  <c r="G334"/>
  <c r="B334"/>
  <c r="A334"/>
  <c r="G333"/>
  <c r="B333"/>
  <c r="A333"/>
  <c r="G332"/>
  <c r="B332"/>
  <c r="A332"/>
  <c r="G331"/>
  <c r="B331"/>
  <c r="A331"/>
  <c r="G330"/>
  <c r="B330"/>
  <c r="A330"/>
  <c r="G329"/>
  <c r="B329"/>
  <c r="A329"/>
  <c r="G328"/>
  <c r="B328"/>
  <c r="A328"/>
  <c r="G327"/>
  <c r="B327"/>
  <c r="A327"/>
  <c r="G326"/>
  <c r="B326"/>
  <c r="A326"/>
  <c r="G325"/>
  <c r="B325"/>
  <c r="A325"/>
  <c r="G324"/>
  <c r="B324"/>
  <c r="A324"/>
  <c r="G323"/>
  <c r="B323"/>
  <c r="A323"/>
  <c r="G322"/>
  <c r="B322"/>
  <c r="A322"/>
  <c r="G321"/>
  <c r="B321"/>
  <c r="A321"/>
  <c r="G320"/>
  <c r="B320"/>
  <c r="A320"/>
  <c r="G319"/>
  <c r="B319"/>
  <c r="A319"/>
  <c r="G318"/>
  <c r="B318"/>
  <c r="A318"/>
  <c r="G317"/>
  <c r="B317"/>
  <c r="A317"/>
  <c r="G316"/>
  <c r="B316"/>
  <c r="A316"/>
  <c r="G315"/>
  <c r="B315"/>
  <c r="A315"/>
  <c r="G314"/>
  <c r="B314"/>
  <c r="A314"/>
  <c r="G313"/>
  <c r="B313"/>
  <c r="A313"/>
  <c r="G312"/>
  <c r="B312"/>
  <c r="A312"/>
  <c r="G311"/>
  <c r="B311"/>
  <c r="A311"/>
  <c r="G310"/>
  <c r="B310"/>
  <c r="A310"/>
  <c r="G309"/>
  <c r="B309"/>
  <c r="A309"/>
  <c r="G308"/>
  <c r="B308"/>
  <c r="A308"/>
  <c r="G307"/>
  <c r="B307"/>
  <c r="A307"/>
  <c r="G306"/>
  <c r="B306"/>
  <c r="A306"/>
  <c r="G305"/>
  <c r="B305"/>
  <c r="A305"/>
  <c r="G304"/>
  <c r="B304"/>
  <c r="A304"/>
  <c r="G303"/>
  <c r="B303"/>
  <c r="A303"/>
  <c r="G302"/>
  <c r="B302"/>
  <c r="A302"/>
  <c r="G301"/>
  <c r="B301"/>
  <c r="A301"/>
  <c r="G300"/>
  <c r="B300"/>
  <c r="A300"/>
  <c r="G299"/>
  <c r="B299"/>
  <c r="A299"/>
  <c r="G298"/>
  <c r="B298"/>
  <c r="A298"/>
  <c r="G297"/>
  <c r="B297"/>
  <c r="A297"/>
  <c r="G296"/>
  <c r="B296"/>
  <c r="A296"/>
  <c r="G295"/>
  <c r="B295"/>
  <c r="A295"/>
  <c r="G294"/>
  <c r="B294"/>
  <c r="A294"/>
  <c r="G293"/>
  <c r="B293"/>
  <c r="A293"/>
  <c r="G292"/>
  <c r="B292"/>
  <c r="A292"/>
  <c r="G291"/>
  <c r="B291"/>
  <c r="A291"/>
  <c r="G290"/>
  <c r="B290"/>
  <c r="A290"/>
  <c r="G289"/>
  <c r="B289"/>
  <c r="A289"/>
  <c r="G288"/>
  <c r="B288"/>
  <c r="A288"/>
  <c r="G287"/>
  <c r="B287"/>
  <c r="A287"/>
  <c r="G286"/>
  <c r="B286"/>
  <c r="A286"/>
  <c r="G285"/>
  <c r="B285"/>
  <c r="A285"/>
  <c r="G284"/>
  <c r="B284"/>
  <c r="A284"/>
  <c r="G283"/>
  <c r="B283"/>
  <c r="A283"/>
  <c r="G282"/>
  <c r="B282"/>
  <c r="A282"/>
  <c r="G281"/>
  <c r="B281"/>
  <c r="A281"/>
  <c r="G280"/>
  <c r="B280"/>
  <c r="A280"/>
  <c r="G279"/>
  <c r="B279"/>
  <c r="A279"/>
  <c r="G278"/>
  <c r="B278"/>
  <c r="A278"/>
  <c r="G277"/>
  <c r="B277"/>
  <c r="A277"/>
  <c r="G276"/>
  <c r="B276"/>
  <c r="A276"/>
  <c r="G275"/>
  <c r="B275"/>
  <c r="A275"/>
  <c r="G274"/>
  <c r="B274"/>
  <c r="A274"/>
  <c r="G273"/>
  <c r="B273"/>
  <c r="A273"/>
  <c r="G272"/>
  <c r="B272"/>
  <c r="A272"/>
  <c r="G271"/>
  <c r="B271"/>
  <c r="A271"/>
  <c r="G270"/>
  <c r="B270"/>
  <c r="A270"/>
  <c r="G269"/>
  <c r="B269"/>
  <c r="A269"/>
  <c r="G268"/>
  <c r="B268"/>
  <c r="A268"/>
  <c r="G267"/>
  <c r="B267"/>
  <c r="A267"/>
  <c r="G266"/>
  <c r="B266"/>
  <c r="A266"/>
  <c r="G265"/>
  <c r="B265"/>
  <c r="A265"/>
  <c r="G264"/>
  <c r="B264"/>
  <c r="A264"/>
  <c r="G263"/>
  <c r="B263"/>
  <c r="A263"/>
  <c r="G262"/>
  <c r="B262"/>
  <c r="A262"/>
  <c r="G261"/>
  <c r="B261"/>
  <c r="A261"/>
  <c r="G260"/>
  <c r="B260"/>
  <c r="A260"/>
  <c r="G259"/>
  <c r="B259"/>
  <c r="A259"/>
  <c r="G258"/>
  <c r="B258"/>
  <c r="A258"/>
  <c r="S256"/>
  <c r="R256"/>
  <c r="Q256"/>
  <c r="P256"/>
  <c r="O256"/>
  <c r="N256"/>
  <c r="M256"/>
  <c r="L256"/>
  <c r="K256"/>
  <c r="J256"/>
  <c r="I256"/>
  <c r="H256"/>
  <c r="G255"/>
  <c r="B255"/>
  <c r="A255"/>
  <c r="G254"/>
  <c r="B254"/>
  <c r="A254"/>
  <c r="G253"/>
  <c r="B253"/>
  <c r="A253"/>
  <c r="G252"/>
  <c r="B252"/>
  <c r="A252"/>
  <c r="G251"/>
  <c r="B251"/>
  <c r="A251"/>
  <c r="G250"/>
  <c r="B250"/>
  <c r="A250"/>
  <c r="G249"/>
  <c r="B249"/>
  <c r="A249"/>
  <c r="G248"/>
  <c r="B248"/>
  <c r="A248"/>
  <c r="G247"/>
  <c r="B247"/>
  <c r="A247"/>
  <c r="G246"/>
  <c r="B246"/>
  <c r="A246"/>
  <c r="G245"/>
  <c r="B245"/>
  <c r="A245"/>
  <c r="G244"/>
  <c r="B244"/>
  <c r="A244"/>
  <c r="G243"/>
  <c r="B243"/>
  <c r="A243"/>
  <c r="G242"/>
  <c r="B242"/>
  <c r="A242"/>
  <c r="G241"/>
  <c r="B241"/>
  <c r="A241"/>
  <c r="G240"/>
  <c r="B240"/>
  <c r="A240"/>
  <c r="G239"/>
  <c r="B239"/>
  <c r="A239"/>
  <c r="G238"/>
  <c r="B238"/>
  <c r="A238"/>
  <c r="G237"/>
  <c r="B237"/>
  <c r="A237"/>
  <c r="G236"/>
  <c r="B236"/>
  <c r="A236"/>
  <c r="G235"/>
  <c r="B235"/>
  <c r="A235"/>
  <c r="G234"/>
  <c r="B234"/>
  <c r="A234"/>
  <c r="G233"/>
  <c r="B233"/>
  <c r="A233"/>
  <c r="G232"/>
  <c r="B232"/>
  <c r="A232"/>
  <c r="G231"/>
  <c r="B231"/>
  <c r="A231"/>
  <c r="G230"/>
  <c r="B230"/>
  <c r="A230"/>
  <c r="G229"/>
  <c r="B229"/>
  <c r="A229"/>
  <c r="G228"/>
  <c r="B228"/>
  <c r="A228"/>
  <c r="G227"/>
  <c r="B227"/>
  <c r="A227"/>
  <c r="G226"/>
  <c r="B226"/>
  <c r="A226"/>
  <c r="G225"/>
  <c r="B225"/>
  <c r="A225"/>
  <c r="G224"/>
  <c r="B224"/>
  <c r="A224"/>
  <c r="G223"/>
  <c r="B223"/>
  <c r="A223"/>
  <c r="G222"/>
  <c r="B222"/>
  <c r="A222"/>
  <c r="G221"/>
  <c r="B221"/>
  <c r="A221"/>
  <c r="G220"/>
  <c r="B220"/>
  <c r="A220"/>
  <c r="G219"/>
  <c r="B219"/>
  <c r="A219"/>
  <c r="G218"/>
  <c r="B218"/>
  <c r="A218"/>
  <c r="G217"/>
  <c r="B217"/>
  <c r="A217"/>
  <c r="G216"/>
  <c r="B216"/>
  <c r="A216"/>
  <c r="G215"/>
  <c r="B215"/>
  <c r="A215"/>
  <c r="G214"/>
  <c r="B214"/>
  <c r="A214"/>
  <c r="G213"/>
  <c r="B213"/>
  <c r="A213"/>
  <c r="G212"/>
  <c r="B212"/>
  <c r="A212"/>
  <c r="G211"/>
  <c r="B211"/>
  <c r="A211"/>
  <c r="G210"/>
  <c r="B210"/>
  <c r="A210"/>
  <c r="G209"/>
  <c r="B209"/>
  <c r="A209"/>
  <c r="G208"/>
  <c r="B208"/>
  <c r="A208"/>
  <c r="G207"/>
  <c r="B207"/>
  <c r="A207"/>
  <c r="G206"/>
  <c r="B206"/>
  <c r="A206"/>
  <c r="G205"/>
  <c r="B205"/>
  <c r="A205"/>
  <c r="G204"/>
  <c r="B204"/>
  <c r="A204"/>
  <c r="G203"/>
  <c r="B203"/>
  <c r="A203"/>
  <c r="G202"/>
  <c r="B202"/>
  <c r="A202"/>
  <c r="G201"/>
  <c r="B201"/>
  <c r="A201"/>
  <c r="G200"/>
  <c r="B200"/>
  <c r="A200"/>
  <c r="G199"/>
  <c r="B199"/>
  <c r="A199"/>
  <c r="G198"/>
  <c r="B198"/>
  <c r="A198"/>
  <c r="G197"/>
  <c r="B197"/>
  <c r="A197"/>
  <c r="G196"/>
  <c r="B196"/>
  <c r="A196"/>
  <c r="G195"/>
  <c r="B195"/>
  <c r="A195"/>
  <c r="G194"/>
  <c r="B194"/>
  <c r="A194"/>
  <c r="G193"/>
  <c r="B193"/>
  <c r="A193"/>
  <c r="G192"/>
  <c r="B192"/>
  <c r="A192"/>
  <c r="G191"/>
  <c r="B191"/>
  <c r="A191"/>
  <c r="G190"/>
  <c r="B190"/>
  <c r="A190"/>
  <c r="G189"/>
  <c r="B189"/>
  <c r="A189"/>
  <c r="G188"/>
  <c r="B188"/>
  <c r="A188"/>
  <c r="G187"/>
  <c r="B187"/>
  <c r="A187"/>
  <c r="G186"/>
  <c r="B186"/>
  <c r="A186"/>
  <c r="G185"/>
  <c r="B185"/>
  <c r="A185"/>
  <c r="G184"/>
  <c r="B184"/>
  <c r="A184"/>
  <c r="G183"/>
  <c r="B183"/>
  <c r="A183"/>
  <c r="G182"/>
  <c r="B182"/>
  <c r="A182"/>
  <c r="G181"/>
  <c r="B181"/>
  <c r="A181"/>
  <c r="G180"/>
  <c r="B180"/>
  <c r="A180"/>
  <c r="G179"/>
  <c r="B179"/>
  <c r="A179"/>
  <c r="G178"/>
  <c r="B178"/>
  <c r="A178"/>
  <c r="G177"/>
  <c r="B177"/>
  <c r="A177"/>
  <c r="G176"/>
  <c r="B176"/>
  <c r="A176"/>
  <c r="G175"/>
  <c r="B175"/>
  <c r="A175"/>
  <c r="G174"/>
  <c r="B174"/>
  <c r="A174"/>
  <c r="G173"/>
  <c r="B173"/>
  <c r="A173"/>
  <c r="G172"/>
  <c r="B172"/>
  <c r="A172"/>
  <c r="G171"/>
  <c r="B171"/>
  <c r="A171"/>
  <c r="G170"/>
  <c r="B170"/>
  <c r="A170"/>
  <c r="G169"/>
  <c r="B169"/>
  <c r="A169"/>
  <c r="G168"/>
  <c r="B168"/>
  <c r="A168"/>
  <c r="G167"/>
  <c r="B167"/>
  <c r="A167"/>
  <c r="G166"/>
  <c r="B166"/>
  <c r="A166"/>
  <c r="G165"/>
  <c r="B165"/>
  <c r="A165"/>
  <c r="G164"/>
  <c r="B164"/>
  <c r="A164"/>
  <c r="G163"/>
  <c r="B163"/>
  <c r="A163"/>
  <c r="G162"/>
  <c r="B162"/>
  <c r="A162"/>
  <c r="G161"/>
  <c r="B161"/>
  <c r="A161"/>
  <c r="G160"/>
  <c r="B160"/>
  <c r="A160"/>
  <c r="G159"/>
  <c r="B159"/>
  <c r="A159"/>
  <c r="G158"/>
  <c r="B158"/>
  <c r="A158"/>
  <c r="G157"/>
  <c r="B157"/>
  <c r="A157"/>
  <c r="G156"/>
  <c r="B156"/>
  <c r="A156"/>
  <c r="G155"/>
  <c r="B155"/>
  <c r="A155"/>
  <c r="G154"/>
  <c r="B154"/>
  <c r="A154"/>
  <c r="G153"/>
  <c r="B153"/>
  <c r="A153"/>
  <c r="G152"/>
  <c r="B152"/>
  <c r="A152"/>
  <c r="G151"/>
  <c r="B151"/>
  <c r="A151"/>
  <c r="R149"/>
  <c r="Q149"/>
  <c r="P149"/>
  <c r="O149"/>
  <c r="L149"/>
  <c r="K149"/>
  <c r="J149"/>
  <c r="I149"/>
  <c r="H149"/>
  <c r="G148"/>
  <c r="B148"/>
  <c r="A148"/>
  <c r="G147"/>
  <c r="B147"/>
  <c r="A147"/>
  <c r="G146"/>
  <c r="B146"/>
  <c r="A146"/>
  <c r="G145"/>
  <c r="B145"/>
  <c r="A145"/>
  <c r="G144"/>
  <c r="B144"/>
  <c r="A144"/>
  <c r="G143"/>
  <c r="B143"/>
  <c r="A143"/>
  <c r="G142"/>
  <c r="B142"/>
  <c r="A142"/>
  <c r="G141"/>
  <c r="B141"/>
  <c r="A141"/>
  <c r="G140"/>
  <c r="B140"/>
  <c r="A140"/>
  <c r="G139"/>
  <c r="B139"/>
  <c r="A139"/>
  <c r="G138"/>
  <c r="B138"/>
  <c r="A138"/>
  <c r="G137"/>
  <c r="B137"/>
  <c r="A137"/>
  <c r="G136"/>
  <c r="B136"/>
  <c r="A136"/>
  <c r="G135"/>
  <c r="B135"/>
  <c r="A135"/>
  <c r="S149"/>
  <c r="N149"/>
  <c r="B134"/>
  <c r="A134"/>
  <c r="G133"/>
  <c r="B133"/>
  <c r="A133"/>
  <c r="G132"/>
  <c r="B132"/>
  <c r="A132"/>
  <c r="G131"/>
  <c r="B131"/>
  <c r="A131"/>
  <c r="G130"/>
  <c r="B130"/>
  <c r="A130"/>
  <c r="G129"/>
  <c r="B129"/>
  <c r="A129"/>
  <c r="G128"/>
  <c r="B128"/>
  <c r="A128"/>
  <c r="G127"/>
  <c r="B127"/>
  <c r="A127"/>
  <c r="G126"/>
  <c r="B126"/>
  <c r="A126"/>
  <c r="G125"/>
  <c r="B125"/>
  <c r="A125"/>
  <c r="G124"/>
  <c r="B124"/>
  <c r="A124"/>
  <c r="G123"/>
  <c r="B123"/>
  <c r="A123"/>
  <c r="G122"/>
  <c r="B122"/>
  <c r="A122"/>
  <c r="G121"/>
  <c r="B121"/>
  <c r="A121"/>
  <c r="G120"/>
  <c r="B120"/>
  <c r="A120"/>
  <c r="G119"/>
  <c r="B119"/>
  <c r="A119"/>
  <c r="G118"/>
  <c r="B118"/>
  <c r="A118"/>
  <c r="G117"/>
  <c r="B117"/>
  <c r="A117"/>
  <c r="G116"/>
  <c r="B116"/>
  <c r="A116"/>
  <c r="G115"/>
  <c r="B115"/>
  <c r="A115"/>
  <c r="G114"/>
  <c r="B114"/>
  <c r="A114"/>
  <c r="G113"/>
  <c r="B113"/>
  <c r="A113"/>
  <c r="G112"/>
  <c r="B112"/>
  <c r="A112"/>
  <c r="G111"/>
  <c r="B111"/>
  <c r="A111"/>
  <c r="G110"/>
  <c r="B110"/>
  <c r="A110"/>
  <c r="G109"/>
  <c r="B109"/>
  <c r="A109"/>
  <c r="G108"/>
  <c r="B108"/>
  <c r="A108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8"/>
  <c r="B98"/>
  <c r="A98"/>
  <c r="G97"/>
  <c r="B97"/>
  <c r="A97"/>
  <c r="G96"/>
  <c r="B96"/>
  <c r="A96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6"/>
  <c r="B86"/>
  <c r="A86"/>
  <c r="G85"/>
  <c r="B85"/>
  <c r="A85"/>
  <c r="S83"/>
  <c r="R83"/>
  <c r="R541" s="1"/>
  <c r="Q83"/>
  <c r="P83"/>
  <c r="P541" s="1"/>
  <c r="N83"/>
  <c r="N541" s="1"/>
  <c r="M83"/>
  <c r="L83"/>
  <c r="L541" s="1"/>
  <c r="K83"/>
  <c r="K541" s="1"/>
  <c r="J83"/>
  <c r="J541" s="1"/>
  <c r="I83"/>
  <c r="I541" s="1"/>
  <c r="H83"/>
  <c r="H541" s="1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4"/>
  <c r="B74"/>
  <c r="A74"/>
  <c r="G73"/>
  <c r="B73"/>
  <c r="A73"/>
  <c r="G72"/>
  <c r="B72"/>
  <c r="A72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62"/>
  <c r="B62"/>
  <c r="A62"/>
  <c r="G61"/>
  <c r="B61"/>
  <c r="A61"/>
  <c r="G60"/>
  <c r="B60"/>
  <c r="A60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50"/>
  <c r="B50"/>
  <c r="A50"/>
  <c r="G49"/>
  <c r="B49"/>
  <c r="A49"/>
  <c r="G48"/>
  <c r="B48"/>
  <c r="A48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8"/>
  <c r="B38"/>
  <c r="A38"/>
  <c r="G37"/>
  <c r="B37"/>
  <c r="A37"/>
  <c r="G36"/>
  <c r="B36"/>
  <c r="A36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6"/>
  <c r="B26"/>
  <c r="A26"/>
  <c r="G25"/>
  <c r="B25"/>
  <c r="A25"/>
  <c r="B13"/>
  <c r="E7"/>
  <c r="G482" i="5" l="1"/>
  <c r="Q541" i="6"/>
  <c r="S541"/>
  <c r="I540" i="5"/>
  <c r="K540"/>
  <c r="M540"/>
  <c r="O540"/>
  <c r="Q540"/>
  <c r="S540"/>
  <c r="D16" i="1"/>
  <c r="D14"/>
  <c r="P540" i="5"/>
  <c r="G412"/>
  <c r="G255"/>
  <c r="L540"/>
  <c r="G148"/>
  <c r="G350" i="6"/>
  <c r="G483"/>
  <c r="G256"/>
  <c r="G82" i="5"/>
  <c r="G83" i="6"/>
  <c r="O83"/>
  <c r="O541" s="1"/>
  <c r="M149"/>
  <c r="M541" s="1"/>
  <c r="G364"/>
  <c r="G413" s="1"/>
  <c r="G134"/>
  <c r="G149" s="1"/>
  <c r="D18" i="1" l="1"/>
  <c r="D19" i="3" s="1"/>
  <c r="G540" i="5"/>
  <c r="M12" s="1"/>
  <c r="K11" i="4" s="1"/>
  <c r="G541" i="6"/>
  <c r="M13" s="1"/>
  <c r="K12" i="4" s="1"/>
  <c r="K17" l="1"/>
  <c r="D7" i="3" s="1"/>
  <c r="D17" s="1"/>
  <c r="D20" s="1"/>
</calcChain>
</file>

<file path=xl/sharedStrings.xml><?xml version="1.0" encoding="utf-8"?>
<sst xmlns="http://schemas.openxmlformats.org/spreadsheetml/2006/main" count="1299" uniqueCount="656">
  <si>
    <t>Nombre
del Programa:</t>
  </si>
  <si>
    <t>NIVEL</t>
  </si>
  <si>
    <t>RESUMEN NARRATIVO</t>
  </si>
  <si>
    <t>INDICADORES</t>
  </si>
  <si>
    <t>MEDIOS DE VERIFICACIÓN</t>
  </si>
  <si>
    <t>SUPUESTOS</t>
  </si>
  <si>
    <t>PRESUPUESTO TOTAL</t>
  </si>
  <si>
    <t xml:space="preserve">NOMBRE DEL INDICADOR </t>
  </si>
  <si>
    <t>FÓRMULA</t>
  </si>
  <si>
    <t>FUENTES DE INFORMACIÓN</t>
  </si>
  <si>
    <t>FRECUENCIA</t>
  </si>
  <si>
    <t>METAS</t>
  </si>
  <si>
    <t>Presupuesto Total</t>
  </si>
  <si>
    <t>COMPONENTE</t>
  </si>
  <si>
    <t>Eventos deportivos, culturales y recreativos realizados en el los parques Solidaridad y Montenegro</t>
  </si>
  <si>
    <t>Número de eventos deprotivos, culturales y recreativos realizados en los parques Solidaridad y Montenegro</t>
  </si>
  <si>
    <t>Número de eventos realizados en el periodo 2014- Número de eventos realizados en el periodo 2013</t>
  </si>
  <si>
    <t>Organismo Operador del Parque de la Solidaridad</t>
  </si>
  <si>
    <t>Mensual</t>
  </si>
  <si>
    <t>Reportes elaborados por el Organismo</t>
  </si>
  <si>
    <t>Se alcanza la meta de eventos deportivos, culturales y recreativos programados</t>
  </si>
  <si>
    <t>ACTIVIDADES</t>
  </si>
  <si>
    <t>Operación Academia de Fútbol Atlas 2000</t>
  </si>
  <si>
    <t>Ingresos recibidos por concepto de Academia de futbol</t>
  </si>
  <si>
    <t>Ingresos recibidos por periodo 2014-Ingresos recibidos por periodo 2013</t>
  </si>
  <si>
    <t>Reporte de ingresos por escuela de futbol</t>
  </si>
  <si>
    <t>Se alcanza la meta de niños inscritos en la academia</t>
  </si>
  <si>
    <t>Operación  de ligas de fútbol sábatina y dominical</t>
  </si>
  <si>
    <t>Ingresos recibidos por concepto de Liga sábatina-dominical</t>
  </si>
  <si>
    <t>1 liga premier</t>
  </si>
  <si>
    <t>Reportes elaborados por el Organismo (área promoción deportiva)</t>
  </si>
  <si>
    <t>Se lleva a cabo liga sábatina y dominical</t>
  </si>
  <si>
    <t>Anual</t>
  </si>
  <si>
    <t>Desarrollo de torneos de fútbol, voleibol, curso de verano</t>
  </si>
  <si>
    <t>Número de eventos deportivos eventuales realizados</t>
  </si>
  <si>
    <t>Suma de eventos deportivos eventuales realizados</t>
  </si>
  <si>
    <t>Se realizan torneos deportivos y curso de verano</t>
  </si>
  <si>
    <t>Capítulo 1000 (Servicios Personales)</t>
  </si>
  <si>
    <t>Clave Presupuestal</t>
  </si>
  <si>
    <t>PARTIDA</t>
  </si>
  <si>
    <t>CONCEPTO PARTIDA</t>
  </si>
  <si>
    <t>Dest</t>
  </si>
  <si>
    <t>Suma</t>
  </si>
  <si>
    <t>GASTO MENSUAL</t>
  </si>
  <si>
    <t>20 Digitos</t>
  </si>
  <si>
    <t>40 Digitos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</si>
  <si>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</si>
  <si>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</si>
  <si>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</si>
  <si>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</si>
  <si>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</si>
  <si>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</si>
  <si>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</si>
  <si>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</si>
  <si>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</si>
  <si>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</si>
  <si>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</si>
  <si>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</si>
  <si>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Dietas</t>
  </si>
  <si>
    <t>Sueldo base</t>
  </si>
  <si>
    <t>Remuneraciones por adscripción laboral en el extranjero</t>
  </si>
  <si>
    <t>Honorarios asimilables a salarios</t>
  </si>
  <si>
    <t>Salarios al personal eventual</t>
  </si>
  <si>
    <t>Retribuciones por servicios de carácter social</t>
  </si>
  <si>
    <t>Gratificados</t>
  </si>
  <si>
    <t>Retribución a los representantes de los trabajadores y de los patrones en la Junta Federal de Conciliación y Arbitraje</t>
  </si>
  <si>
    <t>Prima quinquenal por años de servicios efectivos prestados</t>
  </si>
  <si>
    <t>Prima vacacional y dominical</t>
  </si>
  <si>
    <t>Aguinaldo</t>
  </si>
  <si>
    <t>Remuneraciones por horas extraordinarias</t>
  </si>
  <si>
    <t>Remuneraciones por horas extraordinarias específicas para personal docente</t>
  </si>
  <si>
    <t>Compensaciones a sustitutos de profesores en estado grávido y personal docente con licencia prejubilatoria</t>
  </si>
  <si>
    <t>Compensaciones a directores de preescolar, primaria y secundaria; inspectores, prefectos y F.C.</t>
  </si>
  <si>
    <t>Compensaciones para material didáctico</t>
  </si>
  <si>
    <t>Compensaciones por titulación a nivel licenciatura T-3, MA Y DO</t>
  </si>
  <si>
    <t>Compensaciones adicionales</t>
  </si>
  <si>
    <t>Compensaciones por servicios de justicia</t>
  </si>
  <si>
    <t>Compensaciones por nómina</t>
  </si>
  <si>
    <t>Sobresueldos</t>
  </si>
  <si>
    <t>Honorarios especiales</t>
  </si>
  <si>
    <t>Cuotas al IMSS por enfermedades y maternidad</t>
  </si>
  <si>
    <t>Cuotas al IMSS</t>
  </si>
  <si>
    <t>Cuotas al ISSSTE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</si>
  <si>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</si>
  <si>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</si>
  <si>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</si>
  <si>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</si>
  <si>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</si>
  <si>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</si>
  <si>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</si>
  <si>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</si>
  <si>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</si>
  <si>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</si>
  <si>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</si>
  <si>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</si>
  <si>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</si>
  <si>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</si>
  <si>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</si>
  <si>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</si>
  <si>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</si>
  <si>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Sueldos, demás percepciones y gratificación anual</t>
  </si>
  <si>
    <t>Apoyos a la capacitación de los servidores públicos</t>
  </si>
  <si>
    <t>Servicios médicos y hospitalarios</t>
  </si>
  <si>
    <t>Prima de insalubridad</t>
  </si>
  <si>
    <t>prestación salarial complementaria por fallecimiento</t>
  </si>
  <si>
    <t>Impacto al salario en el transcurso del año</t>
  </si>
  <si>
    <t>Otras medidas de carácter laboral y económicas</t>
  </si>
  <si>
    <t>Acreditación por años de estudios en licenciatura</t>
  </si>
  <si>
    <t>Ayuda para despensa</t>
  </si>
  <si>
    <t>Ayuda para pasajes</t>
  </si>
  <si>
    <t>Ayuda para actividades de esparcimiento</t>
  </si>
  <si>
    <t>Estímulo por el día del servidor público</t>
  </si>
  <si>
    <t>Estímulos de antigüedad</t>
  </si>
  <si>
    <t>Acreditación por años de servicio en educación superior</t>
  </si>
  <si>
    <t>Gratificaciones</t>
  </si>
  <si>
    <t>Otros estímulos</t>
  </si>
  <si>
    <t>Total Capítulo de Gasto</t>
  </si>
  <si>
    <t>Capítulo 2000 (Materiales y Suministros)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</si>
  <si>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</si>
  <si>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</si>
  <si>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</si>
  <si>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</si>
  <si>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</si>
  <si>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</si>
  <si>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</si>
  <si>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</si>
  <si>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Registro e identificación vehicular</t>
  </si>
  <si>
    <t>Adquisición de formas valoradas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</si>
  <si>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</si>
  <si>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</si>
  <si>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</si>
  <si>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</si>
  <si>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</si>
  <si>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</si>
  <si>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</si>
  <si>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</si>
  <si>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</si>
  <si>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</si>
  <si>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</si>
  <si>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</si>
  <si>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</si>
  <si>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</si>
  <si>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</si>
  <si>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</si>
  <si>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</si>
  <si>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</si>
  <si>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</si>
  <si>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</si>
  <si>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</si>
  <si>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</si>
  <si>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</si>
  <si>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</si>
  <si>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</si>
  <si>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</si>
  <si>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</si>
  <si>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</si>
  <si>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</si>
  <si>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</si>
  <si>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</si>
  <si>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</si>
  <si>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</si>
  <si>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</si>
  <si>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</si>
  <si>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</si>
  <si>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</si>
  <si>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</si>
  <si>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</si>
  <si>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</si>
  <si>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</si>
  <si>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</si>
  <si>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</si>
  <si>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</si>
  <si>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</si>
  <si>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</si>
  <si>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</si>
  <si>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</si>
  <si>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</si>
  <si>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</si>
  <si>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</si>
  <si>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</si>
  <si>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</si>
  <si>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</si>
  <si>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Capítulo 3000 (Servicios Generales)</t>
  </si>
  <si>
    <t>Servicio de energía eléctrica</t>
  </si>
  <si>
    <t>Servicio Alumbrado público</t>
  </si>
  <si>
    <t>Servicio de energía eléctrica para bombeo y tratamiento de agua</t>
  </si>
  <si>
    <t>Servicio de gas</t>
  </si>
  <si>
    <t>Servicio de agua</t>
  </si>
  <si>
    <t>Servicio telefónico tradicional</t>
  </si>
  <si>
    <t>Servicio de telefonía celular</t>
  </si>
  <si>
    <t>Servicios de telecomunicaciones y satelitales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</si>
  <si>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</si>
  <si>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</si>
  <si>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</si>
  <si>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</si>
  <si>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Contratación de otros servicios</t>
  </si>
  <si>
    <t>Arrendamiento de terrenos</t>
  </si>
  <si>
    <t>Arrendamiento de edificios</t>
  </si>
  <si>
    <t>Arrendamiento de mobiliario</t>
  </si>
  <si>
    <t>Arrendamiento de equipo y bienes informáticos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</si>
  <si>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</si>
  <si>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</si>
  <si>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</si>
  <si>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</si>
  <si>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</si>
  <si>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maquinaria, otros equipos y herramientas</t>
  </si>
  <si>
    <t>Patentes, regalías y otros</t>
  </si>
  <si>
    <t>Arrendamientos especiales</t>
  </si>
  <si>
    <t>Arrendamiento de sustancias y productos químicos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</si>
  <si>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</si>
  <si>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</si>
  <si>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</si>
  <si>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</si>
  <si>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</si>
  <si>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</si>
  <si>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</si>
  <si>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>Servicios de apoyo administrativo</t>
  </si>
  <si>
    <t>Servicios relacionados con traducciones</t>
  </si>
  <si>
    <t>Servicio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</si>
  <si>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</si>
  <si>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</si>
  <si>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Servicios de protección y seguridad</t>
  </si>
  <si>
    <t>Servicios de vigilancia</t>
  </si>
  <si>
    <t>Servicios profesionales, científicos y técnicos integrales</t>
  </si>
  <si>
    <t>Servicios bancarios y financieros</t>
  </si>
  <si>
    <t>Servicios de cobranza, investigación crediticia y similar</t>
  </si>
  <si>
    <t>Servicios de recaudación, traslado y custodia de valores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</si>
  <si>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</si>
  <si>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</si>
  <si>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</si>
  <si>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</si>
  <si>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</si>
  <si>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Servicios financieros, bancarios y comerciales integrales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</si>
  <si>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</si>
  <si>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</si>
  <si>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</si>
  <si>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</si>
  <si>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</si>
  <si>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</si>
  <si>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</si>
  <si>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Instalación, reparación y mantenimiento de maquinaria y otros equipos</t>
  </si>
  <si>
    <t>Mantenimiento y conservación de maquinaria y equipo de trabajo específico</t>
  </si>
  <si>
    <t>Mantenimiento y reparación de plantas e instalaciones productivas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</si>
  <si>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</si>
  <si>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</si>
  <si>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</si>
  <si>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</si>
  <si>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</si>
  <si>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</si>
  <si>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</si>
  <si>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</si>
  <si>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</si>
  <si>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</si>
  <si>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</si>
  <si>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</si>
  <si>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Pasajes terrestres internacionales</t>
  </si>
  <si>
    <t>Pasajes marítimos, lacustres y fluviales</t>
  </si>
  <si>
    <t>Autotransporte</t>
  </si>
  <si>
    <t>Viáticos en el país</t>
  </si>
  <si>
    <t>Viáticos en el extranjero</t>
  </si>
  <si>
    <t>Gastos de instalación del personal estatal y traslado de menaje</t>
  </si>
  <si>
    <t>Servicios integrales de traslado y viáticos nacionales para servidores públicos en el desempeño de comisiones y funciones oficiales</t>
  </si>
  <si>
    <t>Servicios integrales traslado y viáticos en el extranjero para servidores públicos en el desempeño de comisiones y funciones oficiales</t>
  </si>
  <si>
    <t>Otros servicios de traslado y hospedaje</t>
  </si>
  <si>
    <t>Gastos para operativos y trabajos de campo en áreas rurales</t>
  </si>
  <si>
    <t>Gastos de ceremonial</t>
  </si>
  <si>
    <t>Gastos de orden social</t>
  </si>
  <si>
    <t>Gastos de orden cultural</t>
  </si>
  <si>
    <t>Congresos y convenciones</t>
  </si>
  <si>
    <t>Exposiciones</t>
  </si>
  <si>
    <t>Gastos de representación</t>
  </si>
  <si>
    <t>Servicios funerarios y de cementerios</t>
  </si>
  <si>
    <t>Otros impuestos y derechos</t>
  </si>
  <si>
    <t>Impuestos y derechos de exportación</t>
  </si>
  <si>
    <t>Impuestos y derechos de importación</t>
  </si>
  <si>
    <t>Laudo laboral</t>
  </si>
  <si>
    <t>Indemnizaciones por expropiación de predios</t>
  </si>
  <si>
    <t>Responsabilidad Patrimonial</t>
  </si>
  <si>
    <t>Otras erogaciones por resoluciones por autoridad competente</t>
  </si>
  <si>
    <t>Penas, multas, accesorios y actualizaciones</t>
  </si>
  <si>
    <t>Pérdidas del erario estatal</t>
  </si>
  <si>
    <t>Otros gastos por responsabilidades</t>
  </si>
  <si>
    <t>Gastos del Gobernador electo y su equipo</t>
  </si>
  <si>
    <t>Subcontratación de servicios con terceros</t>
  </si>
  <si>
    <t>Gastos menores</t>
  </si>
  <si>
    <t>Programa de Tarifa Especial</t>
  </si>
  <si>
    <t>Otros servicios generales</t>
  </si>
  <si>
    <t>Otros servicios integrales</t>
  </si>
  <si>
    <t>Capítulo 4000 (Transferencias, Asignaciones, Subsidios y Otras Ayudas))</t>
  </si>
  <si>
    <t>Poder Legislativo del Estado de Jalisco</t>
  </si>
  <si>
    <t>Auditoría Superior del Estado de Jalisco</t>
  </si>
  <si>
    <t>Transferencias al Poder Legislativo para Inversión Pública</t>
  </si>
  <si>
    <t>Supremo Tribunal de Justicia</t>
  </si>
  <si>
    <t>Consejo de la Judicatura del Estado de Jalisco</t>
  </si>
  <si>
    <t>Tribunal Electoral</t>
  </si>
  <si>
    <t>Tribunal de lo Administrativo del Estado</t>
  </si>
  <si>
    <t>Instituto de Justicia Alternativa del Estado de Jalisco</t>
  </si>
  <si>
    <t>Comisión Estatal de Derechos Humanos</t>
  </si>
  <si>
    <t>Instituto Electoral y de Participación Ciudadana del Estado de Jalisco</t>
  </si>
  <si>
    <t>Instituto de Transparencia e Información Pública del Estado de Jalisco</t>
  </si>
  <si>
    <t>Consejo Económico y Social del Estado de Jalisco para el Desarrollo y la Competitividad</t>
  </si>
  <si>
    <t>Universidad de Guadalajara</t>
  </si>
  <si>
    <t>Transferencias internas para Servicios Personales</t>
  </si>
  <si>
    <t>Transferencias internas para Materiales y Suministros</t>
  </si>
  <si>
    <t>Transferencias internas para Servicios Generales</t>
  </si>
  <si>
    <t>Transferencias internas para Asignaciones, Subsidios y Otras Ayudas</t>
  </si>
  <si>
    <t>Transferencias internas para Bienes Muebles, Inmuebles e Intangibles</t>
  </si>
  <si>
    <t>Transferencias internas para Inversión Pública</t>
  </si>
  <si>
    <t>Transferencias internas para Deuda Pública</t>
  </si>
  <si>
    <t>Transferencias para cubrir el déficit de operación y los gastos de administración asociados al otorgamiento de subsidios.</t>
  </si>
  <si>
    <t>Fondo Jalisco de Fomento Empresarial (FOJAL)</t>
  </si>
  <si>
    <t>Fondo complementario para el desarrollo regional</t>
  </si>
  <si>
    <t>Desarrollo de infraestructura en los municipios</t>
  </si>
  <si>
    <t>Procuraduría Federal del Consumidor (PROFECO)</t>
  </si>
  <si>
    <t>Instituto para el Desarrollo Técnico de las Haciendas Públicas (INDETEC)</t>
  </si>
  <si>
    <t>Desarrollo de infraestructura del sistema de agua</t>
  </si>
  <si>
    <t>Programas y conceptos complementarios</t>
  </si>
  <si>
    <t>Fideicomisos Públicos para Actividades Productivas del Campo</t>
  </si>
  <si>
    <t>Fideicomiso para el Desarrollo Regional Centro Occidente (FIDERCO)</t>
  </si>
  <si>
    <t>Fondo para el Consejo Metropolitano</t>
  </si>
  <si>
    <t>Fideicomiso para el Fondo Estatal para la Cultura y las Artes</t>
  </si>
  <si>
    <t>Apoyo a Proyectos Productivos Rurales</t>
  </si>
  <si>
    <t>Fomento de Actividades Pesqueras y Acuícolas</t>
  </si>
  <si>
    <t>Fomento de Actividades Productivas y Agroindustriales</t>
  </si>
  <si>
    <t>Apoyo a la Agricultura</t>
  </si>
  <si>
    <t>Comité Estatal para el Fomento y Protección Pecuaria del Estado de Jalisco, S.C.</t>
  </si>
  <si>
    <t>Subsidios a la producción</t>
  </si>
  <si>
    <t>Fomento a Proyectos de Comercialización y Distribución</t>
  </si>
  <si>
    <t>Aportación a la Promoción Económica del Estado</t>
  </si>
  <si>
    <t>Subsidios para Inversión</t>
  </si>
  <si>
    <t>Aportación a la Promoción Turística del Estado</t>
  </si>
  <si>
    <t>Subsidios a la prestación de servicios públicos</t>
  </si>
  <si>
    <t>Fondo de Apoyo al Programa Especial de Financiamiento de la Vivienda para el Magisterio en el Estado de Jalisco (FOVIMJAL)</t>
  </si>
  <si>
    <t>Aportación a la Promoción de la Vivienda en el Estado</t>
  </si>
  <si>
    <t>Subsidios al consumo</t>
  </si>
  <si>
    <t>Subsidios a Municipios</t>
  </si>
  <si>
    <t>Fondo de Incentivo a la Eficiencia de la Gestión Municipal</t>
  </si>
  <si>
    <t>Comisión Interinstitucional para Administrar los Fondos para la Seguridad Pública</t>
  </si>
  <si>
    <t>Aportación para el Programa de Telefonía Rural</t>
  </si>
  <si>
    <t>Aportación para el Programa de Incendios Forestales</t>
  </si>
  <si>
    <t>Otros Subsidios</t>
  </si>
  <si>
    <t>Ayuda a preliberados y menores infractores</t>
  </si>
  <si>
    <t>Gastos por servicios de traslado de personas</t>
  </si>
  <si>
    <t>Aportación para la Asistencia Social extraordinaria</t>
  </si>
  <si>
    <t>Aportación al seguro escolar contra accidentes personales</t>
  </si>
  <si>
    <t>Aportación para el Pago a los Ahorradores Defraudados por las Cajas Populares</t>
  </si>
  <si>
    <t>Aportación para el Desarrollo Humano en el Estado</t>
  </si>
  <si>
    <t>Aportación para el Desarrollo Social del Estado</t>
  </si>
  <si>
    <t>Aportación para Erogaciones Imprevistas</t>
  </si>
  <si>
    <t>Aportación para Erogaciones Contingentes</t>
  </si>
  <si>
    <t>Subsidios para capacitación y becas</t>
  </si>
  <si>
    <t>Pre y Premios</t>
  </si>
  <si>
    <t>Programa Estatal de Apoyo al Empleo</t>
  </si>
  <si>
    <t>Aportación para el Desarrollo de Programas Educativos</t>
  </si>
  <si>
    <t>Aportación a la Promoción de la Cultura y las Artes del Estado</t>
  </si>
  <si>
    <t>Aportación Estatal para el Convenio con el Consejo Nacional para la Cultura y las Artes (CONACULTA)</t>
  </si>
  <si>
    <t>Fondo de Ciencia y Tecnología</t>
  </si>
  <si>
    <t>Aportación para la Investigación y Conservación del Patrimonio Cultural</t>
  </si>
  <si>
    <t>Patronato de Fomento Educativo en el Estado de Jalisco, A.C.</t>
  </si>
  <si>
    <t>El Colegio de Jalisco, A.C.</t>
  </si>
  <si>
    <t>Apoyos a la investigación científica y tecnológica de instituciones académicas y sector público</t>
  </si>
  <si>
    <t>Apoyos a la investigación científica y tecnológica en instituciones sin fines de lucro</t>
  </si>
  <si>
    <t>Ayudas sociales a Instituciones sin Fines de Lucro</t>
  </si>
  <si>
    <t>Ayudas a Instituciones y Programas para la Prevención del SIDA</t>
  </si>
  <si>
    <t>Ayudas al Instituto Jalisciense de Asistencia Social</t>
  </si>
  <si>
    <t>Aportación a los Organismos de la Sociedad Civil</t>
  </si>
  <si>
    <t>Aportaciones a Instituciones y Organismos para el Tratamiento de las Adicciones</t>
  </si>
  <si>
    <t>Prerrogativas a Partidos Políticos</t>
  </si>
  <si>
    <t>Ayudas por Desastres Naturales</t>
  </si>
  <si>
    <t>Ayudas por Otros Siniestros</t>
  </si>
  <si>
    <t>Pensiones</t>
  </si>
  <si>
    <t>Jubilaciones</t>
  </si>
  <si>
    <t>Otras pensiones y jubilaciones</t>
  </si>
  <si>
    <t>Aportaciones a fideicomisos públicos</t>
  </si>
  <si>
    <t>Donativos a instituciones sin fines de lucro</t>
  </si>
  <si>
    <t>Donativos a entidades federativas o municipios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</si>
  <si>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</si>
  <si>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</si>
  <si>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</si>
  <si>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</si>
  <si>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</si>
  <si>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Capítulo 5000 (Bienes Muebles e Inmuebles)</t>
  </si>
  <si>
    <t>Muebles de oficina y estantería</t>
  </si>
  <si>
    <t>Muebles, excepto de oficina y estantería</t>
  </si>
  <si>
    <t>Bienes artísticos y culturales</t>
  </si>
  <si>
    <t>Equipo de cómputo y de tecnología de la información</t>
  </si>
  <si>
    <t>Otros mobiliarios y equipos de administración</t>
  </si>
  <si>
    <t>Adjudicaciones, indemnizaciones y expropiaciones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</si>
  <si>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</si>
  <si>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</si>
  <si>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</si>
  <si>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</si>
  <si>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</si>
  <si>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</si>
  <si>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</si>
  <si>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</si>
  <si>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exclusivamente para desastres naturales</t>
  </si>
  <si>
    <t>Vehículos y equipo terrestres, destinados a servidores públicos</t>
  </si>
  <si>
    <t>Carrocerías, remolques y equipo auxiliar de transporte</t>
  </si>
  <si>
    <t>Vehículos y equipo aéreos, destinados a servicios públicos y la operación de programas públicos</t>
  </si>
  <si>
    <t>Vehículos y equipo aéreos, destinados exclusivamente para desastres naturales</t>
  </si>
  <si>
    <t>Equipo ferroviario</t>
  </si>
  <si>
    <t>Embarcaciones destinadas a servicios públicos y la operación de programas públicos</t>
  </si>
  <si>
    <t>Construcción de 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</si>
  <si>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</si>
  <si>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</si>
  <si>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</si>
  <si>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</si>
  <si>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</si>
  <si>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</t>
  </si>
  <si>
    <t>Equipos de comunicación y telecomunicación</t>
  </si>
  <si>
    <t>Equipo de generación eléctrica, aparatos y accesorios eléctricos</t>
  </si>
  <si>
    <t>Herramientas y máquinas herramienta</t>
  </si>
  <si>
    <t>Refacciones y accesorios mayores</t>
  </si>
  <si>
    <t>Equipo para semaforización</t>
  </si>
  <si>
    <t>Equipo de ingeniería y diseño</t>
  </si>
  <si>
    <t>Bienes muebles por arrendamiento financiero</t>
  </si>
  <si>
    <t>Maquinaria y equipo diverso</t>
  </si>
  <si>
    <t>Bovinos</t>
  </si>
  <si>
    <t>Porcinos</t>
  </si>
  <si>
    <t>Aves</t>
  </si>
  <si>
    <t>Ovinos y caprino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</si>
  <si>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</si>
  <si>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</si>
  <si>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</si>
  <si>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</si>
  <si>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</si>
  <si>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</si>
  <si>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</si>
  <si>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</si>
  <si>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</si>
  <si>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</si>
  <si>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</si>
  <si>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</si>
  <si>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</si>
  <si>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</si>
  <si>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</si>
  <si>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</si>
  <si>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</si>
  <si>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</si>
  <si>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</si>
  <si>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</si>
  <si>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</si>
  <si>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Capítulo 6000 (Inversión Pública)</t>
  </si>
  <si>
    <t>Obras de construcción para edificios habitacionales</t>
  </si>
  <si>
    <t>Mantenimiento y rehabilitación de edificaciones habitacionales</t>
  </si>
  <si>
    <t>Infraestructura Rural</t>
  </si>
  <si>
    <t>Infraestructura Pesquera y Acuícola</t>
  </si>
  <si>
    <t>Infraestructura para oficinas y edificios públicos</t>
  </si>
  <si>
    <t>Infraestructura Cultural</t>
  </si>
  <si>
    <t>Infraestructura de Seguridad Pública</t>
  </si>
  <si>
    <t>Infraestructura en Materia de Salud</t>
  </si>
  <si>
    <t>Infraestructura Turística</t>
  </si>
  <si>
    <t>Infraestructura Deportiva</t>
  </si>
  <si>
    <t>Otras obras de construcción para edificios no habitacionales</t>
  </si>
  <si>
    <t>Electrificación</t>
  </si>
  <si>
    <t>Infraestructura Hidráulica</t>
  </si>
  <si>
    <t>Construcción de otras obras para el abastecimiento de agua, petróleo, gas, electricidad y telecomunicaciones.</t>
  </si>
  <si>
    <t>Obras de preedificación en terrenos de construcción</t>
  </si>
  <si>
    <t>Construcción de obras de urbanización</t>
  </si>
  <si>
    <t>Mantenimiento y rehabilitación de obras de urbanización</t>
  </si>
  <si>
    <t>Ampliación de la red de comunicaciones terrestres</t>
  </si>
  <si>
    <t>Conservación de la red de comunicaciones terrestres</t>
  </si>
  <si>
    <t>Infraestructura Vial</t>
  </si>
  <si>
    <t>Ampliación de Caminos Rurales</t>
  </si>
  <si>
    <t>Conservación de Caminos Rurales</t>
  </si>
  <si>
    <t>Construcción, mantenimiento y rehabilitación de otras vías de comunicación</t>
  </si>
  <si>
    <t>Infraestructura de Protección, Conservación y Preservación Ecológica</t>
  </si>
  <si>
    <t>Infraestructura para la construcción y distribución de redes hidroagricolas</t>
  </si>
  <si>
    <t>Otras construcciones de ingeniería civil u obra pesada.</t>
  </si>
  <si>
    <t>Mantenimiento y rehabilitación de otras obras de ingeniería civil u obras pesadas.</t>
  </si>
  <si>
    <t>Instalaciones y equipamiento en construcciones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</si>
  <si>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</si>
  <si>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</si>
  <si>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</si>
  <si>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</si>
  <si>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públicas.</t>
  </si>
  <si>
    <t>Estudios, formulación y evaluación de proyectos (PPS)</t>
  </si>
  <si>
    <t>Otros de proyectos productivos (PPS)</t>
  </si>
  <si>
    <t>Capítulo 7000 (Inversiones Financieras y Otras Provisiones)</t>
  </si>
  <si>
    <t>Créditos para adquisición de bienes muebles e inmuebles</t>
  </si>
  <si>
    <t>Créditos para la construcción y reconstrucción de obras e Instalaciones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</si>
  <si>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</si>
  <si>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</si>
  <si>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</si>
  <si>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</si>
  <si>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</si>
  <si>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</si>
  <si>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</si>
  <si>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</si>
  <si>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</si>
  <si>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</si>
  <si>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</si>
  <si>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</si>
  <si>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</si>
  <si>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</si>
  <si>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</si>
  <si>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</si>
  <si>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</si>
  <si>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</si>
  <si>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</si>
  <si>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</si>
  <si>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</si>
  <si>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</si>
  <si>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</si>
  <si>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 considerados entidades paraestatales</t>
  </si>
  <si>
    <t>Inversiones en fideicomisos públicos considerados entidades paraestatales o paramunicipales</t>
  </si>
  <si>
    <t>Inversiones en mandatos y otros análogos</t>
  </si>
  <si>
    <t>Inversiones en fideicomisos de entidades federativas</t>
  </si>
  <si>
    <t>Inversiones en fideicomisos de municipios</t>
  </si>
  <si>
    <t>Fideicomisos de empresas privadas y particulares</t>
  </si>
  <si>
    <t>Contingencias por fenómenos naturales</t>
  </si>
  <si>
    <t>Contingencias socioeconómicas</t>
  </si>
  <si>
    <t>Provisiones para erogaciones especiales</t>
  </si>
  <si>
    <t>Capítulo 8000 (Participaciones y Aportaciones Municipios)</t>
  </si>
  <si>
    <t>Fondo general de participaciones</t>
  </si>
  <si>
    <t>Fondo de fomento municipal</t>
  </si>
  <si>
    <t>Participaciones a municipios por ingresos estatales</t>
  </si>
  <si>
    <t>Fondo compensatorio a municipios</t>
  </si>
  <si>
    <t>Participaciones a fideicomisos de turismo</t>
  </si>
  <si>
    <t>Fondo de infraestructura social municipal</t>
  </si>
  <si>
    <t>Fondo de fortalecimiento municipal</t>
  </si>
  <si>
    <t>Reintegro de recursos para la regularización de convenios celebrados con la federación</t>
  </si>
  <si>
    <t>Capítulo 9000 (Deuda Pública)</t>
  </si>
  <si>
    <t>Amortización de la deuda pública</t>
  </si>
  <si>
    <t>Amortización de la deuda interna por emisión de títulos y valores</t>
  </si>
  <si>
    <t>Intereses de la deuda pública</t>
  </si>
  <si>
    <t>Intereses de la deuda interna derivada de proyectos de infraestructura productiva de largo plazo</t>
  </si>
  <si>
    <t>Comisiones de la deuda pública</t>
  </si>
  <si>
    <t>Gastos de la deuda pública</t>
  </si>
  <si>
    <t>Costos por cobertura</t>
  </si>
  <si>
    <t>Adeudos de ejercicios fiscales anteriores</t>
  </si>
  <si>
    <t>Total Componente</t>
  </si>
  <si>
    <t>Usuarios antendidos en las instalaciones del Parque Solidaridad y Parque Montenegro</t>
  </si>
  <si>
    <t>Número de Usuarios atendidos en los parque Solidaridad y Montenegro</t>
  </si>
  <si>
    <t>Número de usuarios atendidos periodo 2014- Número de usuarios atendidos periodo 2013</t>
  </si>
  <si>
    <t>Organsimo Operador del Parque de la Solidaridad</t>
  </si>
  <si>
    <t xml:space="preserve">Reporte de ingresos por taquillas </t>
  </si>
  <si>
    <t>Se logra la meta al 100% de usuarios atendidos por ambos parques.</t>
  </si>
  <si>
    <t>Adqusicion mobiliario y equipos de cómputo para la administración de los parques Solidaridad y Montenegro</t>
  </si>
  <si>
    <t>Número de mobiliario y equipos de cómputo adquiridos para la administración  de los parque Solidaridad y Montenegro</t>
  </si>
  <si>
    <t>Suma de mobiliario y eq.de cómputo adquirido 2014- Suma de mobliliario y eq.de cómputo existente 2013</t>
  </si>
  <si>
    <t>Reporte de activos fijos elaborado por el Organismo</t>
  </si>
  <si>
    <t>Se adquiere mobiliario y eq.de cómputo para la administración y operación de los parques Solidaridad y Montenegro</t>
  </si>
  <si>
    <t>Adqusicion maquinaria y herramientas para mejorar los mantenimientos de los parque Solidaridad y Montenegro</t>
  </si>
  <si>
    <t>Número de maquinaria y herramientas para el mantenimiento de los parque Solidaridad y Montenegro</t>
  </si>
  <si>
    <t>Suma de maquinaria y herramientas adquirido 2014- Suma de maquinaria y herramientas existente 2013</t>
  </si>
  <si>
    <t>Complementar y renovar la maquinaria y herramientas necesarias para el mantenimiento de los parques Solidaridad y Montenegro</t>
  </si>
  <si>
    <t>Se adquiere maquinaria y herramientas necesarias para el mantenimiento de los  de los parques Solidaridad y Montenegro</t>
  </si>
  <si>
    <t>Realizar obras de mejora de las instalaciones de los parques Solidaridad y Montenegro</t>
  </si>
  <si>
    <t>Número de obras de mejora realizadas en los parques Solidaridad y Montengro</t>
  </si>
  <si>
    <t xml:space="preserve">Suma de obras de mejora realizadas en los parques </t>
  </si>
  <si>
    <t>Renovar pintura de las instalaciones de los parques, podar árbolado, obras de limpieza del canal</t>
  </si>
  <si>
    <t>Se realizan las obras de remozamiento de las instalaciones existentes en los parques Solidaridad y Montenegro</t>
  </si>
  <si>
    <t>Mantenimiento preventivo y correctivo de las áreas de recreación, administración y demas instalaciones asi como de maquinarias y equipos de mantenimiento y recreativos existentetes en los parques Solidaridad y Montenegro</t>
  </si>
  <si>
    <t>Número de mantenimientos preventivos y correctivos realizados en los parques</t>
  </si>
  <si>
    <t>Suma de los mantimientos preventivos y correctivo de las instalaciones, maquinarias y equipos de los parques.</t>
  </si>
  <si>
    <t>2 mantenimientos preventivos por áres al mes y mantenimeintos correctivos según necesidades</t>
  </si>
  <si>
    <t>Reportes elaborados por el área de mantenimeinto del Organismo</t>
  </si>
  <si>
    <t>.</t>
  </si>
  <si>
    <t>MATRIZ DE INDICADORES DE RESULTADOS</t>
  </si>
  <si>
    <t>Programa
Presupuestario</t>
  </si>
  <si>
    <t>Atención a personas que visitan los parques Solidaridad y Montenegro</t>
  </si>
  <si>
    <t>FIN</t>
  </si>
  <si>
    <t>PROPÓSITO</t>
  </si>
  <si>
    <t>Servicios y áreas que se ofrecen a los usuarios los parques Solidaridad y Montenegro</t>
  </si>
  <si>
    <t xml:space="preserve">Número de servicios y áreas que ofrecidos a los usuarios de los parques </t>
  </si>
  <si>
    <t>Suma de servicios y áreas ofrecidos a usuarios 2014- Suma de servicios y áreas ofrecidos a usuarios 2013</t>
  </si>
  <si>
    <t xml:space="preserve">Mejorar la imagen acutal de los parques Solidaridad y Montenegro para lograr la meta de usuarios </t>
  </si>
  <si>
    <t>Se logra meta de ingresos de usuarios y mantenimiento de conservación y mejoramiento de las áreas del parque</t>
  </si>
  <si>
    <t>COMPONENTES</t>
  </si>
  <si>
    <t>Presupuesto total</t>
  </si>
  <si>
    <t>Elaboro</t>
  </si>
  <si>
    <t>Valido</t>
  </si>
  <si>
    <t>Titular</t>
  </si>
  <si>
    <t>Etiqueta</t>
  </si>
  <si>
    <t>Concepto</t>
  </si>
  <si>
    <t>Número</t>
  </si>
  <si>
    <t>Ramo/Sector</t>
  </si>
  <si>
    <t xml:space="preserve"> Entidades Paraestatales y Fideicomisos no empresariales y no  financieras </t>
  </si>
  <si>
    <t>Unidad Presupuestal</t>
  </si>
  <si>
    <t>Secretaría de Medio Ambiente y Desarrollo Territorial</t>
  </si>
  <si>
    <t>Unidad Responsable</t>
  </si>
  <si>
    <t>Finalidad</t>
  </si>
  <si>
    <t>Otras no Clasificadas en Funciones Anteriores</t>
  </si>
  <si>
    <t xml:space="preserve">Función </t>
  </si>
  <si>
    <t>Recreacion, Cultura y Otras Manifestaciones Sociales</t>
  </si>
  <si>
    <t>Sub Función</t>
  </si>
  <si>
    <t>Deporte y Recreación</t>
  </si>
  <si>
    <t>Eje</t>
  </si>
  <si>
    <t>Desarrollo Social</t>
  </si>
  <si>
    <t>Política</t>
  </si>
  <si>
    <t>Desarrollo Humano y Social Sustentable</t>
  </si>
  <si>
    <t>Programa/Proyecto</t>
  </si>
  <si>
    <t>Unidad Ejecutora de Gasto</t>
  </si>
  <si>
    <t xml:space="preserve">Fuente de Financiamiento </t>
  </si>
  <si>
    <t>Recursos estatales</t>
  </si>
  <si>
    <t>Tipo de Gasto</t>
  </si>
  <si>
    <t>Gasto Corriente</t>
  </si>
  <si>
    <t>Región</t>
  </si>
  <si>
    <t>Centro</t>
  </si>
  <si>
    <t>Municipio</t>
  </si>
  <si>
    <t>Varios</t>
  </si>
  <si>
    <t>Varios Municipios:</t>
  </si>
  <si>
    <t>Municipio de Guadalajara y Municipio de Tonalá</t>
  </si>
  <si>
    <t>NOMBRE DEL PROGRAMA</t>
  </si>
  <si>
    <t>UNIDAD EJECUTORA DEL GASTO (UEG)</t>
  </si>
  <si>
    <t>MONTO</t>
  </si>
  <si>
    <t>Ingreso estimado 2014</t>
  </si>
  <si>
    <t>Falta de asignar</t>
  </si>
  <si>
    <t>Ingresos de acuerdo al Clasificador por rubro de Ingresos emitido por el CONAC</t>
  </si>
  <si>
    <t>Rubro</t>
  </si>
  <si>
    <t>Tipo</t>
  </si>
  <si>
    <t>Concepto de ingresos</t>
  </si>
  <si>
    <t>Monto estimado</t>
  </si>
  <si>
    <t>Cuotas y Aportaciones de seguridad social</t>
  </si>
  <si>
    <t>Productos</t>
  </si>
  <si>
    <t>Aprovechamientos</t>
  </si>
  <si>
    <t>Ingresos por ventas de bienes y servicios</t>
  </si>
  <si>
    <t>Ingresos por ventas de bienes y servicios de organismos descentralizados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</si>
  <si>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</si>
  <si>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</si>
  <si>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</si>
  <si>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</si>
  <si>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</si>
  <si>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</si>
  <si>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</si>
  <si>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</si>
  <si>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</si>
  <si>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</si>
  <si>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</si>
  <si>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</si>
  <si>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</si>
  <si>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Ingresos transferibles (I.V.A. Trasladado)</t>
  </si>
  <si>
    <t>Participaciones y Aportaciones</t>
  </si>
  <si>
    <t>Transferencias, Asignaciones, Subsidios y Otras Ayudas</t>
  </si>
  <si>
    <t>Subsidios y Subvenciones</t>
  </si>
  <si>
    <t>Subsidio Estatal</t>
  </si>
  <si>
    <t>Ingresos derivados de Financiamientos</t>
  </si>
  <si>
    <t xml:space="preserve">Total de ingresos </t>
  </si>
  <si>
    <t>Caratula de ingresos</t>
  </si>
  <si>
    <t>Liga deportivas (Ligas varonil, femenil, infantil, sabatinas y dominicales de futbol)</t>
  </si>
  <si>
    <t xml:space="preserve">350 niños inscritos a la academia </t>
  </si>
  <si>
    <t>1 torneos y 1 curso de verano al año</t>
  </si>
  <si>
    <t>2 eventos mensuales (a excepción de ene-jun-ago)</t>
  </si>
  <si>
    <t>992,998 usarios de los parques Solidaridad y Montenegro en el transcurso del año</t>
  </si>
  <si>
    <t>1 escritos, 2 archiveros y sillas, 2 equipos de cómputo</t>
  </si>
  <si>
    <t>Nombre del Programa 2</t>
  </si>
  <si>
    <t>PRESUPUESTO DE EGRESOS 2014</t>
  </si>
  <si>
    <t>PRESUPUESTO DE INGRESOS 2014</t>
  </si>
  <si>
    <t>L.C.P. Lizzeth Haro Spence</t>
  </si>
  <si>
    <t>Director Administrativo</t>
  </si>
  <si>
    <t>Lic. Efraín Navarro Durán</t>
  </si>
  <si>
    <t>Directro General</t>
  </si>
  <si>
    <t xml:space="preserve">Total Presupuesto </t>
  </si>
  <si>
    <t>Se realizan los manteniemientos preventivos y correctivos de  instalaciones, maquinaria y equipos de los parques Solidaridad y Montenegro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</si>
</sst>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"/>
    <numFmt numFmtId="166" formatCode="00000"/>
    <numFmt numFmtId="167" formatCode="00"/>
    <numFmt numFmtId="168" formatCode="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5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rgb="FF990000"/>
      <name val="Arial"/>
      <family val="2"/>
    </font>
    <font>
      <b/>
      <sz val="11"/>
      <color rgb="FF99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u/>
      <sz val="7.7"/>
      <color theme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rgb="FF99000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64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164" fontId="12" fillId="4" borderId="28" xfId="0" applyNumberFormat="1" applyFont="1" applyFill="1" applyBorder="1" applyAlignment="1">
      <alignment horizontal="center" vertical="center"/>
    </xf>
    <xf numFmtId="164" fontId="12" fillId="4" borderId="2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 applyProtection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indent="1"/>
    </xf>
    <xf numFmtId="164" fontId="12" fillId="4" borderId="23" xfId="0" applyNumberFormat="1" applyFont="1" applyFill="1" applyBorder="1" applyAlignment="1">
      <alignment horizontal="right" vertical="center"/>
    </xf>
    <xf numFmtId="164" fontId="12" fillId="4" borderId="28" xfId="0" applyNumberFormat="1" applyFont="1" applyFill="1" applyBorder="1" applyAlignment="1">
      <alignment horizontal="right" vertical="center"/>
    </xf>
    <xf numFmtId="164" fontId="12" fillId="4" borderId="24" xfId="0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43" fontId="9" fillId="7" borderId="1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indent="1"/>
    </xf>
    <xf numFmtId="0" fontId="21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166" fontId="20" fillId="0" borderId="18" xfId="0" applyNumberFormat="1" applyFont="1" applyFill="1" applyBorder="1" applyAlignment="1">
      <alignment horizontal="center" vertical="center" wrapText="1"/>
    </xf>
    <xf numFmtId="167" fontId="20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168" fontId="20" fillId="0" borderId="18" xfId="0" applyNumberFormat="1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left" vertical="center" wrapText="1"/>
    </xf>
    <xf numFmtId="168" fontId="20" fillId="9" borderId="18" xfId="0" applyNumberFormat="1" applyFont="1" applyFill="1" applyBorder="1" applyAlignment="1">
      <alignment horizontal="center" vertical="center" wrapText="1"/>
    </xf>
    <xf numFmtId="166" fontId="20" fillId="9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3" fillId="2" borderId="28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164" fontId="25" fillId="0" borderId="1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64" fontId="23" fillId="2" borderId="24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/>
    <xf numFmtId="0" fontId="26" fillId="8" borderId="34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35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justify" vertical="center" wrapText="1"/>
    </xf>
    <xf numFmtId="0" fontId="25" fillId="0" borderId="37" xfId="0" applyFont="1" applyBorder="1" applyAlignment="1">
      <alignment horizontal="justify" vertical="center" wrapText="1"/>
    </xf>
    <xf numFmtId="0" fontId="25" fillId="0" borderId="38" xfId="0" applyFont="1" applyBorder="1"/>
    <xf numFmtId="0" fontId="25" fillId="0" borderId="39" xfId="0" applyFont="1" applyBorder="1" applyAlignment="1">
      <alignment horizontal="right" vertical="center" wrapText="1" indent="4"/>
    </xf>
    <xf numFmtId="0" fontId="3" fillId="10" borderId="36" xfId="0" applyFont="1" applyFill="1" applyBorder="1" applyAlignment="1">
      <alignment vertical="center" wrapText="1"/>
    </xf>
    <xf numFmtId="0" fontId="25" fillId="10" borderId="38" xfId="0" applyFont="1" applyFill="1" applyBorder="1"/>
    <xf numFmtId="0" fontId="25" fillId="10" borderId="36" xfId="0" applyFont="1" applyFill="1" applyBorder="1" applyAlignment="1">
      <alignment horizontal="justify" vertical="center" wrapText="1"/>
    </xf>
    <xf numFmtId="0" fontId="25" fillId="10" borderId="37" xfId="0" applyFont="1" applyFill="1" applyBorder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justify" vertical="center" wrapText="1"/>
    </xf>
    <xf numFmtId="0" fontId="25" fillId="10" borderId="37" xfId="0" applyFont="1" applyFill="1" applyBorder="1" applyAlignment="1">
      <alignment vertical="center" wrapText="1"/>
    </xf>
    <xf numFmtId="0" fontId="25" fillId="0" borderId="37" xfId="0" applyFont="1" applyBorder="1" applyAlignment="1" applyProtection="1">
      <alignment horizontal="justify" vertical="center" wrapText="1"/>
    </xf>
    <xf numFmtId="0" fontId="26" fillId="8" borderId="34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17" fillId="8" borderId="42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justify" vertical="center" wrapText="1"/>
    </xf>
    <xf numFmtId="164" fontId="25" fillId="0" borderId="39" xfId="0" applyNumberFormat="1" applyFont="1" applyBorder="1" applyAlignment="1">
      <alignment vertical="center"/>
    </xf>
    <xf numFmtId="0" fontId="25" fillId="10" borderId="43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justify" vertical="center" wrapText="1"/>
    </xf>
    <xf numFmtId="164" fontId="25" fillId="10" borderId="39" xfId="0" applyNumberFormat="1" applyFont="1" applyFill="1" applyBorder="1" applyAlignment="1">
      <alignment vertical="center"/>
    </xf>
    <xf numFmtId="0" fontId="25" fillId="10" borderId="45" xfId="0" applyFont="1" applyFill="1" applyBorder="1" applyAlignment="1">
      <alignment horizontal="justify" vertical="center" wrapText="1"/>
    </xf>
    <xf numFmtId="0" fontId="17" fillId="8" borderId="34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right" vertical="center" wrapText="1"/>
    </xf>
    <xf numFmtId="164" fontId="17" fillId="8" borderId="35" xfId="0" applyNumberFormat="1" applyFont="1" applyFill="1" applyBorder="1"/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8" borderId="35" xfId="0" applyFont="1" applyFill="1" applyBorder="1"/>
    <xf numFmtId="0" fontId="3" fillId="0" borderId="38" xfId="0" applyFont="1" applyBorder="1"/>
    <xf numFmtId="43" fontId="17" fillId="8" borderId="11" xfId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right" vertical="center" wrapText="1" indent="4"/>
    </xf>
    <xf numFmtId="0" fontId="3" fillId="0" borderId="0" xfId="0" applyFont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justify" vertical="center" wrapText="1"/>
    </xf>
    <xf numFmtId="0" fontId="19" fillId="9" borderId="2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8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4" borderId="25" xfId="0" applyNumberFormat="1" applyFont="1" applyFill="1" applyBorder="1" applyAlignment="1">
      <alignment horizontal="center" vertical="center"/>
    </xf>
    <xf numFmtId="164" fontId="12" fillId="4" borderId="20" xfId="0" applyNumberFormat="1" applyFont="1" applyFill="1" applyBorder="1" applyAlignment="1">
      <alignment horizontal="center" vertical="center"/>
    </xf>
    <xf numFmtId="164" fontId="12" fillId="4" borderId="26" xfId="0" applyNumberFormat="1" applyFont="1" applyFill="1" applyBorder="1" applyAlignment="1">
      <alignment horizontal="center" vertical="center"/>
    </xf>
    <xf numFmtId="164" fontId="12" fillId="4" borderId="21" xfId="0" applyNumberFormat="1" applyFont="1" applyFill="1" applyBorder="1" applyAlignment="1">
      <alignment horizontal="center"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justify" vertical="center" wrapText="1"/>
    </xf>
    <xf numFmtId="164" fontId="25" fillId="11" borderId="11" xfId="0" applyNumberFormat="1" applyFont="1" applyFill="1" applyBorder="1" applyAlignment="1">
      <alignment vertical="center"/>
    </xf>
    <xf numFmtId="164" fontId="25" fillId="11" borderId="11" xfId="0" applyNumberFormat="1" applyFont="1" applyFill="1" applyBorder="1" applyAlignment="1" applyProtection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171450</xdr:rowOff>
    </xdr:from>
    <xdr:to>
      <xdr:col>2</xdr:col>
      <xdr:colOff>1562100</xdr:colOff>
      <xdr:row>4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875" y="171450"/>
          <a:ext cx="19050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1400176</xdr:colOff>
      <xdr:row>5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19725" y="0"/>
          <a:ext cx="847726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3257550</xdr:colOff>
      <xdr:row>11</xdr:row>
      <xdr:rowOff>66675</xdr:rowOff>
    </xdr:from>
    <xdr:to>
      <xdr:col>0</xdr:col>
      <xdr:colOff>3495675</xdr:colOff>
      <xdr:row>25</xdr:row>
      <xdr:rowOff>85725</xdr:rowOff>
    </xdr:to>
    <xdr:sp macro="" textlink="">
      <xdr:nvSpPr>
        <xdr:cNvPr id="2" name="1 Cerrar llave"/>
        <xdr:cNvSpPr/>
      </xdr:nvSpPr>
      <xdr:spPr>
        <a:xfrm>
          <a:off x="3257550" y="1476375"/>
          <a:ext cx="238125" cy="2876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27</xdr:row>
      <xdr:rowOff>66675</xdr:rowOff>
    </xdr:from>
    <xdr:to>
      <xdr:col>0</xdr:col>
      <xdr:colOff>3495675</xdr:colOff>
      <xdr:row>28</xdr:row>
      <xdr:rowOff>0</xdr:rowOff>
    </xdr:to>
    <xdr:sp macro="" textlink="">
      <xdr:nvSpPr>
        <xdr:cNvPr id="3" name="2 Cerrar llave"/>
        <xdr:cNvSpPr/>
      </xdr:nvSpPr>
      <xdr:spPr>
        <a:xfrm>
          <a:off x="3257550" y="47148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28</xdr:row>
      <xdr:rowOff>0</xdr:rowOff>
    </xdr:from>
    <xdr:to>
      <xdr:col>0</xdr:col>
      <xdr:colOff>3495675</xdr:colOff>
      <xdr:row>30</xdr:row>
      <xdr:rowOff>0</xdr:rowOff>
    </xdr:to>
    <xdr:sp macro="" textlink="">
      <xdr:nvSpPr>
        <xdr:cNvPr id="5" name="4 Cerrar llave"/>
        <xdr:cNvSpPr/>
      </xdr:nvSpPr>
      <xdr:spPr>
        <a:xfrm>
          <a:off x="3257550" y="108108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30</xdr:row>
      <xdr:rowOff>66675</xdr:rowOff>
    </xdr:from>
    <xdr:to>
      <xdr:col>0</xdr:col>
      <xdr:colOff>3495675</xdr:colOff>
      <xdr:row>44</xdr:row>
      <xdr:rowOff>85725</xdr:rowOff>
    </xdr:to>
    <xdr:sp macro="" textlink="">
      <xdr:nvSpPr>
        <xdr:cNvPr id="10" name="9 Cerrar llave"/>
        <xdr:cNvSpPr/>
      </xdr:nvSpPr>
      <xdr:spPr>
        <a:xfrm>
          <a:off x="3257550" y="264509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46</xdr:row>
      <xdr:rowOff>66675</xdr:rowOff>
    </xdr:from>
    <xdr:to>
      <xdr:col>0</xdr:col>
      <xdr:colOff>3495675</xdr:colOff>
      <xdr:row>60</xdr:row>
      <xdr:rowOff>85725</xdr:rowOff>
    </xdr:to>
    <xdr:sp macro="" textlink="">
      <xdr:nvSpPr>
        <xdr:cNvPr id="11" name="10 Cerrar llave"/>
        <xdr:cNvSpPr/>
      </xdr:nvSpPr>
      <xdr:spPr>
        <a:xfrm>
          <a:off x="3257550" y="294989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62</xdr:row>
      <xdr:rowOff>66675</xdr:rowOff>
    </xdr:from>
    <xdr:to>
      <xdr:col>0</xdr:col>
      <xdr:colOff>3495675</xdr:colOff>
      <xdr:row>76</xdr:row>
      <xdr:rowOff>85725</xdr:rowOff>
    </xdr:to>
    <xdr:sp macro="" textlink="">
      <xdr:nvSpPr>
        <xdr:cNvPr id="12" name="11 Cerrar llave"/>
        <xdr:cNvSpPr/>
      </xdr:nvSpPr>
      <xdr:spPr>
        <a:xfrm>
          <a:off x="3257550" y="329279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78</xdr:row>
      <xdr:rowOff>66675</xdr:rowOff>
    </xdr:from>
    <xdr:to>
      <xdr:col>0</xdr:col>
      <xdr:colOff>3495675</xdr:colOff>
      <xdr:row>92</xdr:row>
      <xdr:rowOff>85725</xdr:rowOff>
    </xdr:to>
    <xdr:sp macro="" textlink="">
      <xdr:nvSpPr>
        <xdr:cNvPr id="13" name="12 Cerrar llave"/>
        <xdr:cNvSpPr/>
      </xdr:nvSpPr>
      <xdr:spPr>
        <a:xfrm>
          <a:off x="3257550" y="35985450"/>
          <a:ext cx="238125" cy="2819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94</xdr:row>
      <xdr:rowOff>66675</xdr:rowOff>
    </xdr:from>
    <xdr:to>
      <xdr:col>0</xdr:col>
      <xdr:colOff>3495675</xdr:colOff>
      <xdr:row>108</xdr:row>
      <xdr:rowOff>85725</xdr:rowOff>
    </xdr:to>
    <xdr:sp macro="" textlink="">
      <xdr:nvSpPr>
        <xdr:cNvPr id="14" name="13 Cerrar llave"/>
        <xdr:cNvSpPr/>
      </xdr:nvSpPr>
      <xdr:spPr>
        <a:xfrm>
          <a:off x="3257550" y="39176325"/>
          <a:ext cx="238125" cy="2819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110</xdr:row>
      <xdr:rowOff>66675</xdr:rowOff>
    </xdr:from>
    <xdr:to>
      <xdr:col>0</xdr:col>
      <xdr:colOff>3495675</xdr:colOff>
      <xdr:row>124</xdr:row>
      <xdr:rowOff>85725</xdr:rowOff>
    </xdr:to>
    <xdr:sp macro="" textlink="">
      <xdr:nvSpPr>
        <xdr:cNvPr id="15" name="14 Cerrar llave"/>
        <xdr:cNvSpPr/>
      </xdr:nvSpPr>
      <xdr:spPr>
        <a:xfrm>
          <a:off x="3257550" y="42367200"/>
          <a:ext cx="238125" cy="2819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126</xdr:row>
      <xdr:rowOff>66675</xdr:rowOff>
    </xdr:from>
    <xdr:to>
      <xdr:col>0</xdr:col>
      <xdr:colOff>3495675</xdr:colOff>
      <xdr:row>140</xdr:row>
      <xdr:rowOff>85725</xdr:rowOff>
    </xdr:to>
    <xdr:sp macro="" textlink="">
      <xdr:nvSpPr>
        <xdr:cNvPr id="16" name="15 Cerrar llave"/>
        <xdr:cNvSpPr/>
      </xdr:nvSpPr>
      <xdr:spPr>
        <a:xfrm>
          <a:off x="3257550" y="45939075"/>
          <a:ext cx="238125" cy="2819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143</xdr:row>
      <xdr:rowOff>66675</xdr:rowOff>
    </xdr:from>
    <xdr:to>
      <xdr:col>0</xdr:col>
      <xdr:colOff>3495675</xdr:colOff>
      <xdr:row>157</xdr:row>
      <xdr:rowOff>85725</xdr:rowOff>
    </xdr:to>
    <xdr:sp macro="" textlink="">
      <xdr:nvSpPr>
        <xdr:cNvPr id="17" name="16 Cerrar llave"/>
        <xdr:cNvSpPr/>
      </xdr:nvSpPr>
      <xdr:spPr>
        <a:xfrm>
          <a:off x="3257550" y="493299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159</xdr:row>
      <xdr:rowOff>66675</xdr:rowOff>
    </xdr:from>
    <xdr:to>
      <xdr:col>0</xdr:col>
      <xdr:colOff>3495675</xdr:colOff>
      <xdr:row>173</xdr:row>
      <xdr:rowOff>85725</xdr:rowOff>
    </xdr:to>
    <xdr:sp macro="" textlink="">
      <xdr:nvSpPr>
        <xdr:cNvPr id="18" name="17 Cerrar llave"/>
        <xdr:cNvSpPr/>
      </xdr:nvSpPr>
      <xdr:spPr>
        <a:xfrm>
          <a:off x="3257550" y="523779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175</xdr:row>
      <xdr:rowOff>66675</xdr:rowOff>
    </xdr:from>
    <xdr:to>
      <xdr:col>0</xdr:col>
      <xdr:colOff>3495675</xdr:colOff>
      <xdr:row>189</xdr:row>
      <xdr:rowOff>85725</xdr:rowOff>
    </xdr:to>
    <xdr:sp macro="" textlink="">
      <xdr:nvSpPr>
        <xdr:cNvPr id="19" name="18 Cerrar llave"/>
        <xdr:cNvSpPr/>
      </xdr:nvSpPr>
      <xdr:spPr>
        <a:xfrm>
          <a:off x="3257550" y="558069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192</xdr:row>
      <xdr:rowOff>66675</xdr:rowOff>
    </xdr:from>
    <xdr:to>
      <xdr:col>0</xdr:col>
      <xdr:colOff>3495675</xdr:colOff>
      <xdr:row>206</xdr:row>
      <xdr:rowOff>85725</xdr:rowOff>
    </xdr:to>
    <xdr:sp macro="" textlink="">
      <xdr:nvSpPr>
        <xdr:cNvPr id="20" name="19 Cerrar llave"/>
        <xdr:cNvSpPr/>
      </xdr:nvSpPr>
      <xdr:spPr>
        <a:xfrm>
          <a:off x="3257550" y="59245500"/>
          <a:ext cx="238125" cy="2876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208</xdr:row>
      <xdr:rowOff>66675</xdr:rowOff>
    </xdr:from>
    <xdr:to>
      <xdr:col>0</xdr:col>
      <xdr:colOff>3495675</xdr:colOff>
      <xdr:row>222</xdr:row>
      <xdr:rowOff>85725</xdr:rowOff>
    </xdr:to>
    <xdr:sp macro="" textlink="">
      <xdr:nvSpPr>
        <xdr:cNvPr id="21" name="20 Cerrar llave"/>
        <xdr:cNvSpPr/>
      </xdr:nvSpPr>
      <xdr:spPr>
        <a:xfrm>
          <a:off x="3257550" y="6267450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224</xdr:row>
      <xdr:rowOff>66675</xdr:rowOff>
    </xdr:from>
    <xdr:to>
      <xdr:col>0</xdr:col>
      <xdr:colOff>3495675</xdr:colOff>
      <xdr:row>238</xdr:row>
      <xdr:rowOff>85725</xdr:rowOff>
    </xdr:to>
    <xdr:sp macro="" textlink="">
      <xdr:nvSpPr>
        <xdr:cNvPr id="22" name="21 Cerrar llave"/>
        <xdr:cNvSpPr/>
      </xdr:nvSpPr>
      <xdr:spPr>
        <a:xfrm>
          <a:off x="3257550" y="6591300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241</xdr:row>
      <xdr:rowOff>66675</xdr:rowOff>
    </xdr:from>
    <xdr:to>
      <xdr:col>0</xdr:col>
      <xdr:colOff>3495675</xdr:colOff>
      <xdr:row>255</xdr:row>
      <xdr:rowOff>85725</xdr:rowOff>
    </xdr:to>
    <xdr:sp macro="" textlink="">
      <xdr:nvSpPr>
        <xdr:cNvPr id="23" name="22 Cerrar llave"/>
        <xdr:cNvSpPr/>
      </xdr:nvSpPr>
      <xdr:spPr>
        <a:xfrm>
          <a:off x="3257550" y="691610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258</xdr:row>
      <xdr:rowOff>66675</xdr:rowOff>
    </xdr:from>
    <xdr:to>
      <xdr:col>0</xdr:col>
      <xdr:colOff>3495675</xdr:colOff>
      <xdr:row>272</xdr:row>
      <xdr:rowOff>85725</xdr:rowOff>
    </xdr:to>
    <xdr:sp macro="" textlink="">
      <xdr:nvSpPr>
        <xdr:cNvPr id="24" name="23 Cerrar llave"/>
        <xdr:cNvSpPr/>
      </xdr:nvSpPr>
      <xdr:spPr>
        <a:xfrm>
          <a:off x="3257550" y="723995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275</xdr:row>
      <xdr:rowOff>66675</xdr:rowOff>
    </xdr:from>
    <xdr:to>
      <xdr:col>0</xdr:col>
      <xdr:colOff>3495675</xdr:colOff>
      <xdr:row>289</xdr:row>
      <xdr:rowOff>85725</xdr:rowOff>
    </xdr:to>
    <xdr:sp macro="" textlink="">
      <xdr:nvSpPr>
        <xdr:cNvPr id="25" name="24 Cerrar llave"/>
        <xdr:cNvSpPr/>
      </xdr:nvSpPr>
      <xdr:spPr>
        <a:xfrm>
          <a:off x="3257550" y="7563802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293</xdr:row>
      <xdr:rowOff>66675</xdr:rowOff>
    </xdr:from>
    <xdr:to>
      <xdr:col>0</xdr:col>
      <xdr:colOff>3495675</xdr:colOff>
      <xdr:row>307</xdr:row>
      <xdr:rowOff>85725</xdr:rowOff>
    </xdr:to>
    <xdr:sp macro="" textlink="">
      <xdr:nvSpPr>
        <xdr:cNvPr id="26" name="25 Cerrar llave"/>
        <xdr:cNvSpPr/>
      </xdr:nvSpPr>
      <xdr:spPr>
        <a:xfrm>
          <a:off x="3257550" y="7907655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309</xdr:row>
      <xdr:rowOff>66675</xdr:rowOff>
    </xdr:from>
    <xdr:to>
      <xdr:col>0</xdr:col>
      <xdr:colOff>3495675</xdr:colOff>
      <xdr:row>323</xdr:row>
      <xdr:rowOff>85725</xdr:rowOff>
    </xdr:to>
    <xdr:sp macro="" textlink="">
      <xdr:nvSpPr>
        <xdr:cNvPr id="27" name="26 Cerrar llave"/>
        <xdr:cNvSpPr/>
      </xdr:nvSpPr>
      <xdr:spPr>
        <a:xfrm>
          <a:off x="3257550" y="8212455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325</xdr:row>
      <xdr:rowOff>66675</xdr:rowOff>
    </xdr:from>
    <xdr:to>
      <xdr:col>0</xdr:col>
      <xdr:colOff>3495675</xdr:colOff>
      <xdr:row>339</xdr:row>
      <xdr:rowOff>85725</xdr:rowOff>
    </xdr:to>
    <xdr:sp macro="" textlink="">
      <xdr:nvSpPr>
        <xdr:cNvPr id="28" name="27 Cerrar llave"/>
        <xdr:cNvSpPr/>
      </xdr:nvSpPr>
      <xdr:spPr>
        <a:xfrm>
          <a:off x="3257550" y="8517255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341</xdr:row>
      <xdr:rowOff>66675</xdr:rowOff>
    </xdr:from>
    <xdr:to>
      <xdr:col>0</xdr:col>
      <xdr:colOff>3495675</xdr:colOff>
      <xdr:row>355</xdr:row>
      <xdr:rowOff>85725</xdr:rowOff>
    </xdr:to>
    <xdr:sp macro="" textlink="">
      <xdr:nvSpPr>
        <xdr:cNvPr id="29" name="28 Cerrar llave"/>
        <xdr:cNvSpPr/>
      </xdr:nvSpPr>
      <xdr:spPr>
        <a:xfrm>
          <a:off x="3257550" y="8822055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357</xdr:row>
      <xdr:rowOff>66675</xdr:rowOff>
    </xdr:from>
    <xdr:to>
      <xdr:col>0</xdr:col>
      <xdr:colOff>3495675</xdr:colOff>
      <xdr:row>371</xdr:row>
      <xdr:rowOff>85725</xdr:rowOff>
    </xdr:to>
    <xdr:sp macro="" textlink="">
      <xdr:nvSpPr>
        <xdr:cNvPr id="30" name="29 Cerrar llave"/>
        <xdr:cNvSpPr/>
      </xdr:nvSpPr>
      <xdr:spPr>
        <a:xfrm>
          <a:off x="3257550" y="91278075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373</xdr:row>
      <xdr:rowOff>66675</xdr:rowOff>
    </xdr:from>
    <xdr:to>
      <xdr:col>0</xdr:col>
      <xdr:colOff>3495675</xdr:colOff>
      <xdr:row>387</xdr:row>
      <xdr:rowOff>85725</xdr:rowOff>
    </xdr:to>
    <xdr:sp macro="" textlink="">
      <xdr:nvSpPr>
        <xdr:cNvPr id="31" name="30 Cerrar llave"/>
        <xdr:cNvSpPr/>
      </xdr:nvSpPr>
      <xdr:spPr>
        <a:xfrm>
          <a:off x="3257550" y="94335600"/>
          <a:ext cx="238125" cy="2686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3257550</xdr:colOff>
      <xdr:row>390</xdr:row>
      <xdr:rowOff>66675</xdr:rowOff>
    </xdr:from>
    <xdr:to>
      <xdr:col>0</xdr:col>
      <xdr:colOff>3495675</xdr:colOff>
      <xdr:row>404</xdr:row>
      <xdr:rowOff>85725</xdr:rowOff>
    </xdr:to>
    <xdr:sp macro="" textlink="">
      <xdr:nvSpPr>
        <xdr:cNvPr id="32" name="31 Cerrar llave"/>
        <xdr:cNvSpPr/>
      </xdr:nvSpPr>
      <xdr:spPr>
        <a:xfrm>
          <a:off x="3257550" y="97593150"/>
          <a:ext cx="238125" cy="2819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104775</xdr:colOff>
      <xdr:row>1</xdr:row>
      <xdr:rowOff>57150</xdr:rowOff>
    </xdr:from>
    <xdr:to>
      <xdr:col>3</xdr:col>
      <xdr:colOff>1200150</xdr:colOff>
      <xdr:row>4</xdr:row>
      <xdr:rowOff>95250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33800" y="247650"/>
          <a:ext cx="190500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0</xdr:row>
      <xdr:rowOff>0</xdr:rowOff>
    </xdr:from>
    <xdr:to>
      <xdr:col>4</xdr:col>
      <xdr:colOff>962026</xdr:colOff>
      <xdr:row>5</xdr:row>
      <xdr:rowOff>28575</xdr:rowOff>
    </xdr:to>
    <xdr:pic>
      <xdr:nvPicPr>
        <xdr:cNvPr id="34" name="3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34450" y="0"/>
          <a:ext cx="847726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</xdr:col>
      <xdr:colOff>1905000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0" y="152400"/>
          <a:ext cx="19050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2314575</xdr:colOff>
      <xdr:row>0</xdr:row>
      <xdr:rowOff>104776</xdr:rowOff>
    </xdr:from>
    <xdr:to>
      <xdr:col>1</xdr:col>
      <xdr:colOff>3028950</xdr:colOff>
      <xdr:row>4</xdr:row>
      <xdr:rowOff>57151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76575" y="104776"/>
          <a:ext cx="71437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1714500</xdr:colOff>
      <xdr:row>0</xdr:row>
      <xdr:rowOff>9525</xdr:rowOff>
    </xdr:from>
    <xdr:to>
      <xdr:col>10</xdr:col>
      <xdr:colOff>1019176</xdr:colOff>
      <xdr:row>3</xdr:row>
      <xdr:rowOff>401415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250" y="9525"/>
          <a:ext cx="1562101" cy="141106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1581150</xdr:colOff>
      <xdr:row>2</xdr:row>
      <xdr:rowOff>180976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0"/>
          <a:ext cx="2762250" cy="942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0</xdr:rowOff>
    </xdr:from>
    <xdr:to>
      <xdr:col>5</xdr:col>
      <xdr:colOff>180975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0"/>
          <a:ext cx="3067050" cy="8382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0</xdr:row>
      <xdr:rowOff>114301</xdr:rowOff>
    </xdr:from>
    <xdr:to>
      <xdr:col>12</xdr:col>
      <xdr:colOff>161925</xdr:colOff>
      <xdr:row>6</xdr:row>
      <xdr:rowOff>114301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96675" y="114301"/>
          <a:ext cx="1114425" cy="1085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76200</xdr:rowOff>
    </xdr:from>
    <xdr:to>
      <xdr:col>4</xdr:col>
      <xdr:colOff>1914525</xdr:colOff>
      <xdr:row>5</xdr:row>
      <xdr:rowOff>114301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76200"/>
          <a:ext cx="3124200" cy="942976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114300</xdr:rowOff>
    </xdr:from>
    <xdr:to>
      <xdr:col>12</xdr:col>
      <xdr:colOff>771525</xdr:colOff>
      <xdr:row>8</xdr:row>
      <xdr:rowOff>68040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63525" y="114300"/>
          <a:ext cx="1285875" cy="1411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Presupuesto%20Ingresos%20y%20Egreso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de ingresos"/>
      <sheetName val="ingresos detallados"/>
      <sheetName val="TOTAL PROGRA"/>
      <sheetName val="Programa 1"/>
      <sheetName val="Etiquetas"/>
      <sheetName val="Comp 1"/>
      <sheetName val="Comp 2"/>
      <sheetName val="Comp 3"/>
      <sheetName val="Comp 4"/>
      <sheetName val="Comp 5"/>
      <sheetName val="Comp 6"/>
      <sheetName val="Programa 2"/>
      <sheetName val="Comp 1 (2)"/>
      <sheetName val="Comp 2 (2)"/>
      <sheetName val="Comp 3 (2)"/>
      <sheetName val="Comp 4 (2)"/>
      <sheetName val="Comp 5 (2)"/>
      <sheetName val="Comp 6 (2)"/>
      <sheetName val="Programa 3"/>
      <sheetName val="Comp 1 (3)"/>
      <sheetName val="Comp 2 (3)"/>
      <sheetName val="Comp 3 (3)"/>
      <sheetName val="Comp 4 (3)"/>
      <sheetName val="Comp 5 (3)"/>
      <sheetName val="Comp 6 (3)"/>
      <sheetName val="Programa 4"/>
      <sheetName val="Comp 1 (4)"/>
      <sheetName val="Comp 2 (4)"/>
      <sheetName val="Comp 3 (4)"/>
      <sheetName val="Comp 4 (4)"/>
      <sheetName val="Comp 5 (4)"/>
      <sheetName val="Comp 6 (4)"/>
      <sheetName val="Programa 5"/>
      <sheetName val="Comp 1 (5)"/>
      <sheetName val="Comp 2 (5)"/>
      <sheetName val="Comp 3 (5)"/>
      <sheetName val="Comp 4 (5)"/>
      <sheetName val="Comp 5 (5)"/>
      <sheetName val="Comp 6 (5)"/>
      <sheetName val="Programa 6"/>
      <sheetName val="Comp 1 (6)"/>
      <sheetName val="Comp 2 (6)"/>
      <sheetName val="Comp 3 (6)"/>
      <sheetName val="Comp 4 (6)"/>
      <sheetName val="Comp 5 (6)"/>
      <sheetName val="Comp 6 (6)"/>
      <sheetName val="Programa 7"/>
      <sheetName val="Comp 1 (7)"/>
      <sheetName val="Comp 2 (7)"/>
      <sheetName val="Comp 3 (7)"/>
      <sheetName val="Comp 4 (7)"/>
      <sheetName val="Comp 5 (7)"/>
      <sheetName val="Comp 6 (7)"/>
      <sheetName val="Programa 8"/>
      <sheetName val="Comp 1 (8)"/>
      <sheetName val="Comp 2 (8)"/>
      <sheetName val="Comp 3 (8)"/>
      <sheetName val="Comp 4 (8)"/>
      <sheetName val="Comp 5 (8)"/>
      <sheetName val="Comp 6 (8)"/>
      <sheetName val="Programa 9"/>
      <sheetName val="Comp 1 (9)"/>
      <sheetName val="Comp 2 (9)"/>
      <sheetName val="Comp 3 (9)"/>
      <sheetName val="Comp 4 (9)"/>
      <sheetName val="Comp 5 (9)"/>
      <sheetName val="Comp 6 (9)"/>
      <sheetName val="Programa 10"/>
      <sheetName val="Comp 1 (10)"/>
      <sheetName val="Comp 2 (10)"/>
      <sheetName val="Comp 3 (10)"/>
      <sheetName val="Comp 4 (10)"/>
      <sheetName val="Comp 5 (10)"/>
      <sheetName val="Comp 6 (10)"/>
    </sheetNames>
    <sheetDataSet>
      <sheetData sheetId="0"/>
      <sheetData sheetId="1">
        <row r="5">
          <cell r="E5">
            <v>0</v>
          </cell>
        </row>
        <row r="86">
          <cell r="E86">
            <v>0</v>
          </cell>
        </row>
        <row r="183">
          <cell r="E183">
            <v>0</v>
          </cell>
        </row>
        <row r="247">
          <cell r="E247">
            <v>0</v>
          </cell>
        </row>
        <row r="345">
          <cell r="E345">
            <v>0</v>
          </cell>
        </row>
        <row r="494">
          <cell r="E494">
            <v>0</v>
          </cell>
        </row>
      </sheetData>
      <sheetData sheetId="2"/>
      <sheetData sheetId="3">
        <row r="4">
          <cell r="A4">
            <v>68</v>
          </cell>
          <cell r="C4" t="str">
            <v>Atención a personas que visitan los parques Solidaridad y Montenegro</v>
          </cell>
        </row>
        <row r="30">
          <cell r="H30">
            <v>21121</v>
          </cell>
        </row>
        <row r="31">
          <cell r="H31">
            <v>10</v>
          </cell>
        </row>
        <row r="32">
          <cell r="H32">
            <v>26</v>
          </cell>
        </row>
        <row r="33">
          <cell r="H33">
            <v>4</v>
          </cell>
        </row>
        <row r="34">
          <cell r="H34">
            <v>4</v>
          </cell>
        </row>
        <row r="35">
          <cell r="H35">
            <v>1</v>
          </cell>
        </row>
        <row r="36">
          <cell r="H36">
            <v>2</v>
          </cell>
        </row>
        <row r="37">
          <cell r="H37">
            <v>10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6</v>
          </cell>
        </row>
        <row r="41">
          <cell r="H41">
            <v>1</v>
          </cell>
        </row>
        <row r="42">
          <cell r="H42">
            <v>12</v>
          </cell>
        </row>
        <row r="43">
          <cell r="H43">
            <v>0</v>
          </cell>
        </row>
      </sheetData>
      <sheetData sheetId="4">
        <row r="5">
          <cell r="A5" t="str">
            <v xml:space="preserve"> Poder Ejecutivo - Dependencias</v>
          </cell>
          <cell r="B5">
            <v>21111</v>
          </cell>
          <cell r="D5" t="str">
            <v>Despacho del Gobernador</v>
          </cell>
          <cell r="E5">
            <v>1</v>
          </cell>
          <cell r="G5" t="str">
            <v>00 Dependencia</v>
          </cell>
          <cell r="H5">
            <v>0</v>
          </cell>
          <cell r="M5" t="str">
            <v>Gobierno</v>
          </cell>
          <cell r="N5">
            <v>1</v>
          </cell>
          <cell r="P5" t="str">
            <v>Legislacion</v>
          </cell>
          <cell r="Q5">
            <v>1</v>
          </cell>
          <cell r="S5" t="str">
            <v>Legislación</v>
          </cell>
          <cell r="T5">
            <v>1</v>
          </cell>
          <cell r="V5" t="str">
            <v>Empleo y Crecimiento</v>
          </cell>
          <cell r="W5">
            <v>1</v>
          </cell>
          <cell r="Y5" t="str">
            <v>Desarrollo Productivo del Campo</v>
          </cell>
          <cell r="Z5">
            <v>1</v>
          </cell>
          <cell r="AB5" t="str">
            <v>Recursos fiscales</v>
          </cell>
          <cell r="AC5">
            <v>1</v>
          </cell>
          <cell r="AE5" t="str">
            <v>Gasto Corriente</v>
          </cell>
          <cell r="AF5">
            <v>1</v>
          </cell>
          <cell r="AH5" t="str">
            <v>Estatal</v>
          </cell>
          <cell r="AI5">
            <v>0</v>
          </cell>
          <cell r="AK5" t="str">
            <v>Varios</v>
          </cell>
          <cell r="AL5">
            <v>0</v>
          </cell>
        </row>
        <row r="6">
          <cell r="A6" t="str">
            <v xml:space="preserve"> Poder Legislativo</v>
          </cell>
          <cell r="B6">
            <v>21112</v>
          </cell>
          <cell r="D6" t="str">
            <v>Secretaría General de Gobierno</v>
          </cell>
          <cell r="E6">
            <v>2</v>
          </cell>
          <cell r="G6" t="str">
            <v>Instituto de Estudios del Federalismo "Prisciliano Sánchez"</v>
          </cell>
          <cell r="H6">
            <v>1</v>
          </cell>
          <cell r="M6" t="str">
            <v>Desarrollo Social</v>
          </cell>
          <cell r="N6">
            <v>2</v>
          </cell>
          <cell r="P6" t="str">
            <v>Justicia</v>
          </cell>
          <cell r="Q6">
            <v>2</v>
          </cell>
          <cell r="S6" t="str">
            <v>Fiscalización</v>
          </cell>
          <cell r="T6">
            <v>2</v>
          </cell>
          <cell r="V6" t="str">
            <v>Desarrollo Social</v>
          </cell>
          <cell r="W6">
            <v>2</v>
          </cell>
          <cell r="Y6" t="str">
            <v>Ciencia y Tecnología para el Desarrollo</v>
          </cell>
          <cell r="Z6">
            <v>2</v>
          </cell>
          <cell r="AB6" t="str">
            <v>Financiamientos internos</v>
          </cell>
          <cell r="AC6">
            <v>2</v>
          </cell>
          <cell r="AE6" t="str">
            <v>Gasto de Capital</v>
          </cell>
          <cell r="AF6">
            <v>2</v>
          </cell>
          <cell r="AH6" t="str">
            <v>Norte</v>
          </cell>
          <cell r="AI6">
            <v>1</v>
          </cell>
          <cell r="AK6" t="str">
            <v>Bolaños</v>
          </cell>
          <cell r="AL6">
            <v>19</v>
          </cell>
        </row>
        <row r="7">
          <cell r="A7" t="str">
            <v xml:space="preserve"> Poder Judicial</v>
          </cell>
          <cell r="B7">
            <v>21113</v>
          </cell>
          <cell r="D7" t="str">
            <v>Secretaría de Planeación, Administración y Finanzas</v>
          </cell>
          <cell r="E7">
            <v>3</v>
          </cell>
          <cell r="G7" t="str">
            <v>Instituto Jalisciense de las Mujeres</v>
          </cell>
          <cell r="H7">
            <v>2</v>
          </cell>
          <cell r="M7" t="str">
            <v>Desarrollo Economico</v>
          </cell>
          <cell r="N7">
            <v>3</v>
          </cell>
          <cell r="P7" t="str">
            <v>Coordinacion de la Politicad de Gobierno</v>
          </cell>
          <cell r="Q7">
            <v>3</v>
          </cell>
          <cell r="S7" t="str">
            <v>Impartición de Justicia</v>
          </cell>
          <cell r="T7">
            <v>1</v>
          </cell>
          <cell r="V7" t="str">
            <v>Respeto y Justicia</v>
          </cell>
          <cell r="W7">
            <v>3</v>
          </cell>
          <cell r="Y7" t="str">
            <v>Fomento a la Industria, Comercio y Servicios</v>
          </cell>
          <cell r="Z7">
            <v>3</v>
          </cell>
          <cell r="AB7" t="str">
            <v>Financiamientos externos</v>
          </cell>
          <cell r="AC7">
            <v>3</v>
          </cell>
          <cell r="AE7" t="str">
            <v>Amortización de la Deuda y Disminución de Pasivos</v>
          </cell>
          <cell r="AF7">
            <v>3</v>
          </cell>
          <cell r="AH7" t="str">
            <v>Altos Norte</v>
          </cell>
          <cell r="AI7">
            <v>2</v>
          </cell>
          <cell r="AK7" t="str">
            <v>Colotlán</v>
          </cell>
          <cell r="AL7">
            <v>25</v>
          </cell>
        </row>
        <row r="8">
          <cell r="A8" t="str">
            <v xml:space="preserve">  Órgano Autónomo Comisión Estatal de Derechos Humanos de Jalisco</v>
          </cell>
          <cell r="B8">
            <v>21114</v>
          </cell>
          <cell r="D8" t="str">
            <v>Secretaría de Educación</v>
          </cell>
          <cell r="E8">
            <v>4</v>
          </cell>
          <cell r="G8" t="str">
            <v>Instituto Jalisciense de la Juventud</v>
          </cell>
          <cell r="H8">
            <v>3</v>
          </cell>
          <cell r="M8" t="str">
            <v>Otras no Clasificadas en Funciones Anteriores</v>
          </cell>
          <cell r="N8">
            <v>4</v>
          </cell>
          <cell r="P8" t="str">
            <v>Asuntos Financieros Hacendarios</v>
          </cell>
          <cell r="Q8">
            <v>4</v>
          </cell>
          <cell r="S8" t="str">
            <v>Procuración de Justicia</v>
          </cell>
          <cell r="T8">
            <v>2</v>
          </cell>
          <cell r="V8" t="str">
            <v>Buen Gobierno</v>
          </cell>
          <cell r="W8">
            <v>4</v>
          </cell>
          <cell r="Y8" t="str">
            <v>Desarrollo de Infraestructura Productiva</v>
          </cell>
          <cell r="Z8">
            <v>4</v>
          </cell>
          <cell r="AB8" t="str">
            <v>Ingresos propios</v>
          </cell>
          <cell r="AC8">
            <v>4</v>
          </cell>
          <cell r="AE8">
            <v>0</v>
          </cell>
          <cell r="AF8">
            <v>0</v>
          </cell>
          <cell r="AH8" t="str">
            <v>Altos Sur</v>
          </cell>
          <cell r="AI8">
            <v>3</v>
          </cell>
          <cell r="AK8" t="str">
            <v>Chimaltitán</v>
          </cell>
          <cell r="AL8">
            <v>31</v>
          </cell>
        </row>
        <row r="9">
          <cell r="A9" t="str">
            <v xml:space="preserve">  Órgano Autónomo Instituto Electoral y de Participación Ciudadana</v>
          </cell>
          <cell r="B9">
            <v>21115</v>
          </cell>
          <cell r="D9" t="str">
            <v>Secretaría de Salud Jalisco</v>
          </cell>
          <cell r="E9">
            <v>5</v>
          </cell>
          <cell r="G9" t="str">
            <v>Trompo Mágico, Museo Interactivo</v>
          </cell>
          <cell r="H9">
            <v>4</v>
          </cell>
          <cell r="M9">
            <v>0</v>
          </cell>
          <cell r="N9">
            <v>0</v>
          </cell>
          <cell r="P9" t="str">
            <v>Asuntos de Orden Publico y de  Seguridad</v>
          </cell>
          <cell r="Q9">
            <v>5</v>
          </cell>
          <cell r="S9" t="str">
            <v>Reclusión y Readaptación Social</v>
          </cell>
          <cell r="T9">
            <v>3</v>
          </cell>
          <cell r="Y9" t="str">
            <v>Desarrollo y Fomento al Turismo</v>
          </cell>
          <cell r="Z9">
            <v>5</v>
          </cell>
          <cell r="AB9" t="str">
            <v>Recursos federales</v>
          </cell>
          <cell r="AC9">
            <v>5</v>
          </cell>
          <cell r="AE9">
            <v>0</v>
          </cell>
          <cell r="AF9">
            <v>0</v>
          </cell>
          <cell r="AH9" t="str">
            <v>Ciénega</v>
          </cell>
          <cell r="AI9">
            <v>4</v>
          </cell>
          <cell r="AK9" t="str">
            <v>Huejúcar</v>
          </cell>
          <cell r="AL9">
            <v>41</v>
          </cell>
        </row>
        <row r="10">
          <cell r="A10" t="str">
            <v xml:space="preserve">  Órgano Autónomo  Instituto de Transparencia e Información  Pública del Estado de Jalisco</v>
          </cell>
          <cell r="B10">
            <v>21116</v>
          </cell>
          <cell r="D10" t="str">
            <v>Secretaría de Infraestructura y Obra Pública</v>
          </cell>
          <cell r="E10">
            <v>6</v>
          </cell>
          <cell r="G10" t="str">
            <v>Colegio Nacional de Educación Profesional Técnica del Estado de Jalisco</v>
          </cell>
          <cell r="H10">
            <v>5</v>
          </cell>
          <cell r="M10">
            <v>0</v>
          </cell>
          <cell r="N10">
            <v>0</v>
          </cell>
          <cell r="P10" t="str">
            <v>Otros Servicios Generales</v>
          </cell>
          <cell r="Q10">
            <v>6</v>
          </cell>
          <cell r="S10" t="str">
            <v>Derechos Humanos</v>
          </cell>
          <cell r="T10">
            <v>4</v>
          </cell>
          <cell r="Y10" t="str">
            <v>Generación de Empleo y Seguridad Laboral</v>
          </cell>
          <cell r="Z10">
            <v>6</v>
          </cell>
          <cell r="AB10" t="str">
            <v>Recursos estatales</v>
          </cell>
          <cell r="AC10">
            <v>6</v>
          </cell>
          <cell r="AH10" t="str">
            <v>Sureste</v>
          </cell>
          <cell r="AI10">
            <v>5</v>
          </cell>
          <cell r="AK10" t="str">
            <v>Huejuquilla el Alto</v>
          </cell>
          <cell r="AL10">
            <v>42</v>
          </cell>
        </row>
        <row r="11">
          <cell r="A11" t="str">
            <v xml:space="preserve">  Autonomo Universidad de Guadalajara</v>
          </cell>
          <cell r="B11">
            <v>21117</v>
          </cell>
          <cell r="D11" t="str">
            <v>Secretaría de Desarrollo Económico</v>
          </cell>
          <cell r="E11">
            <v>7</v>
          </cell>
          <cell r="G11" t="str">
            <v>Colegio de Estudios Científicos y Tecnológicos del Estado de Jalisco</v>
          </cell>
          <cell r="H11">
            <v>6</v>
          </cell>
          <cell r="P11" t="str">
            <v>Proteccion Ambiental</v>
          </cell>
          <cell r="Q11">
            <v>1</v>
          </cell>
          <cell r="S11" t="str">
            <v>Gubernatura</v>
          </cell>
          <cell r="T11">
            <v>1</v>
          </cell>
          <cell r="Y11" t="str">
            <v>Educación y Deporte para una Vida Digna</v>
          </cell>
          <cell r="Z11">
            <v>7</v>
          </cell>
          <cell r="AB11" t="str">
            <v>Otros recursos</v>
          </cell>
          <cell r="AC11">
            <v>7</v>
          </cell>
          <cell r="AH11" t="str">
            <v>Sur</v>
          </cell>
          <cell r="AI11">
            <v>6</v>
          </cell>
          <cell r="AK11" t="str">
            <v>Mezquitic</v>
          </cell>
          <cell r="AL11">
            <v>61</v>
          </cell>
        </row>
        <row r="12">
          <cell r="A12" t="str">
            <v xml:space="preserve">  Autonomo Consejo Económico y Social del Estado de Jalisco para el Desarrollo y la Competitividad</v>
          </cell>
          <cell r="B12">
            <v>21118</v>
          </cell>
          <cell r="D12" t="str">
            <v>Secretaría de Turismo</v>
          </cell>
          <cell r="E12">
            <v>8</v>
          </cell>
          <cell r="G12" t="str">
            <v>Colegio de Bachilleres del Estado de Jalisco</v>
          </cell>
          <cell r="H12">
            <v>7</v>
          </cell>
          <cell r="P12" t="str">
            <v>Vivienda y Servicios a la Comunidad</v>
          </cell>
          <cell r="Q12">
            <v>2</v>
          </cell>
          <cell r="S12" t="str">
            <v>Política Interior</v>
          </cell>
          <cell r="T12">
            <v>2</v>
          </cell>
          <cell r="Y12" t="str">
            <v>Protección y Atención Integral a la Salud</v>
          </cell>
          <cell r="Z12">
            <v>8</v>
          </cell>
          <cell r="AB12">
            <v>0</v>
          </cell>
          <cell r="AC12">
            <v>0</v>
          </cell>
          <cell r="AH12" t="str">
            <v>Sierra de Amula</v>
          </cell>
          <cell r="AI12">
            <v>7</v>
          </cell>
          <cell r="AK12" t="str">
            <v>San Martín de Bolaños</v>
          </cell>
          <cell r="AL12">
            <v>76</v>
          </cell>
        </row>
        <row r="13">
          <cell r="A13" t="str">
            <v xml:space="preserve"> Entidades Paraestatales y Fideicomisos no empresariales y no  financieras </v>
          </cell>
          <cell r="B13">
            <v>21121</v>
          </cell>
          <cell r="D13" t="str">
            <v>Secretaría de Desarrollo Rural</v>
          </cell>
          <cell r="E13">
            <v>9</v>
          </cell>
          <cell r="G13" t="str">
            <v>Consejo Estatal para el Fomento Deportivo y el Apoyo a la Juventud (CODE)</v>
          </cell>
          <cell r="H13">
            <v>8</v>
          </cell>
          <cell r="P13" t="str">
            <v>Salud</v>
          </cell>
          <cell r="Q13">
            <v>3</v>
          </cell>
          <cell r="S13" t="str">
            <v>Preservacion y Cuidado del Patrimono Público</v>
          </cell>
          <cell r="T13">
            <v>3</v>
          </cell>
          <cell r="Y13" t="str">
            <v>Desarrollo y Fomento a la Cultura</v>
          </cell>
          <cell r="Z13">
            <v>9</v>
          </cell>
          <cell r="AB13">
            <v>0</v>
          </cell>
          <cell r="AC13">
            <v>0</v>
          </cell>
          <cell r="AH13" t="str">
            <v>Costa Sur</v>
          </cell>
          <cell r="AI13">
            <v>8</v>
          </cell>
          <cell r="AK13" t="str">
            <v>Santa María de los Ángeles</v>
          </cell>
          <cell r="AL13">
            <v>81</v>
          </cell>
        </row>
        <row r="14">
          <cell r="A14">
            <v>0</v>
          </cell>
          <cell r="B14">
            <v>0</v>
          </cell>
          <cell r="D14" t="str">
            <v>Secretaría de Medio Ambiente y Desarrollo Territorial</v>
          </cell>
          <cell r="E14">
            <v>10</v>
          </cell>
          <cell r="G14" t="str">
            <v>Instituto de Formación para el Trabajo del Estado de Jalisco(IDEFT)</v>
          </cell>
          <cell r="H14">
            <v>9</v>
          </cell>
          <cell r="P14" t="str">
            <v>Recreacion, Cultura y Otras Manifestaciones Sociales</v>
          </cell>
          <cell r="Q14">
            <v>4</v>
          </cell>
          <cell r="S14" t="str">
            <v>Función Pública</v>
          </cell>
          <cell r="T14">
            <v>4</v>
          </cell>
          <cell r="Y14" t="str">
            <v>Desarrollo Humano y Social Sustentable</v>
          </cell>
          <cell r="Z14">
            <v>10</v>
          </cell>
          <cell r="AB14">
            <v>0</v>
          </cell>
          <cell r="AC14">
            <v>0</v>
          </cell>
          <cell r="AH14" t="str">
            <v>Costa Norte</v>
          </cell>
          <cell r="AI14">
            <v>9</v>
          </cell>
          <cell r="AK14" t="str">
            <v>Totatiche</v>
          </cell>
          <cell r="AL14">
            <v>104</v>
          </cell>
        </row>
        <row r="15">
          <cell r="A15">
            <v>0</v>
          </cell>
          <cell r="B15">
            <v>0</v>
          </cell>
          <cell r="D15" t="str">
            <v>Secretaría de Desarrollo e Integración Social</v>
          </cell>
          <cell r="E15">
            <v>11</v>
          </cell>
          <cell r="G15" t="str">
            <v>Instituto Estatal para la Educación de los Adultos (IEEA)</v>
          </cell>
          <cell r="H15">
            <v>10</v>
          </cell>
          <cell r="P15" t="str">
            <v>Educacion</v>
          </cell>
          <cell r="Q15">
            <v>5</v>
          </cell>
          <cell r="S15" t="str">
            <v>Asuntos Jurídicos</v>
          </cell>
          <cell r="T15">
            <v>5</v>
          </cell>
          <cell r="Y15" t="str">
            <v>Preservación y Restauración del Medio Ambiente</v>
          </cell>
          <cell r="Z15">
            <v>11</v>
          </cell>
          <cell r="AH15" t="str">
            <v>Sierra Occidental</v>
          </cell>
          <cell r="AI15">
            <v>10</v>
          </cell>
          <cell r="AK15" t="str">
            <v>Villa Guerrero</v>
          </cell>
          <cell r="AL15">
            <v>115</v>
          </cell>
        </row>
        <row r="16">
          <cell r="A16">
            <v>0</v>
          </cell>
          <cell r="B16">
            <v>0</v>
          </cell>
          <cell r="D16" t="str">
            <v>Secretaría de Innovación, Ciencia y Tecnología</v>
          </cell>
          <cell r="E16">
            <v>12</v>
          </cell>
          <cell r="G16" t="str">
            <v>O.P.D. Servicios de Salud Jalisco</v>
          </cell>
          <cell r="H16">
            <v>11</v>
          </cell>
          <cell r="P16" t="str">
            <v>Proteccion Social</v>
          </cell>
          <cell r="Q16">
            <v>6</v>
          </cell>
          <cell r="S16" t="str">
            <v>Organización de Procesos Electorales</v>
          </cell>
          <cell r="T16">
            <v>6</v>
          </cell>
          <cell r="Y16" t="str">
            <v>Movilidad</v>
          </cell>
          <cell r="Z16">
            <v>20</v>
          </cell>
          <cell r="AH16" t="str">
            <v>Valles</v>
          </cell>
          <cell r="AI16">
            <v>11</v>
          </cell>
          <cell r="AK16" t="str">
            <v>Encarnación de Díaz</v>
          </cell>
          <cell r="AL16">
            <v>35</v>
          </cell>
        </row>
        <row r="17">
          <cell r="A17">
            <v>0</v>
          </cell>
          <cell r="B17">
            <v>0</v>
          </cell>
          <cell r="D17" t="str">
            <v>Secretaría de Cultura</v>
          </cell>
          <cell r="E17">
            <v>13</v>
          </cell>
          <cell r="G17" t="str">
            <v>O.P.D. Hospital Civil de Guadalajara</v>
          </cell>
          <cell r="H17">
            <v>12</v>
          </cell>
          <cell r="P17" t="str">
            <v>Otros Asuntos Sociales</v>
          </cell>
          <cell r="Q17">
            <v>7</v>
          </cell>
          <cell r="S17" t="str">
            <v>Población</v>
          </cell>
          <cell r="T17">
            <v>7</v>
          </cell>
          <cell r="Y17" t="str">
            <v>Administración y Uso del Agua</v>
          </cell>
          <cell r="Z17">
            <v>21</v>
          </cell>
          <cell r="AH17" t="str">
            <v>Centro</v>
          </cell>
          <cell r="AI17">
            <v>12</v>
          </cell>
          <cell r="AK17" t="str">
            <v>Lagos de Moreno</v>
          </cell>
          <cell r="AL17">
            <v>53</v>
          </cell>
        </row>
        <row r="18">
          <cell r="A18">
            <v>0</v>
          </cell>
          <cell r="B18">
            <v>0</v>
          </cell>
          <cell r="D18" t="str">
            <v>Secretaría del Trabajo y Previsión Social</v>
          </cell>
          <cell r="E18">
            <v>14</v>
          </cell>
          <cell r="G18" t="str">
            <v>Instituto Jalisciense  de Cancerología</v>
          </cell>
          <cell r="H18">
            <v>13</v>
          </cell>
          <cell r="P18" t="str">
            <v>Asuntos Economicos, Comerciales y Laborales en General</v>
          </cell>
          <cell r="Q18">
            <v>1</v>
          </cell>
          <cell r="S18" t="str">
            <v>Población</v>
          </cell>
          <cell r="T18">
            <v>8</v>
          </cell>
          <cell r="Y18" t="str">
            <v>Procuración de Justicia</v>
          </cell>
          <cell r="Z18">
            <v>12</v>
          </cell>
          <cell r="AK18" t="str">
            <v>Ojuelos de Jalisco</v>
          </cell>
          <cell r="AL18">
            <v>64</v>
          </cell>
        </row>
        <row r="19">
          <cell r="A19">
            <v>0</v>
          </cell>
          <cell r="B19">
            <v>0</v>
          </cell>
          <cell r="D19" t="str">
            <v>Secretaría de Movilidad</v>
          </cell>
          <cell r="E19">
            <v>15</v>
          </cell>
          <cell r="G19" t="str">
            <v>Consejo Estatal de Transplante de Organos Y Tejidos</v>
          </cell>
          <cell r="H19">
            <v>14</v>
          </cell>
          <cell r="P19" t="str">
            <v xml:space="preserve"> Agropecuaria, Silvicultura, Pesca y Caza</v>
          </cell>
          <cell r="Q19">
            <v>2</v>
          </cell>
          <cell r="S19" t="str">
            <v>Otros</v>
          </cell>
          <cell r="T19">
            <v>9</v>
          </cell>
          <cell r="Y19" t="str">
            <v>Protección Civil</v>
          </cell>
          <cell r="Z19">
            <v>13</v>
          </cell>
          <cell r="AK19" t="str">
            <v>San Diego de Alejandría</v>
          </cell>
          <cell r="AL19">
            <v>72</v>
          </cell>
        </row>
        <row r="20">
          <cell r="A20">
            <v>0</v>
          </cell>
          <cell r="B20">
            <v>0</v>
          </cell>
          <cell r="D20" t="str">
            <v>Fiscalía General del Estado</v>
          </cell>
          <cell r="E20">
            <v>16</v>
          </cell>
          <cell r="G20" t="str">
            <v>Instituto Jalisciense de Salud Mental</v>
          </cell>
          <cell r="H20">
            <v>15</v>
          </cell>
          <cell r="P20" t="str">
            <v>Transporte</v>
          </cell>
          <cell r="Q20">
            <v>3</v>
          </cell>
          <cell r="S20" t="str">
            <v>Asuntos Financieros</v>
          </cell>
          <cell r="T20">
            <v>1</v>
          </cell>
          <cell r="Y20" t="str">
            <v>Seguridad Pública</v>
          </cell>
          <cell r="Z20">
            <v>14</v>
          </cell>
          <cell r="AK20" t="str">
            <v>San Juan de los Lagos</v>
          </cell>
          <cell r="AL20">
            <v>73</v>
          </cell>
        </row>
        <row r="21">
          <cell r="A21">
            <v>0</v>
          </cell>
          <cell r="B21">
            <v>0</v>
          </cell>
          <cell r="D21" t="str">
            <v>Procuraduria Social</v>
          </cell>
          <cell r="E21">
            <v>17</v>
          </cell>
          <cell r="G21" t="str">
            <v>Instituto Jalisciense de Alivio del Dolor y Cuidados Paliativos</v>
          </cell>
          <cell r="H21">
            <v>16</v>
          </cell>
          <cell r="P21" t="str">
            <v>Comunicaciones</v>
          </cell>
          <cell r="Q21">
            <v>4</v>
          </cell>
          <cell r="S21" t="str">
            <v>Asuntos Hacendarios</v>
          </cell>
          <cell r="T21">
            <v>2</v>
          </cell>
          <cell r="Y21" t="str">
            <v>Seguridad Jurídica de Ciudadanos y Bienes</v>
          </cell>
          <cell r="Z21">
            <v>15</v>
          </cell>
          <cell r="AK21" t="str">
            <v>Teocaltiche</v>
          </cell>
          <cell r="AL21">
            <v>91</v>
          </cell>
        </row>
        <row r="22">
          <cell r="A22">
            <v>0</v>
          </cell>
          <cell r="B22">
            <v>0</v>
          </cell>
          <cell r="D22" t="str">
            <v>Contraloría del Estado de Jalisco</v>
          </cell>
          <cell r="E22">
            <v>18</v>
          </cell>
          <cell r="G22" t="str">
            <v>Comisión de Arbitraje Médico del Estado de Jalisco</v>
          </cell>
          <cell r="H22">
            <v>17</v>
          </cell>
          <cell r="P22" t="str">
            <v>Turismo</v>
          </cell>
          <cell r="Q22">
            <v>5</v>
          </cell>
          <cell r="S22" t="str">
            <v>Policia / Seguridad Pública</v>
          </cell>
          <cell r="T22">
            <v>1</v>
          </cell>
          <cell r="Y22" t="str">
            <v>Impulso al Desarrollo Democrático</v>
          </cell>
          <cell r="Z22">
            <v>16</v>
          </cell>
          <cell r="AK22" t="str">
            <v>Unión de San Antonio</v>
          </cell>
          <cell r="AL22">
            <v>109</v>
          </cell>
        </row>
        <row r="23">
          <cell r="A23">
            <v>0</v>
          </cell>
          <cell r="B23">
            <v>0</v>
          </cell>
          <cell r="D23" t="str">
            <v>Unidades Administrativas de Apoyo</v>
          </cell>
          <cell r="E23">
            <v>19</v>
          </cell>
          <cell r="G23" t="str">
            <v>Comisión Estatal del Agua de Jalisco (CEA)</v>
          </cell>
          <cell r="H23">
            <v>18</v>
          </cell>
          <cell r="P23" t="str">
            <v> Investigacion y Desarrollo Relacionados con Asuntos Economicos</v>
          </cell>
          <cell r="Q23">
            <v>6</v>
          </cell>
          <cell r="S23" t="str">
            <v>Protección Civil</v>
          </cell>
          <cell r="T23">
            <v>2</v>
          </cell>
          <cell r="Y23" t="str">
            <v>Fortalecimiento Institucional</v>
          </cell>
          <cell r="Z23">
            <v>17</v>
          </cell>
          <cell r="AK23" t="str">
            <v>Villa Hidalgo</v>
          </cell>
          <cell r="AL23">
            <v>116</v>
          </cell>
        </row>
        <row r="24">
          <cell r="A24">
            <v>0</v>
          </cell>
          <cell r="B24">
            <v>0</v>
          </cell>
          <cell r="D24" t="str">
            <v>Tribunal de Arbitraje y Escalafón</v>
          </cell>
          <cell r="E24">
            <v>20</v>
          </cell>
          <cell r="G24" t="str">
            <v>Comité Administrador del Programa Estatal de Construcción de Escuelas (CAPECE)</v>
          </cell>
          <cell r="H24">
            <v>19</v>
          </cell>
          <cell r="P24" t="str">
            <v>Otras Industrias y Otro Asuntos Economicos</v>
          </cell>
          <cell r="Q24">
            <v>7</v>
          </cell>
          <cell r="S24" t="str">
            <v>Otros Asuntos de Orden Público y Seguridad</v>
          </cell>
          <cell r="T24">
            <v>3</v>
          </cell>
          <cell r="Y24" t="str">
            <v>Derechos Humanos</v>
          </cell>
          <cell r="Z24">
            <v>18</v>
          </cell>
          <cell r="AK24" t="str">
            <v>Acatic</v>
          </cell>
          <cell r="AL24">
            <v>1</v>
          </cell>
        </row>
        <row r="25">
          <cell r="A25">
            <v>0</v>
          </cell>
          <cell r="B25">
            <v>0</v>
          </cell>
          <cell r="D25" t="str">
            <v>Procuraduría de Desarrollo Urbano</v>
          </cell>
          <cell r="E25">
            <v>21</v>
          </cell>
          <cell r="G25" t="str">
            <v>Consejo Estatal de Promoción Económica</v>
          </cell>
          <cell r="H25">
            <v>20</v>
          </cell>
          <cell r="P25" t="str">
            <v>Transacciones de la Deuda Publica / Costo Financiero de la Deuda</v>
          </cell>
          <cell r="Q25">
            <v>1</v>
          </cell>
          <cell r="S25" t="str">
            <v>Sistema Nacional de Seguridad Pública</v>
          </cell>
          <cell r="T25">
            <v>4</v>
          </cell>
          <cell r="Y25" t="str">
            <v>Participación Ciudadana</v>
          </cell>
          <cell r="Z25">
            <v>19</v>
          </cell>
          <cell r="AK25" t="str">
            <v>Arandas</v>
          </cell>
          <cell r="AL25">
            <v>8</v>
          </cell>
        </row>
        <row r="26">
          <cell r="A26">
            <v>0</v>
          </cell>
          <cell r="B26">
            <v>0</v>
          </cell>
          <cell r="D26" t="str">
            <v>Deuda Pública</v>
          </cell>
          <cell r="E26">
            <v>22</v>
          </cell>
          <cell r="G26" t="str">
            <v>Instituto de la Artesanía Jalisciense</v>
          </cell>
          <cell r="H26">
            <v>21</v>
          </cell>
          <cell r="P26" t="str">
            <v>Ransferencias, Participaciones y Aportaciones Entre Diferentes Niveles y Ordenes De Gobierno</v>
          </cell>
          <cell r="Q26">
            <v>2</v>
          </cell>
          <cell r="S26" t="str">
            <v>Servicios Registrales, Administrativos y Patrimoniales</v>
          </cell>
          <cell r="T26">
            <v>1</v>
          </cell>
          <cell r="Y26" t="str">
            <v>Servicios Registrales, Administrativos y Patrimoniales</v>
          </cell>
          <cell r="Z26">
            <v>1</v>
          </cell>
          <cell r="AK26" t="str">
            <v>Cañadas de Obregón</v>
          </cell>
          <cell r="AL26">
            <v>117</v>
          </cell>
        </row>
        <row r="27">
          <cell r="A27">
            <v>0</v>
          </cell>
          <cell r="B27">
            <v>0</v>
          </cell>
          <cell r="D27" t="str">
            <v>Participaciones</v>
          </cell>
          <cell r="E27">
            <v>23</v>
          </cell>
          <cell r="G27" t="str">
            <v>Sistema Estatal de Información Jalisco</v>
          </cell>
          <cell r="H27">
            <v>22</v>
          </cell>
          <cell r="P27">
            <v>0</v>
          </cell>
          <cell r="Q27">
            <v>0</v>
          </cell>
          <cell r="S27" t="str">
            <v>Servicios Estadísticos</v>
          </cell>
          <cell r="T27">
            <v>2</v>
          </cell>
          <cell r="Y27">
            <v>0</v>
          </cell>
          <cell r="Z27">
            <v>0</v>
          </cell>
          <cell r="AK27" t="str">
            <v>Jalostotitlán</v>
          </cell>
          <cell r="AL27">
            <v>46</v>
          </cell>
        </row>
        <row r="28">
          <cell r="A28">
            <v>0</v>
          </cell>
          <cell r="B28">
            <v>0</v>
          </cell>
          <cell r="D28" t="str">
            <v xml:space="preserve">Aportaciones, Transferencias y Subsidios  a Municipios </v>
          </cell>
          <cell r="E28">
            <v>24</v>
          </cell>
          <cell r="G28" t="str">
            <v>Instituto de Fomento al Comercio Exterior del Estado de Jalisco (Jaltrade)</v>
          </cell>
          <cell r="H28">
            <v>23</v>
          </cell>
          <cell r="P28">
            <v>0</v>
          </cell>
          <cell r="Q28">
            <v>0</v>
          </cell>
          <cell r="S28" t="str">
            <v>Servicios de Comunicación y Medios</v>
          </cell>
          <cell r="T28">
            <v>3</v>
          </cell>
          <cell r="Y28">
            <v>0</v>
          </cell>
          <cell r="Z28">
            <v>0</v>
          </cell>
          <cell r="AK28" t="str">
            <v>Jesús María</v>
          </cell>
          <cell r="AL28">
            <v>48</v>
          </cell>
        </row>
        <row r="29">
          <cell r="A29">
            <v>0</v>
          </cell>
          <cell r="B29">
            <v>0</v>
          </cell>
          <cell r="D29" t="str">
            <v>Poder Legislativo del Estado de Jalisco</v>
          </cell>
          <cell r="E29">
            <v>25</v>
          </cell>
          <cell r="G29" t="str">
            <v>Instituto Jalisciense de la Calidad</v>
          </cell>
          <cell r="H29">
            <v>24</v>
          </cell>
          <cell r="P29">
            <v>0</v>
          </cell>
          <cell r="Q29">
            <v>0</v>
          </cell>
          <cell r="S29" t="str">
            <v>Acceso a la Informacion Pública Gubernamental</v>
          </cell>
          <cell r="T29">
            <v>4</v>
          </cell>
          <cell r="Y29">
            <v>0</v>
          </cell>
          <cell r="Z29">
            <v>0</v>
          </cell>
          <cell r="AK29" t="str">
            <v>Mexticacán</v>
          </cell>
          <cell r="AL29">
            <v>60</v>
          </cell>
        </row>
        <row r="30">
          <cell r="A30">
            <v>0</v>
          </cell>
          <cell r="B30">
            <v>0</v>
          </cell>
          <cell r="D30" t="str">
            <v>Poder Judicial</v>
          </cell>
          <cell r="E30">
            <v>26</v>
          </cell>
          <cell r="G30" t="str">
            <v>Fondo Jalisco de Fomento Empresarial (FOJAL)</v>
          </cell>
          <cell r="H30">
            <v>25</v>
          </cell>
          <cell r="P30">
            <v>0</v>
          </cell>
          <cell r="Q30">
            <v>0</v>
          </cell>
          <cell r="S30" t="str">
            <v>Ordenación de Desechos</v>
          </cell>
          <cell r="T30">
            <v>1</v>
          </cell>
          <cell r="Y30">
            <v>0</v>
          </cell>
          <cell r="Z30">
            <v>0</v>
          </cell>
          <cell r="AK30" t="str">
            <v>San Julián</v>
          </cell>
          <cell r="AL30">
            <v>74</v>
          </cell>
        </row>
        <row r="31">
          <cell r="A31">
            <v>0</v>
          </cell>
          <cell r="B31">
            <v>0</v>
          </cell>
          <cell r="D31" t="str">
            <v>Comisión Estatal de Derechos Humanos de Jalisco</v>
          </cell>
          <cell r="E31">
            <v>27</v>
          </cell>
          <cell r="G31" t="str">
            <v>Organismo Operador del Parque de la Solidaridad</v>
          </cell>
          <cell r="H31">
            <v>26</v>
          </cell>
          <cell r="P31">
            <v>0</v>
          </cell>
          <cell r="Q31">
            <v>0</v>
          </cell>
          <cell r="S31" t="str">
            <v>Administración del Agua</v>
          </cell>
          <cell r="T31">
            <v>2</v>
          </cell>
          <cell r="Y31">
            <v>0</v>
          </cell>
          <cell r="Z31">
            <v>0</v>
          </cell>
          <cell r="AK31" t="str">
            <v>San Miguel el Alto</v>
          </cell>
          <cell r="AL31">
            <v>78</v>
          </cell>
        </row>
        <row r="32">
          <cell r="A32">
            <v>0</v>
          </cell>
          <cell r="B32">
            <v>0</v>
          </cell>
          <cell r="D32" t="str">
            <v>Instituto Electoral y de Participación Ciudadana</v>
          </cell>
          <cell r="E32">
            <v>28</v>
          </cell>
          <cell r="G32" t="str">
            <v>Parque Metropolitano de Guadalajara</v>
          </cell>
          <cell r="H32">
            <v>27</v>
          </cell>
          <cell r="P32">
            <v>0</v>
          </cell>
          <cell r="Q32">
            <v>0</v>
          </cell>
          <cell r="S32" t="str">
            <v>Ordenación de Aguas Residuales, Drenaje y Alcantarillado</v>
          </cell>
          <cell r="T32">
            <v>3</v>
          </cell>
          <cell r="AK32" t="str">
            <v>Tepatitlán de Morelos</v>
          </cell>
          <cell r="AL32">
            <v>93</v>
          </cell>
        </row>
        <row r="33">
          <cell r="A33">
            <v>0</v>
          </cell>
          <cell r="B33">
            <v>0</v>
          </cell>
          <cell r="D33" t="str">
            <v>Instituto de Transparencia e Información Pública del Estado de Jalisco</v>
          </cell>
          <cell r="E33">
            <v>29</v>
          </cell>
          <cell r="G33" t="str">
            <v>Sistema para el Desarrollo Integral de la Familia "Jalisco" (DIF)</v>
          </cell>
          <cell r="H33">
            <v>28</v>
          </cell>
          <cell r="P33">
            <v>0</v>
          </cell>
          <cell r="Q33">
            <v>0</v>
          </cell>
          <cell r="S33" t="str">
            <v>Reducción de la Contaminación</v>
          </cell>
          <cell r="T33">
            <v>4</v>
          </cell>
          <cell r="AK33" t="str">
            <v>Valle de Guadalupe</v>
          </cell>
          <cell r="AL33">
            <v>111</v>
          </cell>
        </row>
        <row r="34">
          <cell r="A34">
            <v>0</v>
          </cell>
          <cell r="B34">
            <v>0</v>
          </cell>
          <cell r="D34" t="str">
            <v>Universidad de Guadalajara</v>
          </cell>
          <cell r="E34">
            <v>30</v>
          </cell>
          <cell r="G34" t="str">
            <v>Hogar Cabañas</v>
          </cell>
          <cell r="H34">
            <v>29</v>
          </cell>
          <cell r="P34">
            <v>0</v>
          </cell>
          <cell r="Q34">
            <v>0</v>
          </cell>
          <cell r="S34" t="str">
            <v>Protección de la Diversidad, Biológica y del Paisaje</v>
          </cell>
          <cell r="T34">
            <v>5</v>
          </cell>
          <cell r="AK34" t="str">
            <v>Yahualica de González Gallo</v>
          </cell>
          <cell r="AL34">
            <v>118</v>
          </cell>
        </row>
        <row r="35">
          <cell r="A35">
            <v>0</v>
          </cell>
          <cell r="B35">
            <v>0</v>
          </cell>
          <cell r="D35" t="str">
            <v>Consejo Económico y Social del Estado de Jalisco para el Desarrollo y la Competitividad</v>
          </cell>
          <cell r="E35">
            <v>31</v>
          </cell>
          <cell r="G35" t="str">
            <v>Instituto Jalisciense de Asistencia Social</v>
          </cell>
          <cell r="H35">
            <v>30</v>
          </cell>
          <cell r="P35">
            <v>0</v>
          </cell>
          <cell r="Q35">
            <v>0</v>
          </cell>
          <cell r="S35" t="str">
            <v>Protección del Medio Ambiente</v>
          </cell>
          <cell r="T35">
            <v>6</v>
          </cell>
          <cell r="AK35" t="str">
            <v>San Ignacio Cerro Gordo</v>
          </cell>
          <cell r="AL35">
            <v>125</v>
          </cell>
        </row>
        <row r="36">
          <cell r="A36">
            <v>0</v>
          </cell>
          <cell r="B36">
            <v>0</v>
          </cell>
          <cell r="G36" t="str">
            <v>Comisión Estatal Indígena</v>
          </cell>
          <cell r="H36">
            <v>31</v>
          </cell>
          <cell r="S36" t="str">
            <v>Urbanización</v>
          </cell>
          <cell r="T36">
            <v>1</v>
          </cell>
          <cell r="AK36" t="str">
            <v>Atotonilco el Alto</v>
          </cell>
          <cell r="AL36">
            <v>13</v>
          </cell>
        </row>
        <row r="37">
          <cell r="A37">
            <v>0</v>
          </cell>
          <cell r="B37">
            <v>0</v>
          </cell>
          <cell r="G37" t="str">
            <v>Instituto Jalisciense del Adulto Mayor</v>
          </cell>
          <cell r="H37">
            <v>32</v>
          </cell>
          <cell r="S37" t="str">
            <v>Desarrollo Comunitario</v>
          </cell>
          <cell r="T37">
            <v>2</v>
          </cell>
          <cell r="AK37" t="str">
            <v>Ayotlán</v>
          </cell>
          <cell r="AL37">
            <v>16</v>
          </cell>
        </row>
        <row r="38">
          <cell r="A38">
            <v>0</v>
          </cell>
          <cell r="B38">
            <v>0</v>
          </cell>
          <cell r="G38" t="str">
            <v>Universidad Tecnológica de Jalisco</v>
          </cell>
          <cell r="H38">
            <v>33</v>
          </cell>
          <cell r="S38" t="str">
            <v>Abastecimiento de Agua</v>
          </cell>
          <cell r="T38">
            <v>3</v>
          </cell>
          <cell r="AK38" t="str">
            <v>Chapala</v>
          </cell>
          <cell r="AL38">
            <v>30</v>
          </cell>
        </row>
        <row r="39">
          <cell r="A39">
            <v>0</v>
          </cell>
          <cell r="B39">
            <v>0</v>
          </cell>
          <cell r="G39" t="str">
            <v>Instituto Tecnológico Superior de Zapopan</v>
          </cell>
          <cell r="H39">
            <v>34</v>
          </cell>
          <cell r="S39" t="str">
            <v>Alumbrado Público</v>
          </cell>
          <cell r="T39">
            <v>4</v>
          </cell>
          <cell r="AK39" t="str">
            <v>Degollado</v>
          </cell>
          <cell r="AL39">
            <v>33</v>
          </cell>
        </row>
        <row r="40">
          <cell r="A40">
            <v>0</v>
          </cell>
          <cell r="B40">
            <v>0</v>
          </cell>
          <cell r="G40" t="str">
            <v>Instituto Tecnológico Superior de Puerto Vallarta</v>
          </cell>
          <cell r="H40">
            <v>35</v>
          </cell>
          <cell r="S40" t="str">
            <v xml:space="preserve"> Vivienda</v>
          </cell>
          <cell r="T40">
            <v>5</v>
          </cell>
          <cell r="AK40" t="str">
            <v>Jamay</v>
          </cell>
          <cell r="AL40">
            <v>47</v>
          </cell>
        </row>
        <row r="41">
          <cell r="A41">
            <v>0</v>
          </cell>
          <cell r="B41">
            <v>0</v>
          </cell>
          <cell r="G41" t="str">
            <v>Instituto Tecnológico Superior de Arandas</v>
          </cell>
          <cell r="H41">
            <v>36</v>
          </cell>
          <cell r="S41" t="str">
            <v>Servicios Comunales</v>
          </cell>
          <cell r="T41">
            <v>6</v>
          </cell>
          <cell r="AK41" t="str">
            <v>Jocotepec</v>
          </cell>
          <cell r="AL41">
            <v>50</v>
          </cell>
        </row>
        <row r="42">
          <cell r="A42">
            <v>0</v>
          </cell>
          <cell r="B42">
            <v>0</v>
          </cell>
          <cell r="G42" t="str">
            <v>Instituto Tecnológico Superior de Chapala</v>
          </cell>
          <cell r="H42">
            <v>37</v>
          </cell>
          <cell r="S42" t="str">
            <v xml:space="preserve"> Desarrollo Regional</v>
          </cell>
          <cell r="T42">
            <v>7</v>
          </cell>
          <cell r="AK42" t="str">
            <v>La Barca</v>
          </cell>
          <cell r="AL42">
            <v>18</v>
          </cell>
        </row>
        <row r="43">
          <cell r="A43">
            <v>0</v>
          </cell>
          <cell r="B43">
            <v>0</v>
          </cell>
          <cell r="G43" t="str">
            <v>Instituto Tecnológico Superior de Lagos de Moreno</v>
          </cell>
          <cell r="H43">
            <v>38</v>
          </cell>
          <cell r="S43" t="str">
            <v xml:space="preserve"> Prestación de Servicios de Salud a la Comunidad</v>
          </cell>
          <cell r="T43">
            <v>1</v>
          </cell>
          <cell r="AK43" t="str">
            <v>Ocotlán</v>
          </cell>
          <cell r="AL43">
            <v>63</v>
          </cell>
        </row>
        <row r="44">
          <cell r="A44">
            <v>0</v>
          </cell>
          <cell r="B44">
            <v>0</v>
          </cell>
          <cell r="G44" t="str">
            <v>Escuela de Conservación y Restauración de Occidente</v>
          </cell>
          <cell r="H44">
            <v>39</v>
          </cell>
          <cell r="S44" t="str">
            <v>Prestación de Servicios de Salud a la Persona</v>
          </cell>
          <cell r="T44">
            <v>2</v>
          </cell>
          <cell r="AK44" t="str">
            <v>Poncitlán</v>
          </cell>
          <cell r="AL44">
            <v>66</v>
          </cell>
        </row>
        <row r="45">
          <cell r="A45">
            <v>0</v>
          </cell>
          <cell r="B45">
            <v>0</v>
          </cell>
          <cell r="G45" t="str">
            <v>Instituto Tecnológico Superior de Tequila</v>
          </cell>
          <cell r="H45">
            <v>40</v>
          </cell>
          <cell r="S45" t="str">
            <v>Generación de Recursos para la Salud</v>
          </cell>
          <cell r="T45">
            <v>3</v>
          </cell>
          <cell r="AK45" t="str">
            <v>Tizapán el Alto</v>
          </cell>
          <cell r="AL45">
            <v>96</v>
          </cell>
        </row>
        <row r="46">
          <cell r="A46">
            <v>0</v>
          </cell>
          <cell r="B46">
            <v>0</v>
          </cell>
          <cell r="G46" t="str">
            <v>Universidad Tecnológica de la Zona Metropolitana de Guadalajara</v>
          </cell>
          <cell r="H46">
            <v>41</v>
          </cell>
          <cell r="S46" t="str">
            <v>Rectoria del Sistema de Salud</v>
          </cell>
          <cell r="T46">
            <v>4</v>
          </cell>
          <cell r="AK46" t="str">
            <v>Tototlán</v>
          </cell>
          <cell r="AL46">
            <v>105</v>
          </cell>
        </row>
        <row r="47">
          <cell r="A47">
            <v>0</v>
          </cell>
          <cell r="B47">
            <v>0</v>
          </cell>
          <cell r="G47" t="str">
            <v>Instituto Tecnológico Superior de el  Grullo</v>
          </cell>
          <cell r="H47">
            <v>42</v>
          </cell>
          <cell r="S47" t="str">
            <v>Protección Social en Salud</v>
          </cell>
          <cell r="T47">
            <v>5</v>
          </cell>
          <cell r="AK47" t="str">
            <v>Tuxcueca</v>
          </cell>
          <cell r="AL47">
            <v>107</v>
          </cell>
        </row>
        <row r="48">
          <cell r="A48">
            <v>0</v>
          </cell>
          <cell r="B48">
            <v>0</v>
          </cell>
          <cell r="G48" t="str">
            <v>Instituto Tecnológico Superior de Zapotlanejo</v>
          </cell>
          <cell r="H48">
            <v>43</v>
          </cell>
          <cell r="S48" t="str">
            <v>Deporte y Recreación</v>
          </cell>
          <cell r="T48">
            <v>1</v>
          </cell>
          <cell r="AK48" t="str">
            <v>Zapotlán del Rey</v>
          </cell>
          <cell r="AL48">
            <v>123</v>
          </cell>
        </row>
        <row r="49">
          <cell r="A49">
            <v>0</v>
          </cell>
          <cell r="B49">
            <v>0</v>
          </cell>
          <cell r="G49" t="str">
            <v>Instituto Tecnológico de Tamazula de Gordiano, Jalisco</v>
          </cell>
          <cell r="H49">
            <v>44</v>
          </cell>
          <cell r="S49" t="str">
            <v>Cultura</v>
          </cell>
          <cell r="T49">
            <v>2</v>
          </cell>
          <cell r="AK49" t="str">
            <v>Concepción de Buenos Aires</v>
          </cell>
          <cell r="AL49">
            <v>26</v>
          </cell>
        </row>
        <row r="50">
          <cell r="A50">
            <v>0</v>
          </cell>
          <cell r="B50">
            <v>0</v>
          </cell>
          <cell r="G50" t="str">
            <v>Dirección General del Instituto Tecnológico de la Huerta, Jalisco</v>
          </cell>
          <cell r="H50">
            <v>45</v>
          </cell>
          <cell r="S50" t="str">
            <v>Radio, Televisión y Editoriales</v>
          </cell>
          <cell r="T50">
            <v>3</v>
          </cell>
          <cell r="AK50" t="str">
            <v>Jilotlán de los Dolores</v>
          </cell>
          <cell r="AL50">
            <v>49</v>
          </cell>
        </row>
        <row r="51">
          <cell r="A51">
            <v>0</v>
          </cell>
          <cell r="B51">
            <v>0</v>
          </cell>
          <cell r="G51" t="str">
            <v>Dirección General de la Universidad Politécnica de la Zona Metropolitana de Guadalajara</v>
          </cell>
          <cell r="H51">
            <v>46</v>
          </cell>
          <cell r="S51" t="str">
            <v>Asuntos Religiosos y Otras Manifestaciones Sociales</v>
          </cell>
          <cell r="T51">
            <v>4</v>
          </cell>
          <cell r="AK51" t="str">
            <v>La Manzanilla de la Paz</v>
          </cell>
          <cell r="AL51">
            <v>57</v>
          </cell>
        </row>
        <row r="52">
          <cell r="A52">
            <v>0</v>
          </cell>
          <cell r="B52">
            <v>0</v>
          </cell>
          <cell r="G52" t="str">
            <v>Instituto Tecnológico Superior de Mascota</v>
          </cell>
          <cell r="H52">
            <v>47</v>
          </cell>
          <cell r="S52" t="str">
            <v>Educación Básica</v>
          </cell>
          <cell r="T52">
            <v>1</v>
          </cell>
          <cell r="AK52" t="str">
            <v>Santa María del Oro</v>
          </cell>
          <cell r="AL52">
            <v>56</v>
          </cell>
        </row>
        <row r="53">
          <cell r="A53">
            <v>0</v>
          </cell>
          <cell r="B53">
            <v>0</v>
          </cell>
          <cell r="G53" t="str">
            <v>Instituto Tecnológico Superior de Cocula</v>
          </cell>
          <cell r="H53">
            <v>48</v>
          </cell>
          <cell r="S53" t="str">
            <v>Educación Media Superior</v>
          </cell>
          <cell r="T53">
            <v>2</v>
          </cell>
          <cell r="AK53" t="str">
            <v>Mazamitla</v>
          </cell>
          <cell r="AL53">
            <v>59</v>
          </cell>
        </row>
        <row r="54">
          <cell r="A54">
            <v>0</v>
          </cell>
          <cell r="B54">
            <v>0</v>
          </cell>
          <cell r="G54" t="str">
            <v>Instituto Tecnológico Superior de Tala</v>
          </cell>
          <cell r="H54">
            <v>49</v>
          </cell>
          <cell r="S54" t="str">
            <v>Educación Superior</v>
          </cell>
          <cell r="T54">
            <v>3</v>
          </cell>
          <cell r="AK54" t="str">
            <v>Pihuamo</v>
          </cell>
          <cell r="AL54">
            <v>65</v>
          </cell>
        </row>
        <row r="55">
          <cell r="A55">
            <v>0</v>
          </cell>
          <cell r="B55">
            <v>0</v>
          </cell>
          <cell r="G55" t="str">
            <v>Consejo Estatal de Ciencia y Tecnología</v>
          </cell>
          <cell r="H55">
            <v>50</v>
          </cell>
          <cell r="S55" t="str">
            <v>Postgrado</v>
          </cell>
          <cell r="T55">
            <v>4</v>
          </cell>
          <cell r="AK55" t="str">
            <v>Quitupan</v>
          </cell>
          <cell r="AL55">
            <v>69</v>
          </cell>
        </row>
        <row r="56">
          <cell r="A56">
            <v>0</v>
          </cell>
          <cell r="B56">
            <v>0</v>
          </cell>
          <cell r="G56" t="str">
            <v>Fondo Estatal de Ciencia y Tecnología de Jalisco</v>
          </cell>
          <cell r="H56">
            <v>51</v>
          </cell>
          <cell r="S56" t="str">
            <v>Educación para Adultos</v>
          </cell>
          <cell r="T56">
            <v>5</v>
          </cell>
          <cell r="AK56" t="str">
            <v>Tamazula de Gordiano</v>
          </cell>
          <cell r="AL56">
            <v>85</v>
          </cell>
        </row>
        <row r="57">
          <cell r="A57">
            <v>0</v>
          </cell>
          <cell r="B57">
            <v>0</v>
          </cell>
          <cell r="G57" t="str">
            <v>Instituto Cultural Cabañas</v>
          </cell>
          <cell r="H57">
            <v>52</v>
          </cell>
          <cell r="S57" t="str">
            <v>Otros Servicios Educativos y Actividades Inherentes</v>
          </cell>
          <cell r="T57" t="str">
            <v>6</v>
          </cell>
          <cell r="AK57" t="str">
            <v>Tecalitlán</v>
          </cell>
          <cell r="AL57">
            <v>87</v>
          </cell>
        </row>
        <row r="58">
          <cell r="A58">
            <v>0</v>
          </cell>
          <cell r="B58">
            <v>0</v>
          </cell>
          <cell r="G58" t="str">
            <v>Sistema Jalisciense de Radio y T.V.</v>
          </cell>
          <cell r="H58">
            <v>53</v>
          </cell>
          <cell r="S58" t="str">
            <v>Enfermedad e Incapacidad</v>
          </cell>
          <cell r="T58">
            <v>1</v>
          </cell>
          <cell r="AK58" t="str">
            <v>Valle de Juárez</v>
          </cell>
          <cell r="AL58">
            <v>112</v>
          </cell>
        </row>
        <row r="59">
          <cell r="A59">
            <v>0</v>
          </cell>
          <cell r="B59">
            <v>0</v>
          </cell>
          <cell r="G59" t="str">
            <v>Instituto Jalisciense de Antropología e Historia</v>
          </cell>
          <cell r="H59">
            <v>54</v>
          </cell>
          <cell r="S59" t="str">
            <v>Edad Avanzada</v>
          </cell>
          <cell r="T59">
            <v>2</v>
          </cell>
          <cell r="AK59" t="str">
            <v>Amacueca</v>
          </cell>
          <cell r="AL59">
            <v>4</v>
          </cell>
        </row>
        <row r="60">
          <cell r="A60">
            <v>0</v>
          </cell>
          <cell r="B60">
            <v>0</v>
          </cell>
          <cell r="G60" t="str">
            <v>Orquesta Filarmónica de Jalisco y otros Programas Culturales</v>
          </cell>
          <cell r="H60">
            <v>55</v>
          </cell>
          <cell r="S60" t="str">
            <v>Familia e Hijos</v>
          </cell>
          <cell r="T60">
            <v>3</v>
          </cell>
          <cell r="AK60" t="str">
            <v>Atemajac de Brizuela</v>
          </cell>
          <cell r="AL60">
            <v>10</v>
          </cell>
        </row>
        <row r="61">
          <cell r="A61">
            <v>0</v>
          </cell>
          <cell r="B61">
            <v>0</v>
          </cell>
          <cell r="G61" t="str">
            <v>Centro Estatal De Investigación de la Vialidad y El Transporte</v>
          </cell>
          <cell r="H61">
            <v>56</v>
          </cell>
          <cell r="S61" t="str">
            <v>Desempleo</v>
          </cell>
          <cell r="T61">
            <v>4</v>
          </cell>
          <cell r="AK61" t="str">
            <v>Atoyac</v>
          </cell>
          <cell r="AL61">
            <v>14</v>
          </cell>
        </row>
        <row r="62">
          <cell r="A62">
            <v>0</v>
          </cell>
          <cell r="B62">
            <v>0</v>
          </cell>
          <cell r="G62" t="str">
            <v>Organismo Coordinador de la Operación Integral del Servicio de Transporte Público del Estado (OCOIT)</v>
          </cell>
          <cell r="H62">
            <v>57</v>
          </cell>
          <cell r="S62" t="str">
            <v>Alimentación y Nutrición</v>
          </cell>
          <cell r="T62">
            <v>5</v>
          </cell>
          <cell r="AK62" t="str">
            <v>Gómez Farías</v>
          </cell>
          <cell r="AL62">
            <v>79</v>
          </cell>
        </row>
        <row r="63">
          <cell r="A63">
            <v>0</v>
          </cell>
          <cell r="B63">
            <v>0</v>
          </cell>
          <cell r="G63" t="str">
            <v>Unidad Estatal de Protección Civil</v>
          </cell>
          <cell r="H63">
            <v>58</v>
          </cell>
          <cell r="S63" t="str">
            <v>Apoyo Social para la Vivienda</v>
          </cell>
          <cell r="T63">
            <v>6</v>
          </cell>
          <cell r="AK63" t="str">
            <v>San Gabriel</v>
          </cell>
          <cell r="AL63">
            <v>113</v>
          </cell>
        </row>
        <row r="64">
          <cell r="A64">
            <v>0</v>
          </cell>
          <cell r="B64">
            <v>0</v>
          </cell>
          <cell r="G64" t="str">
            <v>Industria Jalisciense de Rehabilitación Social (INJALRESO)</v>
          </cell>
          <cell r="H64">
            <v>59</v>
          </cell>
          <cell r="S64" t="str">
            <v>Indigenas</v>
          </cell>
          <cell r="T64">
            <v>7</v>
          </cell>
          <cell r="AK64" t="str">
            <v>Sayula</v>
          </cell>
          <cell r="AL64">
            <v>82</v>
          </cell>
        </row>
        <row r="65">
          <cell r="A65">
            <v>0</v>
          </cell>
          <cell r="B65">
            <v>0</v>
          </cell>
          <cell r="G65" t="str">
            <v>Instituto Jalisciense de Ciencias Forenses</v>
          </cell>
          <cell r="H65">
            <v>60</v>
          </cell>
          <cell r="S65" t="str">
            <v>Otros Grupos Vulnerables</v>
          </cell>
          <cell r="T65">
            <v>8</v>
          </cell>
          <cell r="AK65" t="str">
            <v>Tapalpa</v>
          </cell>
          <cell r="AL65">
            <v>86</v>
          </cell>
        </row>
        <row r="66">
          <cell r="A66">
            <v>0</v>
          </cell>
          <cell r="B66">
            <v>0</v>
          </cell>
          <cell r="G66" t="str">
            <v>Centro de Atención para las Víctimas del Delito</v>
          </cell>
          <cell r="H66">
            <v>61</v>
          </cell>
          <cell r="S66" t="str">
            <v>Otros de Seguridad Social</v>
          </cell>
          <cell r="T66">
            <v>9</v>
          </cell>
          <cell r="AK66" t="str">
            <v>Techaluta de Montenegro</v>
          </cell>
          <cell r="AL66">
            <v>89</v>
          </cell>
        </row>
        <row r="67">
          <cell r="A67">
            <v>0</v>
          </cell>
          <cell r="B67">
            <v>0</v>
          </cell>
          <cell r="G67" t="str">
            <v>Instituto Jalisciense del Adulto Mayor</v>
          </cell>
          <cell r="H67">
            <v>62</v>
          </cell>
          <cell r="S67" t="str">
            <v>Otros Asuntos Sociales</v>
          </cell>
          <cell r="T67">
            <v>1</v>
          </cell>
          <cell r="AK67" t="str">
            <v>Teocuitatlán de Corona</v>
          </cell>
          <cell r="AL67">
            <v>92</v>
          </cell>
        </row>
        <row r="68">
          <cell r="A68">
            <v>0</v>
          </cell>
          <cell r="B68">
            <v>0</v>
          </cell>
          <cell r="G68" t="str">
            <v>Instituto Jalisciense de la Pirotécnia</v>
          </cell>
          <cell r="H68">
            <v>63</v>
          </cell>
          <cell r="S68" t="str">
            <v>Asuntos Económicos y Comerciales en General</v>
          </cell>
          <cell r="T68">
            <v>1</v>
          </cell>
          <cell r="AK68" t="str">
            <v>Tolimán</v>
          </cell>
          <cell r="AL68">
            <v>99</v>
          </cell>
        </row>
        <row r="69">
          <cell r="A69">
            <v>0</v>
          </cell>
          <cell r="B69">
            <v>0</v>
          </cell>
          <cell r="G69" t="str">
            <v>Procuraduría de la Defensa Fiscal y Administrativa del Estado de Jalisco y Sus Municipios</v>
          </cell>
          <cell r="H69">
            <v>64</v>
          </cell>
          <cell r="S69" t="str">
            <v>Asuntos Laborales Generales</v>
          </cell>
          <cell r="T69">
            <v>2</v>
          </cell>
          <cell r="AK69" t="str">
            <v>Tonila</v>
          </cell>
          <cell r="AL69">
            <v>103</v>
          </cell>
        </row>
        <row r="70">
          <cell r="A70">
            <v>0</v>
          </cell>
          <cell r="B70">
            <v>0</v>
          </cell>
          <cell r="G70">
            <v>0</v>
          </cell>
          <cell r="H70">
            <v>0</v>
          </cell>
          <cell r="S70" t="str">
            <v>Agropecuaria</v>
          </cell>
          <cell r="T70">
            <v>1</v>
          </cell>
          <cell r="AK70" t="str">
            <v>Tuxpan</v>
          </cell>
          <cell r="AL70">
            <v>108</v>
          </cell>
        </row>
        <row r="71">
          <cell r="A71">
            <v>0</v>
          </cell>
          <cell r="B71">
            <v>0</v>
          </cell>
          <cell r="G71">
            <v>0</v>
          </cell>
          <cell r="H71">
            <v>0</v>
          </cell>
          <cell r="S71" t="str">
            <v>Silvicultura</v>
          </cell>
          <cell r="T71">
            <v>2</v>
          </cell>
          <cell r="AK71" t="str">
            <v>Zacoalco de Torres</v>
          </cell>
          <cell r="AL71">
            <v>119</v>
          </cell>
        </row>
        <row r="72">
          <cell r="A72">
            <v>0</v>
          </cell>
          <cell r="B72">
            <v>0</v>
          </cell>
          <cell r="G72">
            <v>0</v>
          </cell>
          <cell r="H72">
            <v>0</v>
          </cell>
          <cell r="S72" t="str">
            <v>Acuacultura, pesca y Caza</v>
          </cell>
          <cell r="T72">
            <v>3</v>
          </cell>
          <cell r="AK72" t="str">
            <v>Zapotiltic</v>
          </cell>
          <cell r="AL72">
            <v>121</v>
          </cell>
        </row>
        <row r="73">
          <cell r="A73">
            <v>0</v>
          </cell>
          <cell r="B73">
            <v>0</v>
          </cell>
          <cell r="G73">
            <v>0</v>
          </cell>
          <cell r="H73">
            <v>0</v>
          </cell>
          <cell r="S73" t="str">
            <v>Agroindustrial</v>
          </cell>
          <cell r="T73">
            <v>4</v>
          </cell>
          <cell r="AK73" t="str">
            <v>Zapotitlán de Vadillo</v>
          </cell>
          <cell r="AL73">
            <v>122</v>
          </cell>
        </row>
        <row r="74">
          <cell r="A74">
            <v>0</v>
          </cell>
          <cell r="B74">
            <v>0</v>
          </cell>
          <cell r="G74">
            <v>0</v>
          </cell>
          <cell r="H74">
            <v>0</v>
          </cell>
          <cell r="S74" t="str">
            <v>Hidroagricola</v>
          </cell>
          <cell r="T74">
            <v>5</v>
          </cell>
          <cell r="AK74" t="str">
            <v>Zapotlán el Grande</v>
          </cell>
          <cell r="AL74">
            <v>23</v>
          </cell>
        </row>
        <row r="75">
          <cell r="A75">
            <v>0</v>
          </cell>
          <cell r="B75">
            <v>0</v>
          </cell>
          <cell r="G75">
            <v>0</v>
          </cell>
          <cell r="H75">
            <v>0</v>
          </cell>
          <cell r="S75" t="str">
            <v>Apoyo Financiero la Banca y Seguro Agropecuario</v>
          </cell>
          <cell r="T75">
            <v>6</v>
          </cell>
          <cell r="AK75" t="str">
            <v>Atengo</v>
          </cell>
          <cell r="AL75">
            <v>11</v>
          </cell>
        </row>
        <row r="76">
          <cell r="A76">
            <v>0</v>
          </cell>
          <cell r="B76">
            <v>0</v>
          </cell>
          <cell r="G76">
            <v>0</v>
          </cell>
          <cell r="H76">
            <v>0</v>
          </cell>
          <cell r="S76" t="str">
            <v xml:space="preserve"> Otros Relacionados con Transporte</v>
          </cell>
          <cell r="T76">
            <v>1</v>
          </cell>
          <cell r="AK76" t="str">
            <v>Chiquilistlán</v>
          </cell>
          <cell r="AL76">
            <v>32</v>
          </cell>
        </row>
        <row r="77">
          <cell r="A77">
            <v>0</v>
          </cell>
          <cell r="B77">
            <v>0</v>
          </cell>
          <cell r="G77">
            <v>0</v>
          </cell>
          <cell r="H77">
            <v>0</v>
          </cell>
          <cell r="S77" t="str">
            <v>Comunicaciones</v>
          </cell>
          <cell r="T77">
            <v>1</v>
          </cell>
          <cell r="AK77" t="str">
            <v>Ejutla</v>
          </cell>
          <cell r="AL77">
            <v>34</v>
          </cell>
        </row>
        <row r="78">
          <cell r="A78">
            <v>0</v>
          </cell>
          <cell r="B78">
            <v>0</v>
          </cell>
          <cell r="G78">
            <v>0</v>
          </cell>
          <cell r="H78">
            <v>0</v>
          </cell>
          <cell r="S78" t="str">
            <v>Turismo</v>
          </cell>
          <cell r="T78">
            <v>1</v>
          </cell>
          <cell r="AK78" t="str">
            <v>El Grullo</v>
          </cell>
          <cell r="AL78">
            <v>37</v>
          </cell>
        </row>
        <row r="79">
          <cell r="A79">
            <v>0</v>
          </cell>
          <cell r="B79">
            <v>0</v>
          </cell>
          <cell r="G79">
            <v>0</v>
          </cell>
          <cell r="H79">
            <v>0</v>
          </cell>
          <cell r="S79" t="str">
            <v>Hoteles  y Restaurantes</v>
          </cell>
          <cell r="T79">
            <v>2</v>
          </cell>
          <cell r="AK79" t="str">
            <v>El Limón</v>
          </cell>
          <cell r="AL79">
            <v>54</v>
          </cell>
        </row>
        <row r="80">
          <cell r="A80">
            <v>0</v>
          </cell>
          <cell r="B80">
            <v>0</v>
          </cell>
          <cell r="G80">
            <v>0</v>
          </cell>
          <cell r="H80">
            <v>0</v>
          </cell>
          <cell r="S80" t="str">
            <v>Investigación Científica</v>
          </cell>
          <cell r="T80">
            <v>1</v>
          </cell>
          <cell r="AK80" t="str">
            <v>Juchitlán</v>
          </cell>
          <cell r="AL80">
            <v>52</v>
          </cell>
        </row>
        <row r="81">
          <cell r="A81">
            <v>0</v>
          </cell>
          <cell r="B81">
            <v>0</v>
          </cell>
          <cell r="G81">
            <v>0</v>
          </cell>
          <cell r="H81">
            <v>0</v>
          </cell>
          <cell r="S81" t="str">
            <v>Desarrollo Tecnológico</v>
          </cell>
          <cell r="T81">
            <v>2</v>
          </cell>
          <cell r="AK81" t="str">
            <v>Tecolotlán</v>
          </cell>
          <cell r="AL81">
            <v>88</v>
          </cell>
        </row>
        <row r="82">
          <cell r="A82">
            <v>0</v>
          </cell>
          <cell r="B82">
            <v>0</v>
          </cell>
          <cell r="G82">
            <v>0</v>
          </cell>
          <cell r="H82">
            <v>0</v>
          </cell>
          <cell r="S82" t="str">
            <v>Servicios Científicos y Tecnológicos</v>
          </cell>
          <cell r="T82">
            <v>3</v>
          </cell>
          <cell r="AK82" t="str">
            <v>Tenamaxtlán</v>
          </cell>
          <cell r="AL82">
            <v>90</v>
          </cell>
        </row>
        <row r="83">
          <cell r="A83">
            <v>0</v>
          </cell>
          <cell r="B83">
            <v>0</v>
          </cell>
          <cell r="G83">
            <v>0</v>
          </cell>
          <cell r="H83">
            <v>0</v>
          </cell>
          <cell r="S83" t="str">
            <v xml:space="preserve"> Innovación</v>
          </cell>
          <cell r="T83">
            <v>4</v>
          </cell>
          <cell r="AK83" t="str">
            <v>Tonaya</v>
          </cell>
          <cell r="AL83">
            <v>102</v>
          </cell>
        </row>
        <row r="84">
          <cell r="A84">
            <v>0</v>
          </cell>
          <cell r="B84">
            <v>0</v>
          </cell>
          <cell r="G84">
            <v>0</v>
          </cell>
          <cell r="H84">
            <v>0</v>
          </cell>
          <cell r="S84" t="str">
            <v>Comercio, Distribución, Almacenamiento y Depósito</v>
          </cell>
          <cell r="T84">
            <v>1</v>
          </cell>
          <cell r="AK84" t="str">
            <v>Tuxcacuesco</v>
          </cell>
          <cell r="AL84">
            <v>106</v>
          </cell>
        </row>
        <row r="85">
          <cell r="A85">
            <v>0</v>
          </cell>
          <cell r="B85">
            <v>0</v>
          </cell>
          <cell r="G85">
            <v>0</v>
          </cell>
          <cell r="H85">
            <v>0</v>
          </cell>
          <cell r="S85" t="str">
            <v>Otras Industrias</v>
          </cell>
          <cell r="T85">
            <v>2</v>
          </cell>
          <cell r="AK85" t="str">
            <v>Unión de Tula</v>
          </cell>
          <cell r="AL85">
            <v>110</v>
          </cell>
        </row>
        <row r="86">
          <cell r="A86">
            <v>0</v>
          </cell>
          <cell r="B86">
            <v>0</v>
          </cell>
          <cell r="G86">
            <v>0</v>
          </cell>
          <cell r="H86">
            <v>0</v>
          </cell>
          <cell r="S86" t="str">
            <v>Otros Asuntos Económicos</v>
          </cell>
          <cell r="T86">
            <v>3</v>
          </cell>
          <cell r="AK86" t="str">
            <v>Cabo Corrientes</v>
          </cell>
          <cell r="AL86">
            <v>20</v>
          </cell>
        </row>
        <row r="87">
          <cell r="A87">
            <v>0</v>
          </cell>
          <cell r="B87">
            <v>0</v>
          </cell>
          <cell r="G87">
            <v>0</v>
          </cell>
          <cell r="H87">
            <v>0</v>
          </cell>
          <cell r="S87" t="str">
            <v>Deuda Pública Interna</v>
          </cell>
          <cell r="T87">
            <v>1</v>
          </cell>
          <cell r="AK87" t="str">
            <v>Puerto Vallarta</v>
          </cell>
          <cell r="AL87">
            <v>67</v>
          </cell>
        </row>
        <row r="88">
          <cell r="A88">
            <v>0</v>
          </cell>
          <cell r="B88">
            <v>0</v>
          </cell>
          <cell r="G88">
            <v>0</v>
          </cell>
          <cell r="H88">
            <v>0</v>
          </cell>
          <cell r="S88" t="str">
            <v>Transferencias entre Diferentes Niveles y Órdenes de Gobierno</v>
          </cell>
          <cell r="T88">
            <v>1</v>
          </cell>
          <cell r="AK88" t="str">
            <v>Tomatlán</v>
          </cell>
          <cell r="AL88">
            <v>100</v>
          </cell>
        </row>
        <row r="89">
          <cell r="A89">
            <v>0</v>
          </cell>
          <cell r="B89">
            <v>0</v>
          </cell>
          <cell r="G89">
            <v>0</v>
          </cell>
          <cell r="H89">
            <v>0</v>
          </cell>
          <cell r="S89" t="str">
            <v>Participaciones entre Diferentes Niveles y Órdenes de Gobierno</v>
          </cell>
          <cell r="T89">
            <v>2</v>
          </cell>
          <cell r="AK89" t="str">
            <v>Atenguillo</v>
          </cell>
          <cell r="AL89">
            <v>12</v>
          </cell>
        </row>
        <row r="90">
          <cell r="A90">
            <v>0</v>
          </cell>
          <cell r="B90">
            <v>0</v>
          </cell>
          <cell r="G90">
            <v>0</v>
          </cell>
          <cell r="H90">
            <v>0</v>
          </cell>
          <cell r="S90" t="str">
            <v>Aportaciones  entre Diferentes Niveles y Órdenes de Gobierno</v>
          </cell>
          <cell r="T90">
            <v>3</v>
          </cell>
          <cell r="AK90" t="str">
            <v>Ayutla</v>
          </cell>
          <cell r="AL90">
            <v>17</v>
          </cell>
        </row>
        <row r="91">
          <cell r="A91">
            <v>0</v>
          </cell>
          <cell r="B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AK91" t="str">
            <v>Cuautla</v>
          </cell>
          <cell r="AL91">
            <v>28</v>
          </cell>
        </row>
        <row r="92">
          <cell r="A92">
            <v>0</v>
          </cell>
          <cell r="B92">
            <v>0</v>
          </cell>
          <cell r="G92">
            <v>0</v>
          </cell>
          <cell r="H92">
            <v>0</v>
          </cell>
          <cell r="S92">
            <v>0</v>
          </cell>
          <cell r="T92">
            <v>0</v>
          </cell>
          <cell r="AK92" t="str">
            <v>Guachinango</v>
          </cell>
          <cell r="AL92">
            <v>38</v>
          </cell>
        </row>
        <row r="93">
          <cell r="A93">
            <v>0</v>
          </cell>
          <cell r="B93">
            <v>0</v>
          </cell>
          <cell r="G93">
            <v>0</v>
          </cell>
          <cell r="H93">
            <v>0</v>
          </cell>
          <cell r="S93">
            <v>0</v>
          </cell>
          <cell r="T93">
            <v>0</v>
          </cell>
          <cell r="AK93" t="str">
            <v>Mascota</v>
          </cell>
          <cell r="AL93">
            <v>58</v>
          </cell>
        </row>
        <row r="94">
          <cell r="A94">
            <v>0</v>
          </cell>
          <cell r="B94">
            <v>0</v>
          </cell>
          <cell r="G94">
            <v>0</v>
          </cell>
          <cell r="H94">
            <v>0</v>
          </cell>
          <cell r="S94">
            <v>0</v>
          </cell>
          <cell r="T94">
            <v>0</v>
          </cell>
          <cell r="AK94" t="str">
            <v>Mixtlán</v>
          </cell>
          <cell r="AL94">
            <v>62</v>
          </cell>
        </row>
        <row r="95">
          <cell r="A95">
            <v>0</v>
          </cell>
          <cell r="B95">
            <v>0</v>
          </cell>
          <cell r="G95">
            <v>0</v>
          </cell>
          <cell r="H95">
            <v>0</v>
          </cell>
          <cell r="S95">
            <v>0</v>
          </cell>
          <cell r="T95">
            <v>0</v>
          </cell>
          <cell r="AK95" t="str">
            <v>San Sebastián del Oeste</v>
          </cell>
          <cell r="AL95">
            <v>80</v>
          </cell>
        </row>
        <row r="96">
          <cell r="A96">
            <v>0</v>
          </cell>
          <cell r="B96">
            <v>0</v>
          </cell>
          <cell r="G96">
            <v>0</v>
          </cell>
          <cell r="H96">
            <v>0</v>
          </cell>
          <cell r="S96">
            <v>0</v>
          </cell>
          <cell r="T96">
            <v>0</v>
          </cell>
          <cell r="AK96" t="str">
            <v>Talpa de Allende</v>
          </cell>
          <cell r="AL96">
            <v>84</v>
          </cell>
        </row>
        <row r="97">
          <cell r="A97">
            <v>0</v>
          </cell>
          <cell r="B97">
            <v>0</v>
          </cell>
          <cell r="G97">
            <v>0</v>
          </cell>
          <cell r="H97">
            <v>0</v>
          </cell>
          <cell r="S97">
            <v>0</v>
          </cell>
          <cell r="T97">
            <v>0</v>
          </cell>
          <cell r="AK97" t="str">
            <v>Ahualulco de Mercado</v>
          </cell>
          <cell r="AL97">
            <v>3</v>
          </cell>
        </row>
        <row r="98">
          <cell r="A98">
            <v>0</v>
          </cell>
          <cell r="B98">
            <v>0</v>
          </cell>
          <cell r="G98">
            <v>0</v>
          </cell>
          <cell r="H98">
            <v>0</v>
          </cell>
          <cell r="S98">
            <v>0</v>
          </cell>
          <cell r="T98">
            <v>0</v>
          </cell>
          <cell r="AK98" t="str">
            <v>Amatitán</v>
          </cell>
          <cell r="AL98">
            <v>5</v>
          </cell>
        </row>
        <row r="99">
          <cell r="A99">
            <v>0</v>
          </cell>
          <cell r="B99">
            <v>0</v>
          </cell>
          <cell r="G99">
            <v>0</v>
          </cell>
          <cell r="H99">
            <v>0</v>
          </cell>
          <cell r="S99">
            <v>0</v>
          </cell>
          <cell r="T99">
            <v>0</v>
          </cell>
          <cell r="AK99" t="str">
            <v>Ameca</v>
          </cell>
          <cell r="AL99">
            <v>6</v>
          </cell>
        </row>
        <row r="100">
          <cell r="A100">
            <v>0</v>
          </cell>
          <cell r="B100">
            <v>0</v>
          </cell>
          <cell r="G100">
            <v>0</v>
          </cell>
          <cell r="H100">
            <v>0</v>
          </cell>
          <cell r="S100">
            <v>0</v>
          </cell>
          <cell r="T100">
            <v>0</v>
          </cell>
          <cell r="AK100" t="str">
            <v>San Juanito de Escobedo</v>
          </cell>
          <cell r="AL100">
            <v>7</v>
          </cell>
        </row>
        <row r="101">
          <cell r="A101">
            <v>0</v>
          </cell>
          <cell r="B101">
            <v>0</v>
          </cell>
          <cell r="G101">
            <v>0</v>
          </cell>
          <cell r="H101">
            <v>0</v>
          </cell>
          <cell r="S101">
            <v>0</v>
          </cell>
          <cell r="T101">
            <v>0</v>
          </cell>
          <cell r="AK101" t="str">
            <v>El Arenal</v>
          </cell>
          <cell r="AL101">
            <v>9</v>
          </cell>
        </row>
        <row r="102">
          <cell r="A102">
            <v>0</v>
          </cell>
          <cell r="B102">
            <v>0</v>
          </cell>
          <cell r="S102">
            <v>0</v>
          </cell>
          <cell r="T102">
            <v>0</v>
          </cell>
          <cell r="AK102" t="str">
            <v>Cocula</v>
          </cell>
          <cell r="AL102">
            <v>24</v>
          </cell>
        </row>
        <row r="103">
          <cell r="A103">
            <v>0</v>
          </cell>
          <cell r="B103">
            <v>0</v>
          </cell>
          <cell r="S103">
            <v>0</v>
          </cell>
          <cell r="T103">
            <v>0</v>
          </cell>
          <cell r="AK103" t="str">
            <v>Etzatlán</v>
          </cell>
          <cell r="AL103">
            <v>36</v>
          </cell>
        </row>
        <row r="104">
          <cell r="A104">
            <v>0</v>
          </cell>
          <cell r="B104">
            <v>0</v>
          </cell>
          <cell r="S104">
            <v>0</v>
          </cell>
          <cell r="T104">
            <v>0</v>
          </cell>
          <cell r="AK104" t="str">
            <v>Hostotipaquillo</v>
          </cell>
          <cell r="AL104">
            <v>40</v>
          </cell>
        </row>
        <row r="105">
          <cell r="A105">
            <v>0</v>
          </cell>
          <cell r="B105">
            <v>0</v>
          </cell>
          <cell r="S105">
            <v>0</v>
          </cell>
          <cell r="T105">
            <v>0</v>
          </cell>
          <cell r="AK105" t="str">
            <v>Magdalena</v>
          </cell>
          <cell r="AL105">
            <v>55</v>
          </cell>
        </row>
        <row r="106">
          <cell r="A106">
            <v>0</v>
          </cell>
          <cell r="B106">
            <v>0</v>
          </cell>
          <cell r="S106">
            <v>0</v>
          </cell>
          <cell r="T106">
            <v>0</v>
          </cell>
          <cell r="AK106" t="str">
            <v>San Marcos</v>
          </cell>
          <cell r="AL106">
            <v>75</v>
          </cell>
        </row>
        <row r="107">
          <cell r="A107">
            <v>0</v>
          </cell>
          <cell r="B107">
            <v>0</v>
          </cell>
          <cell r="AK107" t="str">
            <v>San Martín de Hidalgo</v>
          </cell>
          <cell r="AL107">
            <v>77</v>
          </cell>
        </row>
        <row r="108">
          <cell r="A108">
            <v>0</v>
          </cell>
          <cell r="B108">
            <v>0</v>
          </cell>
          <cell r="AK108" t="str">
            <v>Tala</v>
          </cell>
          <cell r="AL108">
            <v>83</v>
          </cell>
        </row>
        <row r="109">
          <cell r="A109">
            <v>0</v>
          </cell>
          <cell r="B109">
            <v>0</v>
          </cell>
          <cell r="AK109" t="str">
            <v>Tequila</v>
          </cell>
          <cell r="AL109">
            <v>94</v>
          </cell>
        </row>
        <row r="110">
          <cell r="A110">
            <v>0</v>
          </cell>
          <cell r="B110">
            <v>0</v>
          </cell>
          <cell r="AK110" t="str">
            <v>Teuchitlán</v>
          </cell>
          <cell r="AL110">
            <v>95</v>
          </cell>
        </row>
        <row r="111">
          <cell r="A111">
            <v>0</v>
          </cell>
          <cell r="B111">
            <v>0</v>
          </cell>
          <cell r="AK111" t="str">
            <v>Acatlán de Juárez</v>
          </cell>
          <cell r="AL111">
            <v>2</v>
          </cell>
        </row>
        <row r="112">
          <cell r="A112">
            <v>0</v>
          </cell>
          <cell r="B112">
            <v>0</v>
          </cell>
          <cell r="AK112" t="str">
            <v>Cuquío</v>
          </cell>
          <cell r="AL112">
            <v>29</v>
          </cell>
        </row>
        <row r="113">
          <cell r="A113">
            <v>0</v>
          </cell>
          <cell r="B113">
            <v>0</v>
          </cell>
          <cell r="AK113" t="str">
            <v>El Salto</v>
          </cell>
          <cell r="AL113">
            <v>70</v>
          </cell>
        </row>
        <row r="114">
          <cell r="A114">
            <v>0</v>
          </cell>
          <cell r="B114">
            <v>0</v>
          </cell>
          <cell r="AK114" t="str">
            <v>Guadalajara</v>
          </cell>
          <cell r="AL114">
            <v>39</v>
          </cell>
        </row>
        <row r="115">
          <cell r="A115">
            <v>0</v>
          </cell>
          <cell r="B115">
            <v>0</v>
          </cell>
          <cell r="AK115" t="str">
            <v>Ixtlahuacán de los Membrillos</v>
          </cell>
          <cell r="AL115">
            <v>44</v>
          </cell>
        </row>
        <row r="116">
          <cell r="A116">
            <v>0</v>
          </cell>
          <cell r="B116">
            <v>0</v>
          </cell>
          <cell r="AK116" t="str">
            <v>Ixtlahuacán del Río</v>
          </cell>
          <cell r="AL116">
            <v>45</v>
          </cell>
        </row>
        <row r="117">
          <cell r="A117">
            <v>0</v>
          </cell>
          <cell r="B117">
            <v>0</v>
          </cell>
          <cell r="AK117" t="str">
            <v>Juanacatlán</v>
          </cell>
          <cell r="AL117">
            <v>51</v>
          </cell>
        </row>
        <row r="118">
          <cell r="A118">
            <v>0</v>
          </cell>
          <cell r="B118">
            <v>0</v>
          </cell>
          <cell r="AK118" t="str">
            <v>San Cristóbal de la Barranca</v>
          </cell>
          <cell r="AL118">
            <v>71</v>
          </cell>
        </row>
        <row r="119">
          <cell r="A119">
            <v>0</v>
          </cell>
          <cell r="B119">
            <v>0</v>
          </cell>
          <cell r="AK119" t="str">
            <v>Tlajomulco de Zúñiga</v>
          </cell>
          <cell r="AL119">
            <v>97</v>
          </cell>
        </row>
        <row r="120">
          <cell r="A120">
            <v>0</v>
          </cell>
          <cell r="B120">
            <v>0</v>
          </cell>
          <cell r="AK120" t="str">
            <v>Tlaquepaque</v>
          </cell>
          <cell r="AL120">
            <v>98</v>
          </cell>
        </row>
        <row r="121">
          <cell r="A121">
            <v>0</v>
          </cell>
          <cell r="B121">
            <v>0</v>
          </cell>
          <cell r="AK121" t="str">
            <v>Tonalá</v>
          </cell>
          <cell r="AL121">
            <v>101</v>
          </cell>
        </row>
        <row r="122">
          <cell r="A122">
            <v>0</v>
          </cell>
          <cell r="B122">
            <v>0</v>
          </cell>
          <cell r="AK122" t="str">
            <v>Villa Corona</v>
          </cell>
          <cell r="AL122">
            <v>114</v>
          </cell>
        </row>
        <row r="123">
          <cell r="A123">
            <v>0</v>
          </cell>
          <cell r="B123">
            <v>0</v>
          </cell>
          <cell r="AK123" t="str">
            <v>Zapopan</v>
          </cell>
          <cell r="AL123">
            <v>120</v>
          </cell>
        </row>
        <row r="124">
          <cell r="A124">
            <v>0</v>
          </cell>
          <cell r="B124">
            <v>0</v>
          </cell>
          <cell r="AK124" t="str">
            <v>Zapotlanejo</v>
          </cell>
          <cell r="AL124">
            <v>124</v>
          </cell>
        </row>
        <row r="125">
          <cell r="A125">
            <v>0</v>
          </cell>
          <cell r="B125">
            <v>0</v>
          </cell>
          <cell r="AK125" t="str">
            <v>Autlán de Navarro</v>
          </cell>
          <cell r="AL125">
            <v>15</v>
          </cell>
        </row>
        <row r="126">
          <cell r="A126">
            <v>0</v>
          </cell>
          <cell r="B126">
            <v>0</v>
          </cell>
          <cell r="AK126" t="str">
            <v>Casimiro Castillo</v>
          </cell>
          <cell r="AL126">
            <v>21</v>
          </cell>
        </row>
        <row r="127">
          <cell r="A127">
            <v>0</v>
          </cell>
          <cell r="B127">
            <v>0</v>
          </cell>
          <cell r="AK127" t="str">
            <v>Cihuatlán</v>
          </cell>
          <cell r="AL127">
            <v>22</v>
          </cell>
        </row>
        <row r="128">
          <cell r="A128">
            <v>0</v>
          </cell>
          <cell r="B128">
            <v>0</v>
          </cell>
          <cell r="AK128" t="str">
            <v>Cuautitlán de García Barragán</v>
          </cell>
          <cell r="AL128">
            <v>27</v>
          </cell>
        </row>
        <row r="129">
          <cell r="A129">
            <v>0</v>
          </cell>
          <cell r="B129">
            <v>0</v>
          </cell>
          <cell r="AK129" t="str">
            <v>La Huerta</v>
          </cell>
          <cell r="AL129">
            <v>43</v>
          </cell>
        </row>
        <row r="130">
          <cell r="A130">
            <v>0</v>
          </cell>
          <cell r="B130">
            <v>0</v>
          </cell>
          <cell r="AK130" t="str">
            <v>Villa Purificación</v>
          </cell>
          <cell r="AL130">
            <v>68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  <row r="386">
          <cell r="A386">
            <v>0</v>
          </cell>
          <cell r="B386">
            <v>0</v>
          </cell>
        </row>
        <row r="387">
          <cell r="A387">
            <v>0</v>
          </cell>
          <cell r="B387">
            <v>0</v>
          </cell>
        </row>
        <row r="388">
          <cell r="A388">
            <v>0</v>
          </cell>
          <cell r="B388">
            <v>0</v>
          </cell>
        </row>
        <row r="389">
          <cell r="A389">
            <v>0</v>
          </cell>
          <cell r="B389">
            <v>0</v>
          </cell>
        </row>
        <row r="390">
          <cell r="A390">
            <v>0</v>
          </cell>
          <cell r="B390">
            <v>0</v>
          </cell>
        </row>
        <row r="391">
          <cell r="A391">
            <v>0</v>
          </cell>
          <cell r="B391">
            <v>0</v>
          </cell>
        </row>
        <row r="392">
          <cell r="A392">
            <v>0</v>
          </cell>
          <cell r="B392">
            <v>0</v>
          </cell>
        </row>
        <row r="393">
          <cell r="A393">
            <v>0</v>
          </cell>
          <cell r="B393">
            <v>0</v>
          </cell>
        </row>
        <row r="394">
          <cell r="A394">
            <v>0</v>
          </cell>
          <cell r="B394">
            <v>0</v>
          </cell>
        </row>
        <row r="395">
          <cell r="A395">
            <v>0</v>
          </cell>
          <cell r="B395">
            <v>0</v>
          </cell>
        </row>
        <row r="396">
          <cell r="A396">
            <v>0</v>
          </cell>
          <cell r="B396">
            <v>0</v>
          </cell>
        </row>
        <row r="397">
          <cell r="A397">
            <v>0</v>
          </cell>
          <cell r="B397">
            <v>0</v>
          </cell>
        </row>
        <row r="398">
          <cell r="A398">
            <v>0</v>
          </cell>
          <cell r="B398">
            <v>0</v>
          </cell>
        </row>
        <row r="399">
          <cell r="A399">
            <v>0</v>
          </cell>
          <cell r="B399">
            <v>0</v>
          </cell>
        </row>
        <row r="400">
          <cell r="A400">
            <v>0</v>
          </cell>
          <cell r="B400">
            <v>0</v>
          </cell>
        </row>
        <row r="401">
          <cell r="A401">
            <v>0</v>
          </cell>
          <cell r="B401">
            <v>0</v>
          </cell>
        </row>
        <row r="402">
          <cell r="A402">
            <v>0</v>
          </cell>
          <cell r="B402">
            <v>0</v>
          </cell>
        </row>
        <row r="403">
          <cell r="A403">
            <v>0</v>
          </cell>
          <cell r="B403">
            <v>0</v>
          </cell>
        </row>
        <row r="404">
          <cell r="A404">
            <v>0</v>
          </cell>
          <cell r="B404">
            <v>0</v>
          </cell>
        </row>
        <row r="405">
          <cell r="A405">
            <v>0</v>
          </cell>
          <cell r="B405">
            <v>0</v>
          </cell>
        </row>
        <row r="406">
          <cell r="A406">
            <v>0</v>
          </cell>
          <cell r="B406">
            <v>0</v>
          </cell>
        </row>
        <row r="407">
          <cell r="A407">
            <v>0</v>
          </cell>
          <cell r="B407">
            <v>0</v>
          </cell>
        </row>
        <row r="408">
          <cell r="A408">
            <v>0</v>
          </cell>
          <cell r="B408">
            <v>0</v>
          </cell>
        </row>
        <row r="409">
          <cell r="A409">
            <v>0</v>
          </cell>
          <cell r="B409">
            <v>0</v>
          </cell>
        </row>
        <row r="410">
          <cell r="A410">
            <v>0</v>
          </cell>
          <cell r="B410">
            <v>0</v>
          </cell>
        </row>
        <row r="411">
          <cell r="A411">
            <v>0</v>
          </cell>
          <cell r="B411">
            <v>0</v>
          </cell>
        </row>
        <row r="412">
          <cell r="A412">
            <v>0</v>
          </cell>
          <cell r="B412">
            <v>0</v>
          </cell>
        </row>
        <row r="413">
          <cell r="A413">
            <v>0</v>
          </cell>
          <cell r="B413">
            <v>0</v>
          </cell>
        </row>
        <row r="414">
          <cell r="A414">
            <v>0</v>
          </cell>
          <cell r="B414">
            <v>0</v>
          </cell>
        </row>
        <row r="415">
          <cell r="A415">
            <v>0</v>
          </cell>
          <cell r="B415">
            <v>0</v>
          </cell>
        </row>
        <row r="416">
          <cell r="A416">
            <v>0</v>
          </cell>
          <cell r="B416">
            <v>0</v>
          </cell>
        </row>
        <row r="417">
          <cell r="A417">
            <v>0</v>
          </cell>
          <cell r="B417">
            <v>0</v>
          </cell>
        </row>
        <row r="418">
          <cell r="A418">
            <v>0</v>
          </cell>
          <cell r="B418">
            <v>0</v>
          </cell>
        </row>
        <row r="419">
          <cell r="A419">
            <v>0</v>
          </cell>
          <cell r="B419">
            <v>0</v>
          </cell>
        </row>
        <row r="420">
          <cell r="A420">
            <v>0</v>
          </cell>
          <cell r="B420">
            <v>0</v>
          </cell>
        </row>
        <row r="421">
          <cell r="A421">
            <v>0</v>
          </cell>
          <cell r="B421">
            <v>0</v>
          </cell>
        </row>
        <row r="422">
          <cell r="A422">
            <v>0</v>
          </cell>
          <cell r="B422">
            <v>0</v>
          </cell>
        </row>
        <row r="423">
          <cell r="A423">
            <v>0</v>
          </cell>
          <cell r="B423">
            <v>0</v>
          </cell>
        </row>
        <row r="424">
          <cell r="A424">
            <v>0</v>
          </cell>
          <cell r="B424">
            <v>0</v>
          </cell>
        </row>
        <row r="425">
          <cell r="A425">
            <v>0</v>
          </cell>
          <cell r="B425">
            <v>0</v>
          </cell>
        </row>
        <row r="426">
          <cell r="A426">
            <v>0</v>
          </cell>
          <cell r="B426">
            <v>0</v>
          </cell>
        </row>
        <row r="427">
          <cell r="A427">
            <v>0</v>
          </cell>
          <cell r="B427">
            <v>0</v>
          </cell>
        </row>
        <row r="428">
          <cell r="A428">
            <v>0</v>
          </cell>
          <cell r="B428">
            <v>0</v>
          </cell>
        </row>
        <row r="429">
          <cell r="A429">
            <v>0</v>
          </cell>
          <cell r="B429">
            <v>0</v>
          </cell>
        </row>
        <row r="430">
          <cell r="A430">
            <v>0</v>
          </cell>
          <cell r="B430">
            <v>0</v>
          </cell>
        </row>
        <row r="431">
          <cell r="A431">
            <v>0</v>
          </cell>
          <cell r="B431">
            <v>0</v>
          </cell>
        </row>
        <row r="432">
          <cell r="A432">
            <v>0</v>
          </cell>
          <cell r="B432">
            <v>0</v>
          </cell>
        </row>
        <row r="433">
          <cell r="A433">
            <v>0</v>
          </cell>
          <cell r="B433">
            <v>0</v>
          </cell>
        </row>
        <row r="434">
          <cell r="A434">
            <v>0</v>
          </cell>
          <cell r="B434">
            <v>0</v>
          </cell>
        </row>
        <row r="435">
          <cell r="A435">
            <v>0</v>
          </cell>
          <cell r="B435">
            <v>0</v>
          </cell>
        </row>
        <row r="436">
          <cell r="A436">
            <v>0</v>
          </cell>
          <cell r="B436">
            <v>0</v>
          </cell>
        </row>
        <row r="437">
          <cell r="A437">
            <v>0</v>
          </cell>
          <cell r="B437">
            <v>0</v>
          </cell>
        </row>
        <row r="438">
          <cell r="A438">
            <v>0</v>
          </cell>
          <cell r="B438">
            <v>0</v>
          </cell>
        </row>
        <row r="439">
          <cell r="A439">
            <v>0</v>
          </cell>
          <cell r="B439">
            <v>0</v>
          </cell>
        </row>
        <row r="440">
          <cell r="A440">
            <v>0</v>
          </cell>
          <cell r="B440">
            <v>0</v>
          </cell>
        </row>
        <row r="441">
          <cell r="A441">
            <v>0</v>
          </cell>
          <cell r="B441">
            <v>0</v>
          </cell>
        </row>
        <row r="442">
          <cell r="A442">
            <v>0</v>
          </cell>
          <cell r="B442">
            <v>0</v>
          </cell>
        </row>
        <row r="443">
          <cell r="A443">
            <v>0</v>
          </cell>
          <cell r="B443">
            <v>0</v>
          </cell>
        </row>
        <row r="444">
          <cell r="A444">
            <v>0</v>
          </cell>
          <cell r="B444">
            <v>0</v>
          </cell>
        </row>
        <row r="445">
          <cell r="A445">
            <v>0</v>
          </cell>
          <cell r="B445">
            <v>0</v>
          </cell>
        </row>
        <row r="446">
          <cell r="A446">
            <v>0</v>
          </cell>
          <cell r="B446">
            <v>0</v>
          </cell>
        </row>
        <row r="447">
          <cell r="A447">
            <v>0</v>
          </cell>
          <cell r="B447">
            <v>0</v>
          </cell>
        </row>
        <row r="448">
          <cell r="A448">
            <v>0</v>
          </cell>
          <cell r="B448">
            <v>0</v>
          </cell>
        </row>
        <row r="449">
          <cell r="A449">
            <v>0</v>
          </cell>
          <cell r="B449">
            <v>0</v>
          </cell>
        </row>
        <row r="450">
          <cell r="A450">
            <v>0</v>
          </cell>
          <cell r="B450">
            <v>0</v>
          </cell>
        </row>
        <row r="451">
          <cell r="A451">
            <v>0</v>
          </cell>
          <cell r="B451">
            <v>0</v>
          </cell>
        </row>
        <row r="452">
          <cell r="A452">
            <v>0</v>
          </cell>
          <cell r="B452">
            <v>0</v>
          </cell>
        </row>
        <row r="453">
          <cell r="A453">
            <v>0</v>
          </cell>
          <cell r="B453">
            <v>0</v>
          </cell>
        </row>
        <row r="454">
          <cell r="A454">
            <v>0</v>
          </cell>
          <cell r="B454">
            <v>0</v>
          </cell>
        </row>
        <row r="455">
          <cell r="A455">
            <v>0</v>
          </cell>
          <cell r="B455">
            <v>0</v>
          </cell>
        </row>
        <row r="456">
          <cell r="A456">
            <v>0</v>
          </cell>
          <cell r="B456">
            <v>0</v>
          </cell>
        </row>
        <row r="457">
          <cell r="A457">
            <v>0</v>
          </cell>
          <cell r="B457">
            <v>0</v>
          </cell>
        </row>
        <row r="458">
          <cell r="A458">
            <v>0</v>
          </cell>
          <cell r="B458">
            <v>0</v>
          </cell>
        </row>
        <row r="459">
          <cell r="A459">
            <v>0</v>
          </cell>
          <cell r="B459">
            <v>0</v>
          </cell>
        </row>
        <row r="460">
          <cell r="A460">
            <v>0</v>
          </cell>
          <cell r="B460">
            <v>0</v>
          </cell>
        </row>
        <row r="461">
          <cell r="A461">
            <v>0</v>
          </cell>
          <cell r="B461">
            <v>0</v>
          </cell>
        </row>
        <row r="462">
          <cell r="A462">
            <v>0</v>
          </cell>
          <cell r="B462">
            <v>0</v>
          </cell>
        </row>
        <row r="463">
          <cell r="A463">
            <v>0</v>
          </cell>
          <cell r="B463">
            <v>0</v>
          </cell>
        </row>
        <row r="464">
          <cell r="A464">
            <v>0</v>
          </cell>
          <cell r="B464">
            <v>0</v>
          </cell>
        </row>
        <row r="465">
          <cell r="A465">
            <v>0</v>
          </cell>
          <cell r="B465">
            <v>0</v>
          </cell>
        </row>
        <row r="466">
          <cell r="A466">
            <v>0</v>
          </cell>
          <cell r="B466">
            <v>0</v>
          </cell>
        </row>
        <row r="467">
          <cell r="A467">
            <v>0</v>
          </cell>
          <cell r="B467">
            <v>0</v>
          </cell>
        </row>
        <row r="468">
          <cell r="A468">
            <v>0</v>
          </cell>
          <cell r="B468">
            <v>0</v>
          </cell>
        </row>
        <row r="469">
          <cell r="A469">
            <v>0</v>
          </cell>
          <cell r="B469">
            <v>0</v>
          </cell>
        </row>
        <row r="470">
          <cell r="A470">
            <v>0</v>
          </cell>
          <cell r="B470">
            <v>0</v>
          </cell>
        </row>
        <row r="471">
          <cell r="A471">
            <v>0</v>
          </cell>
          <cell r="B471">
            <v>0</v>
          </cell>
        </row>
        <row r="472">
          <cell r="A472">
            <v>0</v>
          </cell>
          <cell r="B472">
            <v>0</v>
          </cell>
        </row>
        <row r="473">
          <cell r="A473">
            <v>0</v>
          </cell>
          <cell r="B473">
            <v>0</v>
          </cell>
        </row>
        <row r="474">
          <cell r="A474">
            <v>0</v>
          </cell>
          <cell r="B474">
            <v>0</v>
          </cell>
        </row>
        <row r="475">
          <cell r="A475">
            <v>0</v>
          </cell>
          <cell r="B475">
            <v>0</v>
          </cell>
        </row>
        <row r="476">
          <cell r="A476">
            <v>0</v>
          </cell>
          <cell r="B476">
            <v>0</v>
          </cell>
        </row>
        <row r="477">
          <cell r="A477">
            <v>0</v>
          </cell>
          <cell r="B477">
            <v>0</v>
          </cell>
        </row>
        <row r="478">
          <cell r="A478">
            <v>0</v>
          </cell>
          <cell r="B478">
            <v>0</v>
          </cell>
        </row>
        <row r="479">
          <cell r="A479">
            <v>0</v>
          </cell>
          <cell r="B479">
            <v>0</v>
          </cell>
        </row>
        <row r="480">
          <cell r="A480">
            <v>0</v>
          </cell>
          <cell r="B480">
            <v>0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>
            <v>0</v>
          </cell>
          <cell r="B483">
            <v>0</v>
          </cell>
        </row>
        <row r="484">
          <cell r="A484">
            <v>0</v>
          </cell>
          <cell r="B484">
            <v>0</v>
          </cell>
        </row>
        <row r="485">
          <cell r="A485">
            <v>0</v>
          </cell>
          <cell r="B485">
            <v>0</v>
          </cell>
        </row>
        <row r="486">
          <cell r="A486">
            <v>0</v>
          </cell>
          <cell r="B486">
            <v>0</v>
          </cell>
        </row>
        <row r="487">
          <cell r="A487">
            <v>0</v>
          </cell>
          <cell r="B487">
            <v>0</v>
          </cell>
        </row>
        <row r="488">
          <cell r="A488">
            <v>0</v>
          </cell>
          <cell r="B488">
            <v>0</v>
          </cell>
        </row>
        <row r="489">
          <cell r="A489">
            <v>0</v>
          </cell>
          <cell r="B489">
            <v>0</v>
          </cell>
        </row>
        <row r="490">
          <cell r="A490">
            <v>0</v>
          </cell>
          <cell r="B490">
            <v>0</v>
          </cell>
        </row>
        <row r="491">
          <cell r="A491">
            <v>0</v>
          </cell>
          <cell r="B491">
            <v>0</v>
          </cell>
        </row>
        <row r="492">
          <cell r="A492">
            <v>0</v>
          </cell>
          <cell r="B492">
            <v>0</v>
          </cell>
        </row>
        <row r="493">
          <cell r="A493">
            <v>0</v>
          </cell>
          <cell r="B493">
            <v>0</v>
          </cell>
        </row>
        <row r="494">
          <cell r="A494">
            <v>0</v>
          </cell>
          <cell r="B494">
            <v>0</v>
          </cell>
        </row>
        <row r="495">
          <cell r="A495">
            <v>0</v>
          </cell>
          <cell r="B495">
            <v>0</v>
          </cell>
        </row>
        <row r="496">
          <cell r="A496">
            <v>0</v>
          </cell>
          <cell r="B496">
            <v>0</v>
          </cell>
        </row>
        <row r="497">
          <cell r="A497">
            <v>0</v>
          </cell>
          <cell r="B497">
            <v>0</v>
          </cell>
        </row>
        <row r="498">
          <cell r="A498">
            <v>0</v>
          </cell>
          <cell r="B498">
            <v>0</v>
          </cell>
        </row>
        <row r="499">
          <cell r="A499">
            <v>0</v>
          </cell>
          <cell r="B499">
            <v>0</v>
          </cell>
        </row>
        <row r="500">
          <cell r="A500">
            <v>0</v>
          </cell>
          <cell r="B500">
            <v>0</v>
          </cell>
        </row>
        <row r="501">
          <cell r="A501">
            <v>0</v>
          </cell>
          <cell r="B501">
            <v>0</v>
          </cell>
        </row>
        <row r="502">
          <cell r="A502">
            <v>0</v>
          </cell>
          <cell r="B502">
            <v>0</v>
          </cell>
        </row>
        <row r="503">
          <cell r="A503">
            <v>0</v>
          </cell>
          <cell r="B503">
            <v>0</v>
          </cell>
        </row>
        <row r="504">
          <cell r="A504">
            <v>0</v>
          </cell>
          <cell r="B504">
            <v>0</v>
          </cell>
        </row>
        <row r="505">
          <cell r="A505">
            <v>0</v>
          </cell>
          <cell r="B505">
            <v>0</v>
          </cell>
        </row>
        <row r="506">
          <cell r="A506">
            <v>0</v>
          </cell>
          <cell r="B506">
            <v>0</v>
          </cell>
        </row>
        <row r="507">
          <cell r="A507">
            <v>0</v>
          </cell>
          <cell r="B507">
            <v>0</v>
          </cell>
        </row>
        <row r="508">
          <cell r="A508">
            <v>0</v>
          </cell>
          <cell r="B508">
            <v>0</v>
          </cell>
        </row>
        <row r="509">
          <cell r="A509">
            <v>0</v>
          </cell>
          <cell r="B509">
            <v>0</v>
          </cell>
        </row>
        <row r="510">
          <cell r="A510">
            <v>0</v>
          </cell>
          <cell r="B510">
            <v>0</v>
          </cell>
        </row>
        <row r="511">
          <cell r="A511">
            <v>0</v>
          </cell>
          <cell r="B511">
            <v>0</v>
          </cell>
        </row>
        <row r="512">
          <cell r="A512">
            <v>0</v>
          </cell>
          <cell r="B512">
            <v>0</v>
          </cell>
        </row>
        <row r="513">
          <cell r="A513">
            <v>0</v>
          </cell>
          <cell r="B513">
            <v>0</v>
          </cell>
        </row>
        <row r="514">
          <cell r="A514">
            <v>0</v>
          </cell>
          <cell r="B514">
            <v>0</v>
          </cell>
        </row>
        <row r="515">
          <cell r="A515">
            <v>0</v>
          </cell>
          <cell r="B515">
            <v>0</v>
          </cell>
        </row>
        <row r="516">
          <cell r="A516">
            <v>0</v>
          </cell>
          <cell r="B516">
            <v>0</v>
          </cell>
        </row>
        <row r="517">
          <cell r="A517">
            <v>0</v>
          </cell>
          <cell r="B517">
            <v>0</v>
          </cell>
        </row>
        <row r="518">
          <cell r="A518">
            <v>0</v>
          </cell>
          <cell r="B518">
            <v>0</v>
          </cell>
        </row>
        <row r="519">
          <cell r="A519">
            <v>0</v>
          </cell>
          <cell r="B519">
            <v>0</v>
          </cell>
        </row>
        <row r="520">
          <cell r="A520">
            <v>0</v>
          </cell>
          <cell r="B520">
            <v>0</v>
          </cell>
        </row>
        <row r="521">
          <cell r="A521">
            <v>0</v>
          </cell>
          <cell r="B521">
            <v>0</v>
          </cell>
        </row>
        <row r="522">
          <cell r="A522">
            <v>0</v>
          </cell>
          <cell r="B522">
            <v>0</v>
          </cell>
        </row>
        <row r="523">
          <cell r="A523">
            <v>0</v>
          </cell>
          <cell r="B523">
            <v>0</v>
          </cell>
        </row>
        <row r="524">
          <cell r="A524">
            <v>0</v>
          </cell>
          <cell r="B524">
            <v>0</v>
          </cell>
        </row>
        <row r="525">
          <cell r="A525">
            <v>0</v>
          </cell>
          <cell r="B525">
            <v>0</v>
          </cell>
        </row>
        <row r="526">
          <cell r="A526">
            <v>0</v>
          </cell>
          <cell r="B526">
            <v>0</v>
          </cell>
        </row>
        <row r="527">
          <cell r="A527">
            <v>0</v>
          </cell>
          <cell r="B527">
            <v>0</v>
          </cell>
        </row>
        <row r="528">
          <cell r="A528">
            <v>0</v>
          </cell>
          <cell r="B528">
            <v>0</v>
          </cell>
        </row>
        <row r="529">
          <cell r="A529">
            <v>0</v>
          </cell>
          <cell r="B529">
            <v>0</v>
          </cell>
        </row>
        <row r="530">
          <cell r="A530">
            <v>0</v>
          </cell>
          <cell r="B530">
            <v>0</v>
          </cell>
        </row>
        <row r="531">
          <cell r="A531">
            <v>0</v>
          </cell>
          <cell r="B531">
            <v>0</v>
          </cell>
        </row>
        <row r="532">
          <cell r="A532">
            <v>0</v>
          </cell>
          <cell r="B532">
            <v>0</v>
          </cell>
        </row>
        <row r="533">
          <cell r="A533">
            <v>0</v>
          </cell>
          <cell r="B533">
            <v>0</v>
          </cell>
        </row>
        <row r="534">
          <cell r="A534">
            <v>0</v>
          </cell>
          <cell r="B534">
            <v>0</v>
          </cell>
        </row>
        <row r="535">
          <cell r="A535">
            <v>0</v>
          </cell>
          <cell r="B535">
            <v>0</v>
          </cell>
        </row>
        <row r="536">
          <cell r="A536">
            <v>0</v>
          </cell>
          <cell r="B536">
            <v>0</v>
          </cell>
        </row>
        <row r="537">
          <cell r="A537">
            <v>0</v>
          </cell>
          <cell r="B537">
            <v>0</v>
          </cell>
        </row>
        <row r="538">
          <cell r="A538">
            <v>0</v>
          </cell>
          <cell r="B538">
            <v>0</v>
          </cell>
        </row>
        <row r="539">
          <cell r="A539">
            <v>0</v>
          </cell>
          <cell r="B539">
            <v>0</v>
          </cell>
        </row>
        <row r="540">
          <cell r="A540">
            <v>0</v>
          </cell>
          <cell r="B540">
            <v>0</v>
          </cell>
        </row>
        <row r="541">
          <cell r="A541">
            <v>0</v>
          </cell>
          <cell r="B541">
            <v>0</v>
          </cell>
        </row>
        <row r="542">
          <cell r="A542">
            <v>0</v>
          </cell>
          <cell r="B542">
            <v>0</v>
          </cell>
        </row>
        <row r="543">
          <cell r="A543">
            <v>0</v>
          </cell>
          <cell r="B543">
            <v>0</v>
          </cell>
        </row>
        <row r="544">
          <cell r="A544">
            <v>0</v>
          </cell>
          <cell r="B544">
            <v>0</v>
          </cell>
        </row>
        <row r="545">
          <cell r="A545">
            <v>0</v>
          </cell>
          <cell r="B545">
            <v>0</v>
          </cell>
        </row>
        <row r="546">
          <cell r="A546">
            <v>0</v>
          </cell>
          <cell r="B546">
            <v>0</v>
          </cell>
        </row>
        <row r="547">
          <cell r="A547">
            <v>0</v>
          </cell>
          <cell r="B547">
            <v>0</v>
          </cell>
        </row>
        <row r="548">
          <cell r="A548">
            <v>0</v>
          </cell>
          <cell r="B548">
            <v>0</v>
          </cell>
        </row>
        <row r="549">
          <cell r="A549">
            <v>0</v>
          </cell>
          <cell r="B549">
            <v>0</v>
          </cell>
        </row>
        <row r="550">
          <cell r="A550">
            <v>0</v>
          </cell>
          <cell r="B550">
            <v>0</v>
          </cell>
        </row>
        <row r="551">
          <cell r="A551">
            <v>0</v>
          </cell>
          <cell r="B551">
            <v>0</v>
          </cell>
        </row>
        <row r="552">
          <cell r="A552">
            <v>0</v>
          </cell>
          <cell r="B552">
            <v>0</v>
          </cell>
        </row>
        <row r="553">
          <cell r="A553">
            <v>0</v>
          </cell>
          <cell r="B553">
            <v>0</v>
          </cell>
        </row>
        <row r="554">
          <cell r="A554">
            <v>0</v>
          </cell>
          <cell r="B554">
            <v>0</v>
          </cell>
        </row>
        <row r="555">
          <cell r="A555">
            <v>0</v>
          </cell>
          <cell r="B555">
            <v>0</v>
          </cell>
        </row>
        <row r="556">
          <cell r="A556">
            <v>0</v>
          </cell>
          <cell r="B556">
            <v>0</v>
          </cell>
        </row>
        <row r="557">
          <cell r="A557">
            <v>0</v>
          </cell>
          <cell r="B557">
            <v>0</v>
          </cell>
        </row>
        <row r="558">
          <cell r="A558">
            <v>0</v>
          </cell>
          <cell r="B558">
            <v>0</v>
          </cell>
        </row>
        <row r="559">
          <cell r="A559">
            <v>0</v>
          </cell>
          <cell r="B559">
            <v>0</v>
          </cell>
        </row>
        <row r="560">
          <cell r="A560">
            <v>0</v>
          </cell>
          <cell r="B560">
            <v>0</v>
          </cell>
        </row>
        <row r="561">
          <cell r="A561">
            <v>0</v>
          </cell>
          <cell r="B561">
            <v>0</v>
          </cell>
        </row>
        <row r="562">
          <cell r="A562">
            <v>0</v>
          </cell>
          <cell r="B562">
            <v>0</v>
          </cell>
        </row>
        <row r="563">
          <cell r="A563">
            <v>0</v>
          </cell>
          <cell r="B563">
            <v>0</v>
          </cell>
        </row>
        <row r="564">
          <cell r="A564">
            <v>0</v>
          </cell>
          <cell r="B564">
            <v>0</v>
          </cell>
        </row>
        <row r="565">
          <cell r="A565">
            <v>0</v>
          </cell>
          <cell r="B565">
            <v>0</v>
          </cell>
        </row>
        <row r="566">
          <cell r="A566">
            <v>0</v>
          </cell>
          <cell r="B566">
            <v>0</v>
          </cell>
        </row>
        <row r="567">
          <cell r="A567">
            <v>0</v>
          </cell>
          <cell r="B567">
            <v>0</v>
          </cell>
        </row>
        <row r="568">
          <cell r="A568">
            <v>0</v>
          </cell>
          <cell r="B568">
            <v>0</v>
          </cell>
        </row>
        <row r="569">
          <cell r="A569">
            <v>0</v>
          </cell>
          <cell r="B569">
            <v>0</v>
          </cell>
        </row>
        <row r="570">
          <cell r="A570">
            <v>0</v>
          </cell>
          <cell r="B570">
            <v>0</v>
          </cell>
        </row>
        <row r="571">
          <cell r="A571">
            <v>0</v>
          </cell>
          <cell r="B571">
            <v>0</v>
          </cell>
        </row>
        <row r="572">
          <cell r="A572">
            <v>0</v>
          </cell>
          <cell r="B572">
            <v>0</v>
          </cell>
        </row>
        <row r="573">
          <cell r="A573">
            <v>0</v>
          </cell>
          <cell r="B573">
            <v>0</v>
          </cell>
        </row>
        <row r="574">
          <cell r="A574">
            <v>0</v>
          </cell>
          <cell r="B574">
            <v>0</v>
          </cell>
        </row>
        <row r="575">
          <cell r="A575">
            <v>0</v>
          </cell>
          <cell r="B575">
            <v>0</v>
          </cell>
        </row>
        <row r="576">
          <cell r="A576">
            <v>0</v>
          </cell>
          <cell r="B576">
            <v>0</v>
          </cell>
        </row>
        <row r="577">
          <cell r="A577">
            <v>0</v>
          </cell>
          <cell r="B577">
            <v>0</v>
          </cell>
        </row>
        <row r="578">
          <cell r="A578">
            <v>0</v>
          </cell>
          <cell r="B578">
            <v>0</v>
          </cell>
        </row>
        <row r="579">
          <cell r="A579">
            <v>0</v>
          </cell>
          <cell r="B579">
            <v>0</v>
          </cell>
        </row>
        <row r="580">
          <cell r="A580">
            <v>0</v>
          </cell>
          <cell r="B580">
            <v>0</v>
          </cell>
        </row>
        <row r="581">
          <cell r="A581">
            <v>0</v>
          </cell>
          <cell r="B581">
            <v>0</v>
          </cell>
        </row>
        <row r="582">
          <cell r="A582">
            <v>0</v>
          </cell>
          <cell r="B582">
            <v>0</v>
          </cell>
        </row>
        <row r="583">
          <cell r="A583">
            <v>0</v>
          </cell>
          <cell r="B583">
            <v>0</v>
          </cell>
        </row>
        <row r="584">
          <cell r="A584">
            <v>0</v>
          </cell>
          <cell r="B584">
            <v>0</v>
          </cell>
        </row>
        <row r="585">
          <cell r="A585">
            <v>0</v>
          </cell>
          <cell r="B585">
            <v>0</v>
          </cell>
        </row>
        <row r="586">
          <cell r="A586">
            <v>0</v>
          </cell>
          <cell r="B586">
            <v>0</v>
          </cell>
        </row>
        <row r="587">
          <cell r="A587">
            <v>0</v>
          </cell>
          <cell r="B587">
            <v>0</v>
          </cell>
        </row>
        <row r="588">
          <cell r="A588">
            <v>0</v>
          </cell>
          <cell r="B588">
            <v>0</v>
          </cell>
        </row>
        <row r="589">
          <cell r="A589">
            <v>0</v>
          </cell>
          <cell r="B589">
            <v>0</v>
          </cell>
        </row>
        <row r="590">
          <cell r="A590">
            <v>0</v>
          </cell>
          <cell r="B590">
            <v>0</v>
          </cell>
        </row>
        <row r="591">
          <cell r="A591">
            <v>0</v>
          </cell>
          <cell r="B591">
            <v>0</v>
          </cell>
        </row>
        <row r="592">
          <cell r="A592">
            <v>0</v>
          </cell>
          <cell r="B592">
            <v>0</v>
          </cell>
        </row>
        <row r="593">
          <cell r="A593">
            <v>0</v>
          </cell>
          <cell r="B593">
            <v>0</v>
          </cell>
        </row>
        <row r="594">
          <cell r="A594">
            <v>0</v>
          </cell>
          <cell r="B594">
            <v>0</v>
          </cell>
        </row>
        <row r="595">
          <cell r="A595">
            <v>0</v>
          </cell>
          <cell r="B595">
            <v>0</v>
          </cell>
        </row>
        <row r="596">
          <cell r="A596">
            <v>0</v>
          </cell>
          <cell r="B596">
            <v>0</v>
          </cell>
        </row>
        <row r="597">
          <cell r="A597">
            <v>0</v>
          </cell>
          <cell r="B597">
            <v>0</v>
          </cell>
        </row>
        <row r="598">
          <cell r="A598">
            <v>0</v>
          </cell>
          <cell r="B598">
            <v>0</v>
          </cell>
        </row>
        <row r="599">
          <cell r="A599">
            <v>0</v>
          </cell>
          <cell r="B599">
            <v>0</v>
          </cell>
        </row>
        <row r="600">
          <cell r="A600">
            <v>0</v>
          </cell>
          <cell r="B600">
            <v>0</v>
          </cell>
        </row>
        <row r="601">
          <cell r="A601">
            <v>0</v>
          </cell>
          <cell r="B601">
            <v>0</v>
          </cell>
        </row>
        <row r="602">
          <cell r="A602">
            <v>0</v>
          </cell>
          <cell r="B602">
            <v>0</v>
          </cell>
        </row>
        <row r="603">
          <cell r="A603">
            <v>0</v>
          </cell>
          <cell r="B603">
            <v>0</v>
          </cell>
        </row>
        <row r="604">
          <cell r="A604">
            <v>0</v>
          </cell>
          <cell r="B604">
            <v>0</v>
          </cell>
        </row>
        <row r="605">
          <cell r="A605">
            <v>0</v>
          </cell>
          <cell r="B605">
            <v>0</v>
          </cell>
        </row>
        <row r="606">
          <cell r="A606">
            <v>0</v>
          </cell>
          <cell r="B606">
            <v>0</v>
          </cell>
        </row>
        <row r="607">
          <cell r="A607">
            <v>0</v>
          </cell>
          <cell r="B607">
            <v>0</v>
          </cell>
        </row>
        <row r="608">
          <cell r="A608">
            <v>0</v>
          </cell>
          <cell r="B608">
            <v>0</v>
          </cell>
        </row>
        <row r="609">
          <cell r="A609">
            <v>0</v>
          </cell>
          <cell r="B609">
            <v>0</v>
          </cell>
        </row>
        <row r="610">
          <cell r="A610">
            <v>0</v>
          </cell>
          <cell r="B610">
            <v>0</v>
          </cell>
        </row>
        <row r="611">
          <cell r="A611">
            <v>0</v>
          </cell>
          <cell r="B611">
            <v>0</v>
          </cell>
        </row>
        <row r="612">
          <cell r="A612">
            <v>0</v>
          </cell>
          <cell r="B612">
            <v>0</v>
          </cell>
        </row>
        <row r="613">
          <cell r="A613">
            <v>0</v>
          </cell>
          <cell r="B613">
            <v>0</v>
          </cell>
        </row>
        <row r="614">
          <cell r="A614">
            <v>0</v>
          </cell>
          <cell r="B614">
            <v>0</v>
          </cell>
        </row>
        <row r="615">
          <cell r="A615">
            <v>0</v>
          </cell>
          <cell r="B615">
            <v>0</v>
          </cell>
        </row>
        <row r="616">
          <cell r="A616">
            <v>0</v>
          </cell>
          <cell r="B616">
            <v>0</v>
          </cell>
        </row>
        <row r="617">
          <cell r="A617">
            <v>0</v>
          </cell>
          <cell r="B617">
            <v>0</v>
          </cell>
        </row>
        <row r="618">
          <cell r="A618">
            <v>0</v>
          </cell>
          <cell r="B618">
            <v>0</v>
          </cell>
        </row>
        <row r="619">
          <cell r="A619">
            <v>0</v>
          </cell>
          <cell r="B619">
            <v>0</v>
          </cell>
        </row>
        <row r="620">
          <cell r="A620">
            <v>0</v>
          </cell>
          <cell r="B620">
            <v>0</v>
          </cell>
        </row>
        <row r="621">
          <cell r="A621">
            <v>0</v>
          </cell>
          <cell r="B621">
            <v>0</v>
          </cell>
        </row>
        <row r="622">
          <cell r="A622">
            <v>0</v>
          </cell>
          <cell r="B622">
            <v>0</v>
          </cell>
        </row>
        <row r="623">
          <cell r="A623">
            <v>0</v>
          </cell>
          <cell r="B623">
            <v>0</v>
          </cell>
        </row>
        <row r="624">
          <cell r="A624">
            <v>0</v>
          </cell>
          <cell r="B624">
            <v>0</v>
          </cell>
        </row>
        <row r="625">
          <cell r="A625">
            <v>0</v>
          </cell>
          <cell r="B625">
            <v>0</v>
          </cell>
        </row>
        <row r="626">
          <cell r="A626">
            <v>0</v>
          </cell>
          <cell r="B626">
            <v>0</v>
          </cell>
        </row>
        <row r="627">
          <cell r="A627">
            <v>0</v>
          </cell>
          <cell r="B627">
            <v>0</v>
          </cell>
        </row>
        <row r="628">
          <cell r="A628">
            <v>0</v>
          </cell>
          <cell r="B628">
            <v>0</v>
          </cell>
        </row>
        <row r="629">
          <cell r="A629">
            <v>0</v>
          </cell>
          <cell r="B629">
            <v>0</v>
          </cell>
        </row>
        <row r="630">
          <cell r="A630">
            <v>0</v>
          </cell>
          <cell r="B630">
            <v>0</v>
          </cell>
        </row>
        <row r="631">
          <cell r="A631">
            <v>0</v>
          </cell>
          <cell r="B631">
            <v>0</v>
          </cell>
        </row>
        <row r="632">
          <cell r="A632">
            <v>0</v>
          </cell>
          <cell r="B632">
            <v>0</v>
          </cell>
        </row>
        <row r="633">
          <cell r="A633">
            <v>0</v>
          </cell>
          <cell r="B633">
            <v>0</v>
          </cell>
        </row>
        <row r="634">
          <cell r="A634">
            <v>0</v>
          </cell>
          <cell r="B634">
            <v>0</v>
          </cell>
        </row>
        <row r="635">
          <cell r="A635">
            <v>0</v>
          </cell>
          <cell r="B635">
            <v>0</v>
          </cell>
        </row>
        <row r="636">
          <cell r="A636">
            <v>0</v>
          </cell>
          <cell r="B636">
            <v>0</v>
          </cell>
        </row>
        <row r="637">
          <cell r="A637">
            <v>0</v>
          </cell>
          <cell r="B637">
            <v>0</v>
          </cell>
        </row>
        <row r="638">
          <cell r="A638">
            <v>0</v>
          </cell>
          <cell r="B638">
            <v>0</v>
          </cell>
        </row>
        <row r="639">
          <cell r="A639">
            <v>0</v>
          </cell>
          <cell r="B639">
            <v>0</v>
          </cell>
        </row>
        <row r="640">
          <cell r="A640">
            <v>0</v>
          </cell>
          <cell r="B640">
            <v>0</v>
          </cell>
        </row>
        <row r="641">
          <cell r="A641">
            <v>0</v>
          </cell>
          <cell r="B641">
            <v>0</v>
          </cell>
        </row>
        <row r="642">
          <cell r="A642">
            <v>0</v>
          </cell>
          <cell r="B642">
            <v>0</v>
          </cell>
        </row>
        <row r="643">
          <cell r="A643">
            <v>0</v>
          </cell>
          <cell r="B643">
            <v>0</v>
          </cell>
        </row>
        <row r="644">
          <cell r="A644">
            <v>0</v>
          </cell>
          <cell r="B644">
            <v>0</v>
          </cell>
        </row>
        <row r="645">
          <cell r="A645">
            <v>0</v>
          </cell>
          <cell r="B645">
            <v>0</v>
          </cell>
        </row>
        <row r="646">
          <cell r="A646">
            <v>0</v>
          </cell>
          <cell r="B646">
            <v>0</v>
          </cell>
        </row>
        <row r="647">
          <cell r="A647">
            <v>0</v>
          </cell>
          <cell r="B647">
            <v>0</v>
          </cell>
        </row>
        <row r="648">
          <cell r="A648">
            <v>0</v>
          </cell>
          <cell r="B648">
            <v>0</v>
          </cell>
        </row>
        <row r="649">
          <cell r="A649">
            <v>0</v>
          </cell>
          <cell r="B649">
            <v>0</v>
          </cell>
        </row>
        <row r="650">
          <cell r="A650">
            <v>0</v>
          </cell>
          <cell r="B650">
            <v>0</v>
          </cell>
        </row>
        <row r="651">
          <cell r="A651">
            <v>0</v>
          </cell>
          <cell r="B651">
            <v>0</v>
          </cell>
        </row>
        <row r="652">
          <cell r="A652">
            <v>0</v>
          </cell>
          <cell r="B652">
            <v>0</v>
          </cell>
        </row>
        <row r="653">
          <cell r="A653">
            <v>0</v>
          </cell>
          <cell r="B653">
            <v>0</v>
          </cell>
        </row>
        <row r="654">
          <cell r="A654">
            <v>0</v>
          </cell>
          <cell r="B654">
            <v>0</v>
          </cell>
        </row>
        <row r="655">
          <cell r="A655">
            <v>0</v>
          </cell>
          <cell r="B655">
            <v>0</v>
          </cell>
        </row>
        <row r="656">
          <cell r="A656">
            <v>0</v>
          </cell>
          <cell r="B656">
            <v>0</v>
          </cell>
        </row>
        <row r="657">
          <cell r="A657">
            <v>0</v>
          </cell>
          <cell r="B657">
            <v>0</v>
          </cell>
        </row>
        <row r="658">
          <cell r="A658">
            <v>0</v>
          </cell>
          <cell r="B658">
            <v>0</v>
          </cell>
        </row>
        <row r="659">
          <cell r="A659">
            <v>0</v>
          </cell>
          <cell r="B659">
            <v>0</v>
          </cell>
        </row>
        <row r="660">
          <cell r="A660">
            <v>0</v>
          </cell>
          <cell r="B660">
            <v>0</v>
          </cell>
        </row>
        <row r="661">
          <cell r="A661">
            <v>0</v>
          </cell>
          <cell r="B661">
            <v>0</v>
          </cell>
        </row>
        <row r="662">
          <cell r="A662">
            <v>0</v>
          </cell>
          <cell r="B662">
            <v>0</v>
          </cell>
        </row>
        <row r="663">
          <cell r="A663">
            <v>0</v>
          </cell>
          <cell r="B663">
            <v>0</v>
          </cell>
        </row>
        <row r="664">
          <cell r="A664">
            <v>0</v>
          </cell>
          <cell r="B664">
            <v>0</v>
          </cell>
        </row>
        <row r="665">
          <cell r="A665">
            <v>0</v>
          </cell>
          <cell r="B665">
            <v>0</v>
          </cell>
        </row>
        <row r="666">
          <cell r="A666">
            <v>0</v>
          </cell>
          <cell r="B666">
            <v>0</v>
          </cell>
        </row>
        <row r="667">
          <cell r="A667">
            <v>0</v>
          </cell>
          <cell r="B667">
            <v>0</v>
          </cell>
        </row>
        <row r="668">
          <cell r="A668">
            <v>0</v>
          </cell>
          <cell r="B668">
            <v>0</v>
          </cell>
        </row>
        <row r="669">
          <cell r="A669">
            <v>0</v>
          </cell>
          <cell r="B669">
            <v>0</v>
          </cell>
        </row>
        <row r="670">
          <cell r="A670">
            <v>0</v>
          </cell>
          <cell r="B670">
            <v>0</v>
          </cell>
        </row>
        <row r="671">
          <cell r="A671">
            <v>0</v>
          </cell>
          <cell r="B671">
            <v>0</v>
          </cell>
        </row>
        <row r="672">
          <cell r="A672">
            <v>0</v>
          </cell>
          <cell r="B672">
            <v>0</v>
          </cell>
        </row>
        <row r="673">
          <cell r="A673">
            <v>0</v>
          </cell>
          <cell r="B673">
            <v>0</v>
          </cell>
        </row>
        <row r="674">
          <cell r="A674">
            <v>0</v>
          </cell>
          <cell r="B674">
            <v>0</v>
          </cell>
        </row>
        <row r="675">
          <cell r="A675">
            <v>0</v>
          </cell>
          <cell r="B675">
            <v>0</v>
          </cell>
        </row>
        <row r="676">
          <cell r="A676">
            <v>0</v>
          </cell>
          <cell r="B676">
            <v>0</v>
          </cell>
        </row>
        <row r="677">
          <cell r="A677">
            <v>0</v>
          </cell>
          <cell r="B677">
            <v>0</v>
          </cell>
        </row>
        <row r="678">
          <cell r="A678">
            <v>0</v>
          </cell>
          <cell r="B678">
            <v>0</v>
          </cell>
        </row>
        <row r="679">
          <cell r="A679">
            <v>0</v>
          </cell>
          <cell r="B679">
            <v>0</v>
          </cell>
        </row>
        <row r="680">
          <cell r="A680">
            <v>0</v>
          </cell>
          <cell r="B680">
            <v>0</v>
          </cell>
        </row>
        <row r="681">
          <cell r="A681">
            <v>0</v>
          </cell>
          <cell r="B681">
            <v>0</v>
          </cell>
        </row>
        <row r="682">
          <cell r="A682">
            <v>0</v>
          </cell>
          <cell r="B682">
            <v>0</v>
          </cell>
        </row>
        <row r="683">
          <cell r="A683">
            <v>0</v>
          </cell>
          <cell r="B683">
            <v>0</v>
          </cell>
        </row>
        <row r="684">
          <cell r="A684">
            <v>0</v>
          </cell>
          <cell r="B684">
            <v>0</v>
          </cell>
        </row>
        <row r="685">
          <cell r="A685">
            <v>0</v>
          </cell>
          <cell r="B685">
            <v>0</v>
          </cell>
        </row>
        <row r="686">
          <cell r="A686">
            <v>0</v>
          </cell>
          <cell r="B686">
            <v>0</v>
          </cell>
        </row>
        <row r="687">
          <cell r="A687">
            <v>0</v>
          </cell>
          <cell r="B687">
            <v>0</v>
          </cell>
        </row>
        <row r="688">
          <cell r="A688">
            <v>0</v>
          </cell>
          <cell r="B688">
            <v>0</v>
          </cell>
        </row>
        <row r="689">
          <cell r="A689">
            <v>0</v>
          </cell>
          <cell r="B689">
            <v>0</v>
          </cell>
        </row>
        <row r="690">
          <cell r="A690">
            <v>0</v>
          </cell>
          <cell r="B690">
            <v>0</v>
          </cell>
        </row>
        <row r="691">
          <cell r="A691">
            <v>0</v>
          </cell>
          <cell r="B691">
            <v>0</v>
          </cell>
        </row>
        <row r="692">
          <cell r="A692">
            <v>0</v>
          </cell>
          <cell r="B692">
            <v>0</v>
          </cell>
        </row>
        <row r="693">
          <cell r="A693">
            <v>0</v>
          </cell>
          <cell r="B693">
            <v>0</v>
          </cell>
        </row>
        <row r="694">
          <cell r="A694">
            <v>0</v>
          </cell>
          <cell r="B694">
            <v>0</v>
          </cell>
        </row>
        <row r="695">
          <cell r="A695">
            <v>0</v>
          </cell>
          <cell r="B695">
            <v>0</v>
          </cell>
        </row>
        <row r="696">
          <cell r="A696">
            <v>0</v>
          </cell>
          <cell r="B696">
            <v>0</v>
          </cell>
        </row>
        <row r="697">
          <cell r="A697">
            <v>0</v>
          </cell>
          <cell r="B697">
            <v>0</v>
          </cell>
        </row>
        <row r="698">
          <cell r="A698">
            <v>0</v>
          </cell>
          <cell r="B698">
            <v>0</v>
          </cell>
        </row>
        <row r="699">
          <cell r="A699">
            <v>0</v>
          </cell>
          <cell r="B699">
            <v>0</v>
          </cell>
        </row>
        <row r="700">
          <cell r="A700">
            <v>0</v>
          </cell>
          <cell r="B700">
            <v>0</v>
          </cell>
        </row>
        <row r="701">
          <cell r="A701">
            <v>0</v>
          </cell>
          <cell r="B701">
            <v>0</v>
          </cell>
        </row>
        <row r="702">
          <cell r="A702">
            <v>0</v>
          </cell>
          <cell r="B702">
            <v>0</v>
          </cell>
        </row>
        <row r="703">
          <cell r="A703">
            <v>0</v>
          </cell>
          <cell r="B703">
            <v>0</v>
          </cell>
        </row>
        <row r="704">
          <cell r="A704">
            <v>0</v>
          </cell>
          <cell r="B704">
            <v>0</v>
          </cell>
        </row>
        <row r="705">
          <cell r="A705">
            <v>0</v>
          </cell>
          <cell r="B705">
            <v>0</v>
          </cell>
        </row>
        <row r="706">
          <cell r="A706">
            <v>0</v>
          </cell>
          <cell r="B706">
            <v>0</v>
          </cell>
        </row>
        <row r="707">
          <cell r="A707">
            <v>0</v>
          </cell>
          <cell r="B707">
            <v>0</v>
          </cell>
        </row>
        <row r="708">
          <cell r="A708">
            <v>0</v>
          </cell>
          <cell r="B708">
            <v>0</v>
          </cell>
        </row>
        <row r="709">
          <cell r="A709">
            <v>0</v>
          </cell>
          <cell r="B709">
            <v>0</v>
          </cell>
        </row>
        <row r="710">
          <cell r="A710">
            <v>0</v>
          </cell>
          <cell r="B710">
            <v>0</v>
          </cell>
        </row>
        <row r="711">
          <cell r="A711">
            <v>0</v>
          </cell>
          <cell r="B711">
            <v>0</v>
          </cell>
        </row>
        <row r="712">
          <cell r="A712">
            <v>0</v>
          </cell>
          <cell r="B712">
            <v>0</v>
          </cell>
        </row>
        <row r="713">
          <cell r="A713">
            <v>0</v>
          </cell>
          <cell r="B713">
            <v>0</v>
          </cell>
        </row>
        <row r="714">
          <cell r="A714">
            <v>0</v>
          </cell>
          <cell r="B714">
            <v>0</v>
          </cell>
        </row>
        <row r="715">
          <cell r="A715">
            <v>0</v>
          </cell>
          <cell r="B715">
            <v>0</v>
          </cell>
        </row>
        <row r="716">
          <cell r="A716">
            <v>0</v>
          </cell>
          <cell r="B716">
            <v>0</v>
          </cell>
        </row>
        <row r="717">
          <cell r="A717">
            <v>0</v>
          </cell>
          <cell r="B717">
            <v>0</v>
          </cell>
        </row>
        <row r="718">
          <cell r="A718">
            <v>0</v>
          </cell>
          <cell r="B718">
            <v>0</v>
          </cell>
        </row>
        <row r="719">
          <cell r="A719">
            <v>0</v>
          </cell>
          <cell r="B719">
            <v>0</v>
          </cell>
        </row>
        <row r="720">
          <cell r="A720">
            <v>0</v>
          </cell>
          <cell r="B720">
            <v>0</v>
          </cell>
        </row>
        <row r="721">
          <cell r="A721">
            <v>0</v>
          </cell>
          <cell r="B721">
            <v>0</v>
          </cell>
        </row>
        <row r="722">
          <cell r="A722">
            <v>0</v>
          </cell>
          <cell r="B722">
            <v>0</v>
          </cell>
        </row>
        <row r="723">
          <cell r="A723">
            <v>0</v>
          </cell>
          <cell r="B723">
            <v>0</v>
          </cell>
        </row>
        <row r="724">
          <cell r="A724">
            <v>0</v>
          </cell>
          <cell r="B724">
            <v>0</v>
          </cell>
        </row>
        <row r="725">
          <cell r="A725">
            <v>0</v>
          </cell>
          <cell r="B725">
            <v>0</v>
          </cell>
        </row>
        <row r="726">
          <cell r="A726">
            <v>0</v>
          </cell>
          <cell r="B726">
            <v>0</v>
          </cell>
        </row>
        <row r="727">
          <cell r="A727">
            <v>0</v>
          </cell>
          <cell r="B727">
            <v>0</v>
          </cell>
        </row>
        <row r="728">
          <cell r="A728">
            <v>0</v>
          </cell>
          <cell r="B728">
            <v>0</v>
          </cell>
        </row>
        <row r="729">
          <cell r="A729">
            <v>0</v>
          </cell>
          <cell r="B729">
            <v>0</v>
          </cell>
        </row>
        <row r="730">
          <cell r="A730">
            <v>0</v>
          </cell>
          <cell r="B730">
            <v>0</v>
          </cell>
        </row>
        <row r="731">
          <cell r="A731">
            <v>0</v>
          </cell>
          <cell r="B731">
            <v>0</v>
          </cell>
        </row>
        <row r="732">
          <cell r="A732">
            <v>0</v>
          </cell>
          <cell r="B732">
            <v>0</v>
          </cell>
        </row>
        <row r="733">
          <cell r="A733">
            <v>0</v>
          </cell>
          <cell r="B733">
            <v>0</v>
          </cell>
        </row>
        <row r="734">
          <cell r="A734">
            <v>0</v>
          </cell>
          <cell r="B734">
            <v>0</v>
          </cell>
        </row>
        <row r="735">
          <cell r="A735">
            <v>0</v>
          </cell>
          <cell r="B735">
            <v>0</v>
          </cell>
        </row>
        <row r="736">
          <cell r="A736">
            <v>0</v>
          </cell>
          <cell r="B736">
            <v>0</v>
          </cell>
        </row>
        <row r="737">
          <cell r="A737">
            <v>0</v>
          </cell>
          <cell r="B737">
            <v>0</v>
          </cell>
        </row>
        <row r="738">
          <cell r="A738">
            <v>0</v>
          </cell>
          <cell r="B738">
            <v>0</v>
          </cell>
        </row>
        <row r="739">
          <cell r="A739">
            <v>0</v>
          </cell>
          <cell r="B739">
            <v>0</v>
          </cell>
        </row>
        <row r="740">
          <cell r="A740">
            <v>0</v>
          </cell>
          <cell r="B740">
            <v>0</v>
          </cell>
        </row>
        <row r="741">
          <cell r="A741">
            <v>0</v>
          </cell>
          <cell r="B741">
            <v>0</v>
          </cell>
        </row>
        <row r="742">
          <cell r="A742">
            <v>0</v>
          </cell>
          <cell r="B742">
            <v>0</v>
          </cell>
        </row>
        <row r="743">
          <cell r="A743">
            <v>0</v>
          </cell>
          <cell r="B743">
            <v>0</v>
          </cell>
        </row>
        <row r="744">
          <cell r="A744">
            <v>0</v>
          </cell>
          <cell r="B744">
            <v>0</v>
          </cell>
        </row>
        <row r="745">
          <cell r="A745">
            <v>0</v>
          </cell>
          <cell r="B745">
            <v>0</v>
          </cell>
        </row>
        <row r="746">
          <cell r="A746">
            <v>0</v>
          </cell>
          <cell r="B746">
            <v>0</v>
          </cell>
        </row>
        <row r="747">
          <cell r="A747">
            <v>0</v>
          </cell>
          <cell r="B747">
            <v>0</v>
          </cell>
        </row>
        <row r="748">
          <cell r="A748">
            <v>0</v>
          </cell>
          <cell r="B748">
            <v>0</v>
          </cell>
        </row>
        <row r="749">
          <cell r="A749">
            <v>0</v>
          </cell>
          <cell r="B749">
            <v>0</v>
          </cell>
        </row>
        <row r="750">
          <cell r="A750">
            <v>0</v>
          </cell>
          <cell r="B750">
            <v>0</v>
          </cell>
        </row>
        <row r="751">
          <cell r="A751">
            <v>0</v>
          </cell>
          <cell r="B751">
            <v>0</v>
          </cell>
        </row>
        <row r="752">
          <cell r="A752">
            <v>0</v>
          </cell>
          <cell r="B752">
            <v>0</v>
          </cell>
        </row>
        <row r="753">
          <cell r="A753">
            <v>0</v>
          </cell>
          <cell r="B753">
            <v>0</v>
          </cell>
        </row>
        <row r="754">
          <cell r="A754">
            <v>0</v>
          </cell>
          <cell r="B754">
            <v>0</v>
          </cell>
        </row>
        <row r="755">
          <cell r="A755">
            <v>0</v>
          </cell>
          <cell r="B755">
            <v>0</v>
          </cell>
        </row>
        <row r="756">
          <cell r="A756">
            <v>0</v>
          </cell>
          <cell r="B756">
            <v>0</v>
          </cell>
        </row>
        <row r="757">
          <cell r="A757">
            <v>0</v>
          </cell>
          <cell r="B757">
            <v>0</v>
          </cell>
        </row>
        <row r="758">
          <cell r="A758">
            <v>0</v>
          </cell>
          <cell r="B758">
            <v>0</v>
          </cell>
        </row>
        <row r="759">
          <cell r="A759">
            <v>0</v>
          </cell>
          <cell r="B759">
            <v>0</v>
          </cell>
        </row>
        <row r="760">
          <cell r="A760">
            <v>0</v>
          </cell>
          <cell r="B760">
            <v>0</v>
          </cell>
        </row>
        <row r="761">
          <cell r="A761">
            <v>0</v>
          </cell>
          <cell r="B761">
            <v>0</v>
          </cell>
        </row>
        <row r="762">
          <cell r="A762">
            <v>0</v>
          </cell>
          <cell r="B762">
            <v>0</v>
          </cell>
        </row>
        <row r="763">
          <cell r="A763">
            <v>0</v>
          </cell>
          <cell r="B763">
            <v>0</v>
          </cell>
        </row>
        <row r="764">
          <cell r="A764">
            <v>0</v>
          </cell>
          <cell r="B764">
            <v>0</v>
          </cell>
        </row>
        <row r="765">
          <cell r="A765">
            <v>0</v>
          </cell>
          <cell r="B765">
            <v>0</v>
          </cell>
        </row>
        <row r="766">
          <cell r="A766">
            <v>0</v>
          </cell>
          <cell r="B766">
            <v>0</v>
          </cell>
        </row>
        <row r="767">
          <cell r="A767">
            <v>0</v>
          </cell>
          <cell r="B767">
            <v>0</v>
          </cell>
        </row>
        <row r="768">
          <cell r="A768">
            <v>0</v>
          </cell>
          <cell r="B768">
            <v>0</v>
          </cell>
        </row>
        <row r="769">
          <cell r="A769">
            <v>0</v>
          </cell>
          <cell r="B769">
            <v>0</v>
          </cell>
        </row>
        <row r="770">
          <cell r="A770">
            <v>0</v>
          </cell>
          <cell r="B770">
            <v>0</v>
          </cell>
        </row>
        <row r="771">
          <cell r="A771">
            <v>0</v>
          </cell>
          <cell r="B771">
            <v>0</v>
          </cell>
        </row>
        <row r="772">
          <cell r="A772">
            <v>0</v>
          </cell>
          <cell r="B772">
            <v>0</v>
          </cell>
        </row>
        <row r="773">
          <cell r="A773">
            <v>0</v>
          </cell>
          <cell r="B773">
            <v>0</v>
          </cell>
        </row>
        <row r="774">
          <cell r="A774">
            <v>0</v>
          </cell>
          <cell r="B774">
            <v>0</v>
          </cell>
        </row>
        <row r="775">
          <cell r="A775">
            <v>0</v>
          </cell>
          <cell r="B775">
            <v>0</v>
          </cell>
        </row>
        <row r="776">
          <cell r="A776">
            <v>0</v>
          </cell>
          <cell r="B776">
            <v>0</v>
          </cell>
        </row>
        <row r="777">
          <cell r="A777">
            <v>0</v>
          </cell>
          <cell r="B777">
            <v>0</v>
          </cell>
        </row>
        <row r="778">
          <cell r="A778">
            <v>0</v>
          </cell>
          <cell r="B778">
            <v>0</v>
          </cell>
        </row>
        <row r="779">
          <cell r="A779">
            <v>0</v>
          </cell>
          <cell r="B779">
            <v>0</v>
          </cell>
        </row>
        <row r="780">
          <cell r="A780">
            <v>0</v>
          </cell>
          <cell r="B780">
            <v>0</v>
          </cell>
        </row>
        <row r="781">
          <cell r="A781">
            <v>0</v>
          </cell>
          <cell r="B781">
            <v>0</v>
          </cell>
        </row>
        <row r="782">
          <cell r="A782">
            <v>0</v>
          </cell>
          <cell r="B782">
            <v>0</v>
          </cell>
        </row>
        <row r="783">
          <cell r="A783">
            <v>0</v>
          </cell>
          <cell r="B783">
            <v>0</v>
          </cell>
        </row>
        <row r="784">
          <cell r="A784">
            <v>0</v>
          </cell>
          <cell r="B784">
            <v>0</v>
          </cell>
        </row>
        <row r="785">
          <cell r="A785">
            <v>0</v>
          </cell>
          <cell r="B785">
            <v>0</v>
          </cell>
        </row>
        <row r="786">
          <cell r="A786">
            <v>0</v>
          </cell>
          <cell r="B786">
            <v>0</v>
          </cell>
        </row>
        <row r="787">
          <cell r="A787">
            <v>0</v>
          </cell>
          <cell r="B787">
            <v>0</v>
          </cell>
        </row>
        <row r="788">
          <cell r="A788">
            <v>0</v>
          </cell>
          <cell r="B788">
            <v>0</v>
          </cell>
        </row>
        <row r="789">
          <cell r="A789">
            <v>0</v>
          </cell>
          <cell r="B789">
            <v>0</v>
          </cell>
        </row>
        <row r="790">
          <cell r="A790">
            <v>0</v>
          </cell>
          <cell r="B790">
            <v>0</v>
          </cell>
        </row>
        <row r="791">
          <cell r="A791">
            <v>0</v>
          </cell>
          <cell r="B791">
            <v>0</v>
          </cell>
        </row>
        <row r="792">
          <cell r="A792">
            <v>0</v>
          </cell>
          <cell r="B792">
            <v>0</v>
          </cell>
        </row>
        <row r="793">
          <cell r="A793">
            <v>0</v>
          </cell>
          <cell r="B793">
            <v>0</v>
          </cell>
        </row>
        <row r="794">
          <cell r="A794">
            <v>0</v>
          </cell>
          <cell r="B794">
            <v>0</v>
          </cell>
        </row>
        <row r="795">
          <cell r="A795">
            <v>0</v>
          </cell>
          <cell r="B795">
            <v>0</v>
          </cell>
        </row>
        <row r="796">
          <cell r="A796">
            <v>0</v>
          </cell>
          <cell r="B796">
            <v>0</v>
          </cell>
        </row>
        <row r="797">
          <cell r="A797">
            <v>0</v>
          </cell>
          <cell r="B797">
            <v>0</v>
          </cell>
        </row>
        <row r="798">
          <cell r="A798">
            <v>0</v>
          </cell>
          <cell r="B798">
            <v>0</v>
          </cell>
        </row>
        <row r="799">
          <cell r="A799">
            <v>0</v>
          </cell>
          <cell r="B799">
            <v>0</v>
          </cell>
        </row>
        <row r="800">
          <cell r="A800">
            <v>0</v>
          </cell>
          <cell r="B800">
            <v>0</v>
          </cell>
        </row>
        <row r="801">
          <cell r="A801">
            <v>0</v>
          </cell>
          <cell r="B801">
            <v>0</v>
          </cell>
        </row>
        <row r="802">
          <cell r="A802">
            <v>0</v>
          </cell>
          <cell r="B802">
            <v>0</v>
          </cell>
        </row>
        <row r="803">
          <cell r="A803">
            <v>0</v>
          </cell>
          <cell r="B803">
            <v>0</v>
          </cell>
        </row>
        <row r="804">
          <cell r="A804">
            <v>0</v>
          </cell>
          <cell r="B804">
            <v>0</v>
          </cell>
        </row>
        <row r="805">
          <cell r="A805">
            <v>0</v>
          </cell>
          <cell r="B805">
            <v>0</v>
          </cell>
        </row>
        <row r="806">
          <cell r="A806">
            <v>0</v>
          </cell>
          <cell r="B806">
            <v>0</v>
          </cell>
        </row>
        <row r="807">
          <cell r="A807">
            <v>0</v>
          </cell>
          <cell r="B807">
            <v>0</v>
          </cell>
        </row>
        <row r="808">
          <cell r="A808">
            <v>0</v>
          </cell>
          <cell r="B808">
            <v>0</v>
          </cell>
        </row>
        <row r="809">
          <cell r="A809">
            <v>0</v>
          </cell>
          <cell r="B809">
            <v>0</v>
          </cell>
        </row>
        <row r="810">
          <cell r="A810">
            <v>0</v>
          </cell>
          <cell r="B810">
            <v>0</v>
          </cell>
        </row>
        <row r="811">
          <cell r="A811">
            <v>0</v>
          </cell>
          <cell r="B811">
            <v>0</v>
          </cell>
        </row>
        <row r="812">
          <cell r="A812">
            <v>0</v>
          </cell>
          <cell r="B812">
            <v>0</v>
          </cell>
        </row>
        <row r="813">
          <cell r="A813">
            <v>0</v>
          </cell>
          <cell r="B813">
            <v>0</v>
          </cell>
        </row>
        <row r="814">
          <cell r="A814">
            <v>0</v>
          </cell>
          <cell r="B814">
            <v>0</v>
          </cell>
        </row>
        <row r="815">
          <cell r="A815">
            <v>0</v>
          </cell>
          <cell r="B815">
            <v>0</v>
          </cell>
        </row>
        <row r="816">
          <cell r="A816">
            <v>0</v>
          </cell>
          <cell r="B816">
            <v>0</v>
          </cell>
        </row>
        <row r="817">
          <cell r="A817">
            <v>0</v>
          </cell>
          <cell r="B817">
            <v>0</v>
          </cell>
        </row>
        <row r="818">
          <cell r="A818">
            <v>0</v>
          </cell>
          <cell r="B818">
            <v>0</v>
          </cell>
        </row>
        <row r="819">
          <cell r="A819">
            <v>0</v>
          </cell>
          <cell r="B819">
            <v>0</v>
          </cell>
        </row>
        <row r="820">
          <cell r="A820">
            <v>0</v>
          </cell>
          <cell r="B820">
            <v>0</v>
          </cell>
        </row>
        <row r="821">
          <cell r="A821">
            <v>0</v>
          </cell>
          <cell r="B821">
            <v>0</v>
          </cell>
        </row>
        <row r="822">
          <cell r="A822">
            <v>0</v>
          </cell>
          <cell r="B822">
            <v>0</v>
          </cell>
        </row>
        <row r="823">
          <cell r="A823">
            <v>0</v>
          </cell>
          <cell r="B823">
            <v>0</v>
          </cell>
        </row>
        <row r="824">
          <cell r="A824">
            <v>0</v>
          </cell>
          <cell r="B824">
            <v>0</v>
          </cell>
        </row>
        <row r="825">
          <cell r="A825">
            <v>0</v>
          </cell>
          <cell r="B825">
            <v>0</v>
          </cell>
        </row>
        <row r="826">
          <cell r="A826">
            <v>0</v>
          </cell>
          <cell r="B826">
            <v>0</v>
          </cell>
        </row>
        <row r="827">
          <cell r="A827">
            <v>0</v>
          </cell>
          <cell r="B827">
            <v>0</v>
          </cell>
        </row>
        <row r="828">
          <cell r="A828">
            <v>0</v>
          </cell>
          <cell r="B828">
            <v>0</v>
          </cell>
        </row>
        <row r="829">
          <cell r="A829">
            <v>0</v>
          </cell>
          <cell r="B829">
            <v>0</v>
          </cell>
        </row>
        <row r="830">
          <cell r="A830">
            <v>0</v>
          </cell>
          <cell r="B830">
            <v>0</v>
          </cell>
        </row>
        <row r="831">
          <cell r="A831">
            <v>0</v>
          </cell>
          <cell r="B831">
            <v>0</v>
          </cell>
        </row>
        <row r="832">
          <cell r="A832">
            <v>0</v>
          </cell>
          <cell r="B832">
            <v>0</v>
          </cell>
        </row>
        <row r="833">
          <cell r="A833">
            <v>0</v>
          </cell>
          <cell r="B833">
            <v>0</v>
          </cell>
        </row>
        <row r="834">
          <cell r="A834">
            <v>0</v>
          </cell>
          <cell r="B834">
            <v>0</v>
          </cell>
        </row>
        <row r="835">
          <cell r="A835">
            <v>0</v>
          </cell>
          <cell r="B835">
            <v>0</v>
          </cell>
        </row>
        <row r="836">
          <cell r="A836">
            <v>0</v>
          </cell>
          <cell r="B836">
            <v>0</v>
          </cell>
        </row>
        <row r="837">
          <cell r="A837">
            <v>0</v>
          </cell>
          <cell r="B837">
            <v>0</v>
          </cell>
        </row>
        <row r="838">
          <cell r="A838">
            <v>0</v>
          </cell>
          <cell r="B838">
            <v>0</v>
          </cell>
        </row>
        <row r="839">
          <cell r="A839">
            <v>0</v>
          </cell>
          <cell r="B839">
            <v>0</v>
          </cell>
        </row>
        <row r="840">
          <cell r="A840">
            <v>0</v>
          </cell>
          <cell r="B840">
            <v>0</v>
          </cell>
        </row>
        <row r="841">
          <cell r="A841">
            <v>0</v>
          </cell>
          <cell r="B841">
            <v>0</v>
          </cell>
        </row>
        <row r="842">
          <cell r="A842">
            <v>0</v>
          </cell>
          <cell r="B842">
            <v>0</v>
          </cell>
        </row>
        <row r="843">
          <cell r="A843">
            <v>0</v>
          </cell>
          <cell r="B843">
            <v>0</v>
          </cell>
        </row>
        <row r="844">
          <cell r="A844">
            <v>0</v>
          </cell>
          <cell r="B844">
            <v>0</v>
          </cell>
        </row>
        <row r="845">
          <cell r="A845">
            <v>0</v>
          </cell>
          <cell r="B845">
            <v>0</v>
          </cell>
        </row>
        <row r="846">
          <cell r="A846">
            <v>0</v>
          </cell>
          <cell r="B846">
            <v>0</v>
          </cell>
        </row>
        <row r="847">
          <cell r="A847">
            <v>0</v>
          </cell>
          <cell r="B847">
            <v>0</v>
          </cell>
        </row>
        <row r="848">
          <cell r="A848">
            <v>0</v>
          </cell>
          <cell r="B848">
            <v>0</v>
          </cell>
        </row>
        <row r="849">
          <cell r="A849">
            <v>0</v>
          </cell>
          <cell r="B849">
            <v>0</v>
          </cell>
        </row>
        <row r="850">
          <cell r="A850">
            <v>0</v>
          </cell>
          <cell r="B850">
            <v>0</v>
          </cell>
        </row>
        <row r="851">
          <cell r="A851">
            <v>0</v>
          </cell>
          <cell r="B851">
            <v>0</v>
          </cell>
        </row>
        <row r="852">
          <cell r="A852">
            <v>0</v>
          </cell>
          <cell r="B852">
            <v>0</v>
          </cell>
        </row>
        <row r="853">
          <cell r="A853">
            <v>0</v>
          </cell>
          <cell r="B853">
            <v>0</v>
          </cell>
        </row>
        <row r="854">
          <cell r="A854">
            <v>0</v>
          </cell>
          <cell r="B854">
            <v>0</v>
          </cell>
        </row>
        <row r="855">
          <cell r="A855">
            <v>0</v>
          </cell>
          <cell r="B855">
            <v>0</v>
          </cell>
        </row>
        <row r="856">
          <cell r="A856">
            <v>0</v>
          </cell>
          <cell r="B856">
            <v>0</v>
          </cell>
        </row>
        <row r="857">
          <cell r="A857">
            <v>0</v>
          </cell>
          <cell r="B857">
            <v>0</v>
          </cell>
        </row>
        <row r="858">
          <cell r="A858">
            <v>0</v>
          </cell>
          <cell r="B858">
            <v>0</v>
          </cell>
        </row>
        <row r="859">
          <cell r="A859">
            <v>0</v>
          </cell>
          <cell r="B859">
            <v>0</v>
          </cell>
        </row>
        <row r="860">
          <cell r="A860">
            <v>0</v>
          </cell>
          <cell r="B860">
            <v>0</v>
          </cell>
        </row>
        <row r="861">
          <cell r="A861">
            <v>0</v>
          </cell>
          <cell r="B861">
            <v>0</v>
          </cell>
        </row>
        <row r="862">
          <cell r="A862">
            <v>0</v>
          </cell>
          <cell r="B862">
            <v>0</v>
          </cell>
        </row>
        <row r="863">
          <cell r="A863">
            <v>0</v>
          </cell>
          <cell r="B863">
            <v>0</v>
          </cell>
        </row>
        <row r="864">
          <cell r="A864">
            <v>0</v>
          </cell>
          <cell r="B864">
            <v>0</v>
          </cell>
        </row>
        <row r="865">
          <cell r="A865">
            <v>0</v>
          </cell>
          <cell r="B865">
            <v>0</v>
          </cell>
        </row>
        <row r="866">
          <cell r="A866">
            <v>0</v>
          </cell>
          <cell r="B866">
            <v>0</v>
          </cell>
        </row>
        <row r="867">
          <cell r="A867">
            <v>0</v>
          </cell>
          <cell r="B867">
            <v>0</v>
          </cell>
        </row>
        <row r="868">
          <cell r="A868">
            <v>0</v>
          </cell>
          <cell r="B868">
            <v>0</v>
          </cell>
        </row>
        <row r="869">
          <cell r="A869">
            <v>0</v>
          </cell>
          <cell r="B869">
            <v>0</v>
          </cell>
        </row>
        <row r="870">
          <cell r="A870">
            <v>0</v>
          </cell>
          <cell r="B870">
            <v>0</v>
          </cell>
        </row>
        <row r="871">
          <cell r="A871">
            <v>0</v>
          </cell>
          <cell r="B871">
            <v>0</v>
          </cell>
        </row>
        <row r="872">
          <cell r="A872">
            <v>0</v>
          </cell>
          <cell r="B872">
            <v>0</v>
          </cell>
        </row>
        <row r="873">
          <cell r="A873">
            <v>0</v>
          </cell>
          <cell r="B873">
            <v>0</v>
          </cell>
        </row>
        <row r="874">
          <cell r="A874">
            <v>0</v>
          </cell>
          <cell r="B874">
            <v>0</v>
          </cell>
        </row>
        <row r="875">
          <cell r="A875">
            <v>0</v>
          </cell>
          <cell r="B875">
            <v>0</v>
          </cell>
        </row>
        <row r="876">
          <cell r="A876">
            <v>0</v>
          </cell>
          <cell r="B876">
            <v>0</v>
          </cell>
        </row>
        <row r="877">
          <cell r="A877">
            <v>0</v>
          </cell>
          <cell r="B877">
            <v>0</v>
          </cell>
        </row>
        <row r="878">
          <cell r="A878">
            <v>0</v>
          </cell>
          <cell r="B878">
            <v>0</v>
          </cell>
        </row>
        <row r="879">
          <cell r="A879">
            <v>0</v>
          </cell>
          <cell r="B879">
            <v>0</v>
          </cell>
        </row>
        <row r="880">
          <cell r="A880">
            <v>0</v>
          </cell>
          <cell r="B880">
            <v>0</v>
          </cell>
        </row>
        <row r="881">
          <cell r="A881">
            <v>0</v>
          </cell>
          <cell r="B881">
            <v>0</v>
          </cell>
        </row>
        <row r="882">
          <cell r="A882">
            <v>0</v>
          </cell>
          <cell r="B882">
            <v>0</v>
          </cell>
        </row>
        <row r="883">
          <cell r="A883">
            <v>0</v>
          </cell>
          <cell r="B883">
            <v>0</v>
          </cell>
        </row>
        <row r="884">
          <cell r="A884">
            <v>0</v>
          </cell>
          <cell r="B884">
            <v>0</v>
          </cell>
        </row>
        <row r="885">
          <cell r="A885">
            <v>0</v>
          </cell>
          <cell r="B885">
            <v>0</v>
          </cell>
        </row>
        <row r="886">
          <cell r="A886">
            <v>0</v>
          </cell>
          <cell r="B886">
            <v>0</v>
          </cell>
        </row>
        <row r="887">
          <cell r="A887">
            <v>0</v>
          </cell>
          <cell r="B887">
            <v>0</v>
          </cell>
        </row>
        <row r="888">
          <cell r="A888">
            <v>0</v>
          </cell>
          <cell r="B888">
            <v>0</v>
          </cell>
        </row>
        <row r="889">
          <cell r="A889">
            <v>0</v>
          </cell>
          <cell r="B889">
            <v>0</v>
          </cell>
        </row>
        <row r="890">
          <cell r="A890">
            <v>0</v>
          </cell>
          <cell r="B890">
            <v>0</v>
          </cell>
        </row>
        <row r="891">
          <cell r="A891">
            <v>0</v>
          </cell>
          <cell r="B891">
            <v>0</v>
          </cell>
        </row>
        <row r="892">
          <cell r="A892">
            <v>0</v>
          </cell>
          <cell r="B892">
            <v>0</v>
          </cell>
        </row>
        <row r="893">
          <cell r="A893">
            <v>0</v>
          </cell>
          <cell r="B893">
            <v>0</v>
          </cell>
        </row>
        <row r="894">
          <cell r="A894">
            <v>0</v>
          </cell>
          <cell r="B894">
            <v>0</v>
          </cell>
        </row>
        <row r="895">
          <cell r="A895">
            <v>0</v>
          </cell>
          <cell r="B895">
            <v>0</v>
          </cell>
        </row>
        <row r="896">
          <cell r="A896">
            <v>0</v>
          </cell>
          <cell r="B896">
            <v>0</v>
          </cell>
        </row>
        <row r="897">
          <cell r="A897">
            <v>0</v>
          </cell>
          <cell r="B897">
            <v>0</v>
          </cell>
        </row>
        <row r="898">
          <cell r="A898">
            <v>0</v>
          </cell>
          <cell r="B898">
            <v>0</v>
          </cell>
        </row>
        <row r="899">
          <cell r="A899">
            <v>0</v>
          </cell>
          <cell r="B899">
            <v>0</v>
          </cell>
        </row>
        <row r="900">
          <cell r="A900">
            <v>0</v>
          </cell>
          <cell r="B900">
            <v>0</v>
          </cell>
        </row>
        <row r="901">
          <cell r="A901">
            <v>0</v>
          </cell>
          <cell r="B901">
            <v>0</v>
          </cell>
        </row>
        <row r="902">
          <cell r="A902">
            <v>0</v>
          </cell>
          <cell r="B902">
            <v>0</v>
          </cell>
        </row>
        <row r="903">
          <cell r="A903">
            <v>0</v>
          </cell>
          <cell r="B903">
            <v>0</v>
          </cell>
        </row>
        <row r="904">
          <cell r="A904">
            <v>0</v>
          </cell>
          <cell r="B904">
            <v>0</v>
          </cell>
        </row>
        <row r="905">
          <cell r="A905">
            <v>0</v>
          </cell>
          <cell r="B905">
            <v>0</v>
          </cell>
        </row>
        <row r="906">
          <cell r="A906">
            <v>0</v>
          </cell>
          <cell r="B906">
            <v>0</v>
          </cell>
        </row>
        <row r="907">
          <cell r="A907">
            <v>0</v>
          </cell>
          <cell r="B907">
            <v>0</v>
          </cell>
        </row>
        <row r="908">
          <cell r="A908">
            <v>0</v>
          </cell>
          <cell r="B908">
            <v>0</v>
          </cell>
        </row>
        <row r="909">
          <cell r="A909">
            <v>0</v>
          </cell>
          <cell r="B909">
            <v>0</v>
          </cell>
        </row>
        <row r="910">
          <cell r="A910">
            <v>0</v>
          </cell>
          <cell r="B910">
            <v>0</v>
          </cell>
        </row>
        <row r="911">
          <cell r="A911">
            <v>0</v>
          </cell>
          <cell r="B911">
            <v>0</v>
          </cell>
        </row>
        <row r="912">
          <cell r="A912">
            <v>0</v>
          </cell>
          <cell r="B912">
            <v>0</v>
          </cell>
        </row>
        <row r="913">
          <cell r="A913">
            <v>0</v>
          </cell>
          <cell r="B913">
            <v>0</v>
          </cell>
        </row>
        <row r="914">
          <cell r="A914">
            <v>0</v>
          </cell>
          <cell r="B914">
            <v>0</v>
          </cell>
        </row>
        <row r="915">
          <cell r="A915">
            <v>0</v>
          </cell>
          <cell r="B915">
            <v>0</v>
          </cell>
        </row>
        <row r="916">
          <cell r="A916">
            <v>0</v>
          </cell>
          <cell r="B916">
            <v>0</v>
          </cell>
        </row>
        <row r="917">
          <cell r="A917">
            <v>0</v>
          </cell>
          <cell r="B917">
            <v>0</v>
          </cell>
        </row>
        <row r="918">
          <cell r="A918">
            <v>0</v>
          </cell>
          <cell r="B918">
            <v>0</v>
          </cell>
        </row>
        <row r="919">
          <cell r="A919">
            <v>0</v>
          </cell>
          <cell r="B919">
            <v>0</v>
          </cell>
        </row>
        <row r="920">
          <cell r="A920">
            <v>0</v>
          </cell>
          <cell r="B920">
            <v>0</v>
          </cell>
        </row>
        <row r="921">
          <cell r="A921">
            <v>0</v>
          </cell>
          <cell r="B921">
            <v>0</v>
          </cell>
        </row>
        <row r="922">
          <cell r="A922">
            <v>0</v>
          </cell>
          <cell r="B922">
            <v>0</v>
          </cell>
        </row>
        <row r="923">
          <cell r="A923">
            <v>0</v>
          </cell>
          <cell r="B923">
            <v>0</v>
          </cell>
        </row>
        <row r="924">
          <cell r="A924">
            <v>0</v>
          </cell>
          <cell r="B924">
            <v>0</v>
          </cell>
        </row>
        <row r="925">
          <cell r="A925">
            <v>0</v>
          </cell>
          <cell r="B925">
            <v>0</v>
          </cell>
        </row>
        <row r="926">
          <cell r="A926">
            <v>0</v>
          </cell>
          <cell r="B926">
            <v>0</v>
          </cell>
        </row>
        <row r="927">
          <cell r="A927">
            <v>0</v>
          </cell>
          <cell r="B927">
            <v>0</v>
          </cell>
        </row>
        <row r="928">
          <cell r="A928">
            <v>0</v>
          </cell>
          <cell r="B928">
            <v>0</v>
          </cell>
        </row>
        <row r="929">
          <cell r="A929">
            <v>0</v>
          </cell>
          <cell r="B929">
            <v>0</v>
          </cell>
        </row>
        <row r="930">
          <cell r="A930">
            <v>0</v>
          </cell>
          <cell r="B930">
            <v>0</v>
          </cell>
        </row>
        <row r="931">
          <cell r="A931">
            <v>0</v>
          </cell>
          <cell r="B931">
            <v>0</v>
          </cell>
        </row>
        <row r="932">
          <cell r="A932">
            <v>0</v>
          </cell>
          <cell r="B932">
            <v>0</v>
          </cell>
        </row>
        <row r="933">
          <cell r="A933">
            <v>0</v>
          </cell>
          <cell r="B933">
            <v>0</v>
          </cell>
        </row>
        <row r="934">
          <cell r="A934">
            <v>0</v>
          </cell>
          <cell r="B934">
            <v>0</v>
          </cell>
        </row>
        <row r="935">
          <cell r="A935">
            <v>0</v>
          </cell>
          <cell r="B935">
            <v>0</v>
          </cell>
        </row>
        <row r="936">
          <cell r="A936">
            <v>0</v>
          </cell>
          <cell r="B936">
            <v>0</v>
          </cell>
        </row>
        <row r="937">
          <cell r="A937">
            <v>0</v>
          </cell>
          <cell r="B937">
            <v>0</v>
          </cell>
        </row>
        <row r="938">
          <cell r="A938">
            <v>0</v>
          </cell>
          <cell r="B938">
            <v>0</v>
          </cell>
        </row>
        <row r="939">
          <cell r="A939">
            <v>0</v>
          </cell>
          <cell r="B939">
            <v>0</v>
          </cell>
        </row>
        <row r="940">
          <cell r="A940">
            <v>0</v>
          </cell>
          <cell r="B940">
            <v>0</v>
          </cell>
        </row>
        <row r="941">
          <cell r="A941">
            <v>0</v>
          </cell>
          <cell r="B941">
            <v>0</v>
          </cell>
        </row>
        <row r="942">
          <cell r="A942">
            <v>0</v>
          </cell>
          <cell r="B942">
            <v>0</v>
          </cell>
        </row>
        <row r="943">
          <cell r="A943">
            <v>0</v>
          </cell>
          <cell r="B943">
            <v>0</v>
          </cell>
        </row>
        <row r="944">
          <cell r="A944">
            <v>0</v>
          </cell>
          <cell r="B944">
            <v>0</v>
          </cell>
        </row>
        <row r="945">
          <cell r="A945">
            <v>0</v>
          </cell>
          <cell r="B945">
            <v>0</v>
          </cell>
        </row>
        <row r="946">
          <cell r="A946">
            <v>0</v>
          </cell>
          <cell r="B946">
            <v>0</v>
          </cell>
        </row>
        <row r="947">
          <cell r="A947">
            <v>0</v>
          </cell>
          <cell r="B947">
            <v>0</v>
          </cell>
        </row>
        <row r="948">
          <cell r="A948">
            <v>0</v>
          </cell>
          <cell r="B948">
            <v>0</v>
          </cell>
        </row>
        <row r="949">
          <cell r="A949">
            <v>0</v>
          </cell>
          <cell r="B949">
            <v>0</v>
          </cell>
        </row>
        <row r="950">
          <cell r="A950">
            <v>0</v>
          </cell>
          <cell r="B950">
            <v>0</v>
          </cell>
        </row>
        <row r="951">
          <cell r="A951">
            <v>0</v>
          </cell>
          <cell r="B951">
            <v>0</v>
          </cell>
        </row>
        <row r="952">
          <cell r="A952">
            <v>0</v>
          </cell>
          <cell r="B952">
            <v>0</v>
          </cell>
        </row>
        <row r="953">
          <cell r="A953">
            <v>0</v>
          </cell>
          <cell r="B953">
            <v>0</v>
          </cell>
        </row>
        <row r="954">
          <cell r="A954">
            <v>0</v>
          </cell>
          <cell r="B954">
            <v>0</v>
          </cell>
        </row>
        <row r="955">
          <cell r="A955">
            <v>0</v>
          </cell>
          <cell r="B955">
            <v>0</v>
          </cell>
        </row>
        <row r="956">
          <cell r="A956">
            <v>0</v>
          </cell>
          <cell r="B956">
            <v>0</v>
          </cell>
        </row>
        <row r="957">
          <cell r="A957">
            <v>0</v>
          </cell>
          <cell r="B957">
            <v>0</v>
          </cell>
        </row>
        <row r="958">
          <cell r="A958">
            <v>0</v>
          </cell>
          <cell r="B958">
            <v>0</v>
          </cell>
        </row>
        <row r="959">
          <cell r="A959">
            <v>0</v>
          </cell>
          <cell r="B959">
            <v>0</v>
          </cell>
        </row>
        <row r="960">
          <cell r="A960">
            <v>0</v>
          </cell>
          <cell r="B960">
            <v>0</v>
          </cell>
        </row>
        <row r="961">
          <cell r="A961">
            <v>0</v>
          </cell>
          <cell r="B961">
            <v>0</v>
          </cell>
        </row>
        <row r="962">
          <cell r="A962">
            <v>0</v>
          </cell>
          <cell r="B962">
            <v>0</v>
          </cell>
        </row>
        <row r="963">
          <cell r="A963">
            <v>0</v>
          </cell>
          <cell r="B963">
            <v>0</v>
          </cell>
        </row>
        <row r="964">
          <cell r="A964">
            <v>0</v>
          </cell>
          <cell r="B964">
            <v>0</v>
          </cell>
        </row>
        <row r="965">
          <cell r="A965">
            <v>0</v>
          </cell>
          <cell r="B965">
            <v>0</v>
          </cell>
        </row>
        <row r="966">
          <cell r="A966">
            <v>0</v>
          </cell>
          <cell r="B966">
            <v>0</v>
          </cell>
        </row>
        <row r="967">
          <cell r="A967">
            <v>0</v>
          </cell>
          <cell r="B967">
            <v>0</v>
          </cell>
        </row>
        <row r="968">
          <cell r="A968">
            <v>0</v>
          </cell>
          <cell r="B968">
            <v>0</v>
          </cell>
        </row>
        <row r="969">
          <cell r="A969">
            <v>0</v>
          </cell>
          <cell r="B969">
            <v>0</v>
          </cell>
        </row>
        <row r="970">
          <cell r="A970">
            <v>0</v>
          </cell>
          <cell r="B970">
            <v>0</v>
          </cell>
        </row>
        <row r="971">
          <cell r="A971">
            <v>0</v>
          </cell>
          <cell r="B971">
            <v>0</v>
          </cell>
        </row>
        <row r="972">
          <cell r="A972">
            <v>0</v>
          </cell>
          <cell r="B972">
            <v>0</v>
          </cell>
        </row>
        <row r="973">
          <cell r="A973">
            <v>0</v>
          </cell>
          <cell r="B973">
            <v>0</v>
          </cell>
        </row>
        <row r="974">
          <cell r="A974">
            <v>0</v>
          </cell>
          <cell r="B974">
            <v>0</v>
          </cell>
        </row>
        <row r="975">
          <cell r="A975">
            <v>0</v>
          </cell>
          <cell r="B975">
            <v>0</v>
          </cell>
        </row>
        <row r="976">
          <cell r="A976">
            <v>0</v>
          </cell>
          <cell r="B976">
            <v>0</v>
          </cell>
        </row>
        <row r="977">
          <cell r="A977">
            <v>0</v>
          </cell>
          <cell r="B977">
            <v>0</v>
          </cell>
        </row>
        <row r="978">
          <cell r="A978">
            <v>0</v>
          </cell>
          <cell r="B978">
            <v>0</v>
          </cell>
        </row>
        <row r="979">
          <cell r="A979">
            <v>0</v>
          </cell>
          <cell r="B979">
            <v>0</v>
          </cell>
        </row>
        <row r="980">
          <cell r="A980">
            <v>0</v>
          </cell>
          <cell r="B980">
            <v>0</v>
          </cell>
        </row>
        <row r="981">
          <cell r="A981">
            <v>0</v>
          </cell>
          <cell r="B981">
            <v>0</v>
          </cell>
        </row>
        <row r="982">
          <cell r="A982">
            <v>0</v>
          </cell>
          <cell r="B982">
            <v>0</v>
          </cell>
        </row>
        <row r="983">
          <cell r="A983">
            <v>0</v>
          </cell>
          <cell r="B983">
            <v>0</v>
          </cell>
        </row>
        <row r="984">
          <cell r="A984">
            <v>0</v>
          </cell>
          <cell r="B984">
            <v>0</v>
          </cell>
        </row>
        <row r="985">
          <cell r="A985">
            <v>0</v>
          </cell>
          <cell r="B985">
            <v>0</v>
          </cell>
        </row>
        <row r="986">
          <cell r="A986">
            <v>0</v>
          </cell>
          <cell r="B986">
            <v>0</v>
          </cell>
        </row>
        <row r="987">
          <cell r="A987">
            <v>0</v>
          </cell>
          <cell r="B987">
            <v>0</v>
          </cell>
        </row>
        <row r="988">
          <cell r="A988">
            <v>0</v>
          </cell>
          <cell r="B988">
            <v>0</v>
          </cell>
        </row>
        <row r="989">
          <cell r="A989">
            <v>0</v>
          </cell>
          <cell r="B989">
            <v>0</v>
          </cell>
        </row>
        <row r="990">
          <cell r="A990">
            <v>0</v>
          </cell>
          <cell r="B990">
            <v>0</v>
          </cell>
        </row>
        <row r="991">
          <cell r="A991">
            <v>0</v>
          </cell>
          <cell r="B991">
            <v>0</v>
          </cell>
        </row>
        <row r="992">
          <cell r="A992">
            <v>0</v>
          </cell>
          <cell r="B992">
            <v>0</v>
          </cell>
        </row>
        <row r="993">
          <cell r="A993">
            <v>0</v>
          </cell>
          <cell r="B993">
            <v>0</v>
          </cell>
        </row>
        <row r="994">
          <cell r="A994">
            <v>0</v>
          </cell>
          <cell r="B994">
            <v>0</v>
          </cell>
        </row>
        <row r="995">
          <cell r="A995">
            <v>0</v>
          </cell>
          <cell r="B995">
            <v>0</v>
          </cell>
        </row>
        <row r="996">
          <cell r="A996">
            <v>0</v>
          </cell>
          <cell r="B996">
            <v>0</v>
          </cell>
        </row>
        <row r="997">
          <cell r="A997">
            <v>0</v>
          </cell>
          <cell r="B997">
            <v>0</v>
          </cell>
        </row>
        <row r="998">
          <cell r="A998">
            <v>0</v>
          </cell>
          <cell r="B998">
            <v>0</v>
          </cell>
        </row>
        <row r="999">
          <cell r="A999">
            <v>0</v>
          </cell>
          <cell r="B999">
            <v>0</v>
          </cell>
        </row>
        <row r="1000">
          <cell r="A1000">
            <v>0</v>
          </cell>
          <cell r="B1000">
            <v>0</v>
          </cell>
        </row>
        <row r="1001">
          <cell r="A1001">
            <v>0</v>
          </cell>
          <cell r="B1001">
            <v>0</v>
          </cell>
        </row>
        <row r="1002">
          <cell r="A1002">
            <v>0</v>
          </cell>
          <cell r="B1002">
            <v>0</v>
          </cell>
        </row>
        <row r="1003">
          <cell r="A1003">
            <v>0</v>
          </cell>
          <cell r="B1003">
            <v>0</v>
          </cell>
        </row>
        <row r="1004">
          <cell r="A1004">
            <v>0</v>
          </cell>
          <cell r="B1004">
            <v>0</v>
          </cell>
        </row>
        <row r="1005">
          <cell r="A1005">
            <v>0</v>
          </cell>
          <cell r="B1005">
            <v>0</v>
          </cell>
        </row>
        <row r="1006">
          <cell r="A1006">
            <v>0</v>
          </cell>
          <cell r="B1006">
            <v>0</v>
          </cell>
        </row>
        <row r="1007">
          <cell r="A1007">
            <v>0</v>
          </cell>
          <cell r="B1007">
            <v>0</v>
          </cell>
        </row>
        <row r="1008">
          <cell r="A1008">
            <v>0</v>
          </cell>
          <cell r="B1008">
            <v>0</v>
          </cell>
        </row>
        <row r="1009">
          <cell r="A1009">
            <v>0</v>
          </cell>
          <cell r="B1009">
            <v>0</v>
          </cell>
        </row>
        <row r="1010">
          <cell r="A1010">
            <v>0</v>
          </cell>
          <cell r="B1010">
            <v>0</v>
          </cell>
        </row>
        <row r="1011">
          <cell r="A1011">
            <v>0</v>
          </cell>
          <cell r="B1011">
            <v>0</v>
          </cell>
        </row>
        <row r="1012">
          <cell r="A1012">
            <v>0</v>
          </cell>
          <cell r="B1012">
            <v>0</v>
          </cell>
        </row>
        <row r="1013">
          <cell r="A1013">
            <v>0</v>
          </cell>
          <cell r="B1013">
            <v>0</v>
          </cell>
        </row>
        <row r="1014">
          <cell r="A1014">
            <v>0</v>
          </cell>
          <cell r="B1014">
            <v>0</v>
          </cell>
        </row>
        <row r="1015">
          <cell r="A1015">
            <v>0</v>
          </cell>
          <cell r="B1015">
            <v>0</v>
          </cell>
        </row>
        <row r="1016">
          <cell r="A1016">
            <v>0</v>
          </cell>
          <cell r="B1016">
            <v>0</v>
          </cell>
        </row>
        <row r="1017">
          <cell r="A1017">
            <v>0</v>
          </cell>
          <cell r="B1017">
            <v>0</v>
          </cell>
        </row>
        <row r="1018">
          <cell r="A1018">
            <v>0</v>
          </cell>
          <cell r="B1018">
            <v>0</v>
          </cell>
        </row>
        <row r="1019">
          <cell r="A1019">
            <v>0</v>
          </cell>
          <cell r="B1019">
            <v>0</v>
          </cell>
        </row>
        <row r="1020">
          <cell r="A1020">
            <v>0</v>
          </cell>
          <cell r="B1020">
            <v>0</v>
          </cell>
        </row>
        <row r="1021">
          <cell r="A1021">
            <v>0</v>
          </cell>
          <cell r="B1021">
            <v>0</v>
          </cell>
        </row>
        <row r="1022">
          <cell r="A1022">
            <v>0</v>
          </cell>
          <cell r="B1022">
            <v>0</v>
          </cell>
        </row>
        <row r="1023">
          <cell r="A1023">
            <v>0</v>
          </cell>
          <cell r="B1023">
            <v>0</v>
          </cell>
        </row>
        <row r="1024">
          <cell r="A1024">
            <v>0</v>
          </cell>
          <cell r="B1024">
            <v>0</v>
          </cell>
        </row>
        <row r="1025">
          <cell r="A1025">
            <v>0</v>
          </cell>
          <cell r="B1025">
            <v>0</v>
          </cell>
        </row>
        <row r="1026">
          <cell r="A1026">
            <v>0</v>
          </cell>
          <cell r="B1026">
            <v>0</v>
          </cell>
        </row>
        <row r="1027">
          <cell r="A1027">
            <v>0</v>
          </cell>
          <cell r="B1027">
            <v>0</v>
          </cell>
        </row>
        <row r="1028">
          <cell r="A1028">
            <v>0</v>
          </cell>
          <cell r="B1028">
            <v>0</v>
          </cell>
        </row>
        <row r="1029">
          <cell r="A1029">
            <v>0</v>
          </cell>
          <cell r="B1029">
            <v>0</v>
          </cell>
        </row>
        <row r="1030">
          <cell r="A1030">
            <v>0</v>
          </cell>
          <cell r="B1030">
            <v>0</v>
          </cell>
        </row>
        <row r="1031">
          <cell r="A1031">
            <v>0</v>
          </cell>
          <cell r="B1031">
            <v>0</v>
          </cell>
        </row>
        <row r="1032">
          <cell r="A1032">
            <v>0</v>
          </cell>
          <cell r="B1032">
            <v>0</v>
          </cell>
        </row>
        <row r="1033">
          <cell r="A1033">
            <v>0</v>
          </cell>
          <cell r="B1033">
            <v>0</v>
          </cell>
        </row>
        <row r="1034">
          <cell r="A1034">
            <v>0</v>
          </cell>
          <cell r="B1034">
            <v>0</v>
          </cell>
        </row>
        <row r="1035">
          <cell r="A1035">
            <v>0</v>
          </cell>
          <cell r="B1035">
            <v>0</v>
          </cell>
        </row>
        <row r="1036">
          <cell r="A1036">
            <v>0</v>
          </cell>
          <cell r="B1036">
            <v>0</v>
          </cell>
        </row>
        <row r="1037">
          <cell r="A1037">
            <v>0</v>
          </cell>
          <cell r="B1037">
            <v>0</v>
          </cell>
        </row>
        <row r="1038">
          <cell r="A1038">
            <v>0</v>
          </cell>
          <cell r="B1038">
            <v>0</v>
          </cell>
        </row>
        <row r="1039">
          <cell r="A1039">
            <v>0</v>
          </cell>
          <cell r="B1039">
            <v>0</v>
          </cell>
        </row>
        <row r="1040">
          <cell r="A1040">
            <v>0</v>
          </cell>
          <cell r="B1040">
            <v>0</v>
          </cell>
        </row>
        <row r="1041">
          <cell r="A1041">
            <v>0</v>
          </cell>
          <cell r="B1041">
            <v>0</v>
          </cell>
        </row>
        <row r="1042">
          <cell r="A1042">
            <v>0</v>
          </cell>
          <cell r="B1042">
            <v>0</v>
          </cell>
        </row>
        <row r="1043">
          <cell r="A1043">
            <v>0</v>
          </cell>
          <cell r="B1043">
            <v>0</v>
          </cell>
        </row>
        <row r="1044">
          <cell r="A1044">
            <v>0</v>
          </cell>
          <cell r="B1044">
            <v>0</v>
          </cell>
        </row>
        <row r="1045">
          <cell r="A1045">
            <v>0</v>
          </cell>
          <cell r="B1045">
            <v>0</v>
          </cell>
        </row>
        <row r="1046">
          <cell r="A1046">
            <v>0</v>
          </cell>
          <cell r="B1046">
            <v>0</v>
          </cell>
        </row>
        <row r="1047">
          <cell r="A1047">
            <v>0</v>
          </cell>
          <cell r="B1047">
            <v>0</v>
          </cell>
        </row>
        <row r="1048">
          <cell r="A1048">
            <v>0</v>
          </cell>
          <cell r="B1048">
            <v>0</v>
          </cell>
        </row>
        <row r="1049">
          <cell r="A1049">
            <v>0</v>
          </cell>
          <cell r="B1049">
            <v>0</v>
          </cell>
        </row>
        <row r="1050">
          <cell r="A1050">
            <v>0</v>
          </cell>
          <cell r="B1050">
            <v>0</v>
          </cell>
        </row>
        <row r="1051">
          <cell r="A1051">
            <v>0</v>
          </cell>
          <cell r="B1051">
            <v>0</v>
          </cell>
        </row>
        <row r="1052">
          <cell r="A1052">
            <v>0</v>
          </cell>
          <cell r="B1052">
            <v>0</v>
          </cell>
        </row>
        <row r="1053">
          <cell r="A1053">
            <v>0</v>
          </cell>
          <cell r="B1053">
            <v>0</v>
          </cell>
        </row>
        <row r="1054">
          <cell r="A1054">
            <v>0</v>
          </cell>
          <cell r="B1054">
            <v>0</v>
          </cell>
        </row>
        <row r="1055">
          <cell r="A1055">
            <v>0</v>
          </cell>
          <cell r="B1055">
            <v>0</v>
          </cell>
        </row>
        <row r="1056">
          <cell r="A1056">
            <v>0</v>
          </cell>
          <cell r="B1056">
            <v>0</v>
          </cell>
        </row>
        <row r="1057">
          <cell r="A1057">
            <v>0</v>
          </cell>
          <cell r="B1057">
            <v>0</v>
          </cell>
        </row>
        <row r="1058">
          <cell r="A1058">
            <v>0</v>
          </cell>
          <cell r="B1058">
            <v>0</v>
          </cell>
        </row>
        <row r="1059">
          <cell r="A1059">
            <v>0</v>
          </cell>
          <cell r="B1059">
            <v>0</v>
          </cell>
        </row>
        <row r="1060">
          <cell r="A1060">
            <v>0</v>
          </cell>
          <cell r="B1060">
            <v>0</v>
          </cell>
        </row>
        <row r="1061">
          <cell r="A1061">
            <v>0</v>
          </cell>
          <cell r="B1061">
            <v>0</v>
          </cell>
        </row>
        <row r="1062">
          <cell r="A1062">
            <v>0</v>
          </cell>
          <cell r="B1062">
            <v>0</v>
          </cell>
        </row>
        <row r="1063">
          <cell r="A1063">
            <v>0</v>
          </cell>
          <cell r="B1063">
            <v>0</v>
          </cell>
        </row>
        <row r="1064">
          <cell r="A1064">
            <v>0</v>
          </cell>
          <cell r="B1064">
            <v>0</v>
          </cell>
        </row>
        <row r="1065">
          <cell r="A1065">
            <v>0</v>
          </cell>
          <cell r="B1065">
            <v>0</v>
          </cell>
        </row>
        <row r="1066">
          <cell r="A1066">
            <v>0</v>
          </cell>
          <cell r="B1066">
            <v>0</v>
          </cell>
        </row>
        <row r="1067">
          <cell r="A1067">
            <v>0</v>
          </cell>
          <cell r="B1067">
            <v>0</v>
          </cell>
        </row>
        <row r="1068">
          <cell r="A1068">
            <v>0</v>
          </cell>
          <cell r="B1068">
            <v>0</v>
          </cell>
        </row>
        <row r="1069">
          <cell r="A1069">
            <v>0</v>
          </cell>
          <cell r="B1069">
            <v>0</v>
          </cell>
        </row>
        <row r="1070">
          <cell r="A1070">
            <v>0</v>
          </cell>
          <cell r="B1070">
            <v>0</v>
          </cell>
        </row>
        <row r="1071">
          <cell r="A1071">
            <v>0</v>
          </cell>
          <cell r="B1071">
            <v>0</v>
          </cell>
        </row>
        <row r="1072">
          <cell r="A1072">
            <v>0</v>
          </cell>
          <cell r="B1072">
            <v>0</v>
          </cell>
        </row>
        <row r="1073">
          <cell r="A1073">
            <v>0</v>
          </cell>
          <cell r="B1073">
            <v>0</v>
          </cell>
        </row>
        <row r="1074">
          <cell r="A1074">
            <v>0</v>
          </cell>
          <cell r="B1074">
            <v>0</v>
          </cell>
        </row>
        <row r="1075">
          <cell r="A1075">
            <v>0</v>
          </cell>
          <cell r="B1075">
            <v>0</v>
          </cell>
        </row>
        <row r="1076">
          <cell r="A1076">
            <v>0</v>
          </cell>
          <cell r="B1076">
            <v>0</v>
          </cell>
        </row>
        <row r="1077">
          <cell r="A1077">
            <v>0</v>
          </cell>
          <cell r="B1077">
            <v>0</v>
          </cell>
        </row>
        <row r="1078">
          <cell r="A1078">
            <v>0</v>
          </cell>
          <cell r="B1078">
            <v>0</v>
          </cell>
        </row>
        <row r="1079">
          <cell r="A1079">
            <v>0</v>
          </cell>
          <cell r="B1079">
            <v>0</v>
          </cell>
        </row>
        <row r="1080">
          <cell r="A1080">
            <v>0</v>
          </cell>
          <cell r="B1080">
            <v>0</v>
          </cell>
        </row>
        <row r="1081">
          <cell r="A1081">
            <v>0</v>
          </cell>
          <cell r="B1081">
            <v>0</v>
          </cell>
        </row>
        <row r="1082">
          <cell r="A1082">
            <v>0</v>
          </cell>
          <cell r="B1082">
            <v>0</v>
          </cell>
        </row>
        <row r="1083">
          <cell r="A1083">
            <v>0</v>
          </cell>
          <cell r="B1083">
            <v>0</v>
          </cell>
        </row>
        <row r="1084">
          <cell r="A1084">
            <v>0</v>
          </cell>
          <cell r="B1084">
            <v>0</v>
          </cell>
        </row>
        <row r="1085">
          <cell r="A1085">
            <v>0</v>
          </cell>
          <cell r="B1085">
            <v>0</v>
          </cell>
        </row>
        <row r="1086">
          <cell r="A1086">
            <v>0</v>
          </cell>
          <cell r="B1086">
            <v>0</v>
          </cell>
        </row>
        <row r="1087">
          <cell r="A1087">
            <v>0</v>
          </cell>
          <cell r="B1087">
            <v>0</v>
          </cell>
        </row>
        <row r="1088">
          <cell r="A1088">
            <v>0</v>
          </cell>
          <cell r="B1088">
            <v>0</v>
          </cell>
        </row>
        <row r="1089">
          <cell r="A1089">
            <v>0</v>
          </cell>
          <cell r="B1089">
            <v>0</v>
          </cell>
        </row>
        <row r="1090">
          <cell r="A1090">
            <v>0</v>
          </cell>
          <cell r="B1090">
            <v>0</v>
          </cell>
        </row>
        <row r="1091">
          <cell r="A1091">
            <v>0</v>
          </cell>
          <cell r="B1091">
            <v>0</v>
          </cell>
        </row>
        <row r="1092">
          <cell r="A1092">
            <v>0</v>
          </cell>
          <cell r="B1092">
            <v>0</v>
          </cell>
        </row>
        <row r="1093">
          <cell r="A1093">
            <v>0</v>
          </cell>
          <cell r="B1093">
            <v>0</v>
          </cell>
        </row>
        <row r="1094">
          <cell r="A1094">
            <v>0</v>
          </cell>
          <cell r="B1094">
            <v>0</v>
          </cell>
        </row>
        <row r="1095">
          <cell r="A1095">
            <v>0</v>
          </cell>
          <cell r="B1095">
            <v>0</v>
          </cell>
        </row>
        <row r="1096">
          <cell r="A1096">
            <v>0</v>
          </cell>
          <cell r="B1096">
            <v>0</v>
          </cell>
        </row>
        <row r="1097">
          <cell r="A1097">
            <v>0</v>
          </cell>
          <cell r="B1097">
            <v>0</v>
          </cell>
        </row>
        <row r="1098">
          <cell r="A1098">
            <v>0</v>
          </cell>
          <cell r="B1098">
            <v>0</v>
          </cell>
        </row>
        <row r="1099">
          <cell r="A1099">
            <v>0</v>
          </cell>
          <cell r="B1099">
            <v>0</v>
          </cell>
        </row>
        <row r="1100">
          <cell r="A1100">
            <v>0</v>
          </cell>
          <cell r="B1100">
            <v>0</v>
          </cell>
        </row>
        <row r="1101">
          <cell r="A1101">
            <v>0</v>
          </cell>
          <cell r="B1101">
            <v>0</v>
          </cell>
        </row>
        <row r="1102">
          <cell r="A1102">
            <v>0</v>
          </cell>
          <cell r="B1102">
            <v>0</v>
          </cell>
        </row>
        <row r="1103">
          <cell r="A1103">
            <v>0</v>
          </cell>
          <cell r="B1103">
            <v>0</v>
          </cell>
        </row>
        <row r="1104">
          <cell r="A1104">
            <v>0</v>
          </cell>
          <cell r="B1104">
            <v>0</v>
          </cell>
        </row>
        <row r="1105">
          <cell r="A1105">
            <v>0</v>
          </cell>
          <cell r="B1105">
            <v>0</v>
          </cell>
        </row>
        <row r="1106">
          <cell r="A1106">
            <v>0</v>
          </cell>
          <cell r="B1106">
            <v>0</v>
          </cell>
        </row>
        <row r="1107">
          <cell r="A1107">
            <v>0</v>
          </cell>
          <cell r="B1107">
            <v>0</v>
          </cell>
        </row>
        <row r="1108">
          <cell r="A1108">
            <v>0</v>
          </cell>
          <cell r="B1108">
            <v>0</v>
          </cell>
        </row>
        <row r="1109">
          <cell r="A1109">
            <v>0</v>
          </cell>
          <cell r="B1109">
            <v>0</v>
          </cell>
        </row>
        <row r="1110">
          <cell r="A1110">
            <v>0</v>
          </cell>
          <cell r="B1110">
            <v>0</v>
          </cell>
        </row>
        <row r="1111">
          <cell r="A1111">
            <v>0</v>
          </cell>
          <cell r="B1111">
            <v>0</v>
          </cell>
        </row>
        <row r="1112">
          <cell r="A1112">
            <v>0</v>
          </cell>
          <cell r="B1112">
            <v>0</v>
          </cell>
        </row>
        <row r="1113">
          <cell r="A1113">
            <v>0</v>
          </cell>
          <cell r="B1113">
            <v>0</v>
          </cell>
        </row>
        <row r="1114">
          <cell r="A1114">
            <v>0</v>
          </cell>
          <cell r="B1114">
            <v>0</v>
          </cell>
        </row>
        <row r="1115">
          <cell r="A1115">
            <v>0</v>
          </cell>
          <cell r="B1115">
            <v>0</v>
          </cell>
        </row>
        <row r="1116">
          <cell r="A1116">
            <v>0</v>
          </cell>
          <cell r="B1116">
            <v>0</v>
          </cell>
        </row>
        <row r="1117">
          <cell r="A1117">
            <v>0</v>
          </cell>
          <cell r="B1117">
            <v>0</v>
          </cell>
        </row>
        <row r="1118">
          <cell r="A1118">
            <v>0</v>
          </cell>
          <cell r="B1118">
            <v>0</v>
          </cell>
        </row>
        <row r="1119">
          <cell r="A1119">
            <v>0</v>
          </cell>
          <cell r="B1119">
            <v>0</v>
          </cell>
        </row>
        <row r="1120">
          <cell r="A1120">
            <v>0</v>
          </cell>
          <cell r="B1120">
            <v>0</v>
          </cell>
        </row>
        <row r="1121">
          <cell r="A1121">
            <v>0</v>
          </cell>
          <cell r="B1121">
            <v>0</v>
          </cell>
        </row>
        <row r="1122">
          <cell r="A1122">
            <v>0</v>
          </cell>
          <cell r="B1122">
            <v>0</v>
          </cell>
        </row>
        <row r="1123">
          <cell r="A1123">
            <v>0</v>
          </cell>
          <cell r="B1123">
            <v>0</v>
          </cell>
        </row>
        <row r="1124">
          <cell r="A1124">
            <v>0</v>
          </cell>
          <cell r="B1124">
            <v>0</v>
          </cell>
        </row>
        <row r="1125">
          <cell r="A1125">
            <v>0</v>
          </cell>
          <cell r="B1125">
            <v>0</v>
          </cell>
        </row>
        <row r="1126">
          <cell r="A1126">
            <v>0</v>
          </cell>
          <cell r="B1126">
            <v>0</v>
          </cell>
        </row>
        <row r="1127">
          <cell r="A1127">
            <v>0</v>
          </cell>
          <cell r="B1127">
            <v>0</v>
          </cell>
        </row>
        <row r="1128">
          <cell r="A1128">
            <v>0</v>
          </cell>
          <cell r="B1128">
            <v>0</v>
          </cell>
        </row>
        <row r="1129">
          <cell r="A1129">
            <v>0</v>
          </cell>
          <cell r="B1129">
            <v>0</v>
          </cell>
        </row>
        <row r="1130">
          <cell r="A1130">
            <v>0</v>
          </cell>
          <cell r="B1130">
            <v>0</v>
          </cell>
        </row>
        <row r="1131">
          <cell r="A1131">
            <v>0</v>
          </cell>
          <cell r="B1131">
            <v>0</v>
          </cell>
        </row>
        <row r="1132">
          <cell r="A1132">
            <v>0</v>
          </cell>
          <cell r="B1132">
            <v>0</v>
          </cell>
        </row>
        <row r="1133">
          <cell r="A1133">
            <v>0</v>
          </cell>
          <cell r="B1133">
            <v>0</v>
          </cell>
        </row>
        <row r="1134">
          <cell r="A1134">
            <v>0</v>
          </cell>
          <cell r="B1134">
            <v>0</v>
          </cell>
        </row>
        <row r="1135">
          <cell r="A1135">
            <v>0</v>
          </cell>
          <cell r="B1135">
            <v>0</v>
          </cell>
        </row>
        <row r="1136">
          <cell r="A1136">
            <v>0</v>
          </cell>
          <cell r="B1136">
            <v>0</v>
          </cell>
        </row>
        <row r="1137">
          <cell r="A1137">
            <v>0</v>
          </cell>
          <cell r="B1137">
            <v>0</v>
          </cell>
        </row>
        <row r="1138">
          <cell r="A1138">
            <v>0</v>
          </cell>
          <cell r="B1138">
            <v>0</v>
          </cell>
        </row>
        <row r="1139">
          <cell r="A1139">
            <v>0</v>
          </cell>
          <cell r="B1139">
            <v>0</v>
          </cell>
        </row>
        <row r="1140">
          <cell r="A1140">
            <v>0</v>
          </cell>
          <cell r="B1140">
            <v>0</v>
          </cell>
        </row>
        <row r="1141">
          <cell r="A1141">
            <v>0</v>
          </cell>
          <cell r="B1141">
            <v>0</v>
          </cell>
        </row>
        <row r="1142">
          <cell r="A1142">
            <v>0</v>
          </cell>
          <cell r="B1142">
            <v>0</v>
          </cell>
        </row>
        <row r="1143">
          <cell r="A1143">
            <v>0</v>
          </cell>
          <cell r="B1143">
            <v>0</v>
          </cell>
        </row>
        <row r="1144">
          <cell r="A1144">
            <v>0</v>
          </cell>
          <cell r="B1144">
            <v>0</v>
          </cell>
        </row>
        <row r="1145">
          <cell r="A1145">
            <v>0</v>
          </cell>
          <cell r="B1145">
            <v>0</v>
          </cell>
        </row>
        <row r="1146">
          <cell r="A1146">
            <v>0</v>
          </cell>
          <cell r="B1146">
            <v>0</v>
          </cell>
        </row>
        <row r="1147">
          <cell r="A1147">
            <v>0</v>
          </cell>
          <cell r="B1147">
            <v>0</v>
          </cell>
        </row>
        <row r="1148">
          <cell r="A1148">
            <v>0</v>
          </cell>
          <cell r="B1148">
            <v>0</v>
          </cell>
        </row>
        <row r="1149">
          <cell r="A1149">
            <v>0</v>
          </cell>
          <cell r="B1149">
            <v>0</v>
          </cell>
        </row>
        <row r="1150">
          <cell r="A1150">
            <v>0</v>
          </cell>
          <cell r="B1150">
            <v>0</v>
          </cell>
        </row>
        <row r="1151">
          <cell r="A1151">
            <v>0</v>
          </cell>
          <cell r="B1151">
            <v>0</v>
          </cell>
        </row>
        <row r="1152">
          <cell r="A1152">
            <v>0</v>
          </cell>
          <cell r="B1152">
            <v>0</v>
          </cell>
        </row>
        <row r="1153">
          <cell r="A1153">
            <v>0</v>
          </cell>
          <cell r="B1153">
            <v>0</v>
          </cell>
        </row>
        <row r="1154">
          <cell r="A1154">
            <v>0</v>
          </cell>
          <cell r="B1154">
            <v>0</v>
          </cell>
        </row>
        <row r="1155">
          <cell r="A1155">
            <v>0</v>
          </cell>
          <cell r="B1155">
            <v>0</v>
          </cell>
        </row>
        <row r="1156">
          <cell r="A1156">
            <v>0</v>
          </cell>
          <cell r="B1156">
            <v>0</v>
          </cell>
        </row>
        <row r="1157">
          <cell r="A1157">
            <v>0</v>
          </cell>
          <cell r="B1157">
            <v>0</v>
          </cell>
        </row>
        <row r="1158">
          <cell r="A1158">
            <v>0</v>
          </cell>
          <cell r="B1158">
            <v>0</v>
          </cell>
        </row>
        <row r="1159">
          <cell r="A1159">
            <v>0</v>
          </cell>
          <cell r="B1159">
            <v>0</v>
          </cell>
        </row>
        <row r="1160">
          <cell r="A1160">
            <v>0</v>
          </cell>
          <cell r="B1160">
            <v>0</v>
          </cell>
        </row>
        <row r="1161">
          <cell r="A1161">
            <v>0</v>
          </cell>
          <cell r="B1161">
            <v>0</v>
          </cell>
        </row>
        <row r="1162">
          <cell r="A1162">
            <v>0</v>
          </cell>
          <cell r="B1162">
            <v>0</v>
          </cell>
        </row>
        <row r="1163">
          <cell r="A1163">
            <v>0</v>
          </cell>
          <cell r="B1163">
            <v>0</v>
          </cell>
        </row>
        <row r="1164">
          <cell r="A1164">
            <v>0</v>
          </cell>
          <cell r="B1164">
            <v>0</v>
          </cell>
        </row>
        <row r="1165">
          <cell r="A1165">
            <v>0</v>
          </cell>
          <cell r="B1165">
            <v>0</v>
          </cell>
        </row>
        <row r="1166">
          <cell r="A1166">
            <v>0</v>
          </cell>
          <cell r="B1166">
            <v>0</v>
          </cell>
        </row>
        <row r="1167">
          <cell r="A1167">
            <v>0</v>
          </cell>
          <cell r="B1167">
            <v>0</v>
          </cell>
        </row>
        <row r="1168">
          <cell r="A1168">
            <v>0</v>
          </cell>
          <cell r="B1168">
            <v>0</v>
          </cell>
        </row>
        <row r="1169">
          <cell r="A1169">
            <v>0</v>
          </cell>
          <cell r="B1169">
            <v>0</v>
          </cell>
        </row>
        <row r="1170">
          <cell r="A1170">
            <v>0</v>
          </cell>
          <cell r="B1170">
            <v>0</v>
          </cell>
        </row>
        <row r="1171">
          <cell r="A1171">
            <v>0</v>
          </cell>
          <cell r="B1171">
            <v>0</v>
          </cell>
        </row>
        <row r="1172">
          <cell r="A1172">
            <v>0</v>
          </cell>
          <cell r="B1172">
            <v>0</v>
          </cell>
        </row>
        <row r="1173">
          <cell r="A1173">
            <v>0</v>
          </cell>
          <cell r="B1173">
            <v>0</v>
          </cell>
        </row>
        <row r="1174">
          <cell r="A1174">
            <v>0</v>
          </cell>
          <cell r="B1174">
            <v>0</v>
          </cell>
        </row>
        <row r="1175">
          <cell r="A1175">
            <v>0</v>
          </cell>
          <cell r="B1175">
            <v>0</v>
          </cell>
        </row>
        <row r="1176">
          <cell r="A1176">
            <v>0</v>
          </cell>
          <cell r="B1176">
            <v>0</v>
          </cell>
        </row>
        <row r="1177">
          <cell r="A1177">
            <v>0</v>
          </cell>
          <cell r="B1177">
            <v>0</v>
          </cell>
        </row>
        <row r="1178">
          <cell r="A1178">
            <v>0</v>
          </cell>
          <cell r="B1178">
            <v>0</v>
          </cell>
        </row>
        <row r="1179">
          <cell r="A1179">
            <v>0</v>
          </cell>
          <cell r="B1179">
            <v>0</v>
          </cell>
        </row>
        <row r="1180">
          <cell r="A1180">
            <v>0</v>
          </cell>
          <cell r="B1180">
            <v>0</v>
          </cell>
        </row>
        <row r="1181">
          <cell r="A1181">
            <v>0</v>
          </cell>
          <cell r="B1181">
            <v>0</v>
          </cell>
        </row>
        <row r="1182">
          <cell r="A1182">
            <v>0</v>
          </cell>
          <cell r="B1182">
            <v>0</v>
          </cell>
        </row>
        <row r="1183">
          <cell r="A1183">
            <v>0</v>
          </cell>
          <cell r="B1183">
            <v>0</v>
          </cell>
        </row>
        <row r="1184">
          <cell r="A1184">
            <v>0</v>
          </cell>
          <cell r="B1184">
            <v>0</v>
          </cell>
        </row>
        <row r="1185">
          <cell r="A1185">
            <v>0</v>
          </cell>
          <cell r="B1185">
            <v>0</v>
          </cell>
        </row>
        <row r="1186">
          <cell r="A1186">
            <v>0</v>
          </cell>
          <cell r="B1186">
            <v>0</v>
          </cell>
        </row>
        <row r="1187">
          <cell r="A1187">
            <v>0</v>
          </cell>
          <cell r="B1187">
            <v>0</v>
          </cell>
        </row>
        <row r="1188">
          <cell r="A1188">
            <v>0</v>
          </cell>
          <cell r="B1188">
            <v>0</v>
          </cell>
        </row>
        <row r="1189">
          <cell r="A1189">
            <v>0</v>
          </cell>
          <cell r="B1189">
            <v>0</v>
          </cell>
        </row>
        <row r="1190">
          <cell r="A1190">
            <v>0</v>
          </cell>
          <cell r="B1190">
            <v>0</v>
          </cell>
        </row>
        <row r="1191">
          <cell r="A1191">
            <v>0</v>
          </cell>
          <cell r="B1191">
            <v>0</v>
          </cell>
        </row>
        <row r="1192">
          <cell r="A1192">
            <v>0</v>
          </cell>
          <cell r="B1192">
            <v>0</v>
          </cell>
        </row>
        <row r="1193">
          <cell r="A1193">
            <v>0</v>
          </cell>
          <cell r="B1193">
            <v>0</v>
          </cell>
        </row>
        <row r="1194">
          <cell r="A1194">
            <v>0</v>
          </cell>
          <cell r="B1194">
            <v>0</v>
          </cell>
        </row>
        <row r="1195">
          <cell r="A1195">
            <v>0</v>
          </cell>
          <cell r="B1195">
            <v>0</v>
          </cell>
        </row>
        <row r="1196">
          <cell r="A1196">
            <v>0</v>
          </cell>
          <cell r="B1196">
            <v>0</v>
          </cell>
        </row>
        <row r="1197">
          <cell r="A1197">
            <v>0</v>
          </cell>
          <cell r="B1197">
            <v>0</v>
          </cell>
        </row>
        <row r="1198">
          <cell r="A1198">
            <v>0</v>
          </cell>
          <cell r="B1198">
            <v>0</v>
          </cell>
        </row>
        <row r="1199">
          <cell r="A1199">
            <v>0</v>
          </cell>
          <cell r="B1199">
            <v>0</v>
          </cell>
        </row>
        <row r="1200">
          <cell r="A1200">
            <v>0</v>
          </cell>
          <cell r="B1200">
            <v>0</v>
          </cell>
        </row>
        <row r="1201">
          <cell r="A1201">
            <v>0</v>
          </cell>
          <cell r="B1201">
            <v>0</v>
          </cell>
        </row>
        <row r="1202">
          <cell r="A1202">
            <v>0</v>
          </cell>
          <cell r="B1202">
            <v>0</v>
          </cell>
        </row>
        <row r="1203">
          <cell r="A1203">
            <v>0</v>
          </cell>
          <cell r="B1203">
            <v>0</v>
          </cell>
        </row>
        <row r="1204">
          <cell r="A1204">
            <v>0</v>
          </cell>
          <cell r="B1204">
            <v>0</v>
          </cell>
        </row>
        <row r="1205">
          <cell r="A1205">
            <v>0</v>
          </cell>
          <cell r="B1205">
            <v>0</v>
          </cell>
        </row>
        <row r="1206">
          <cell r="A1206">
            <v>0</v>
          </cell>
          <cell r="B1206">
            <v>0</v>
          </cell>
        </row>
        <row r="1207">
          <cell r="A1207">
            <v>0</v>
          </cell>
          <cell r="B1207">
            <v>0</v>
          </cell>
        </row>
        <row r="1208">
          <cell r="A1208">
            <v>0</v>
          </cell>
          <cell r="B1208">
            <v>0</v>
          </cell>
        </row>
        <row r="1209">
          <cell r="A1209">
            <v>0</v>
          </cell>
          <cell r="B1209">
            <v>0</v>
          </cell>
        </row>
        <row r="1210">
          <cell r="A1210">
            <v>0</v>
          </cell>
          <cell r="B1210">
            <v>0</v>
          </cell>
        </row>
        <row r="1211">
          <cell r="A1211">
            <v>0</v>
          </cell>
          <cell r="B1211">
            <v>0</v>
          </cell>
        </row>
        <row r="1212">
          <cell r="A1212">
            <v>0</v>
          </cell>
          <cell r="B1212">
            <v>0</v>
          </cell>
        </row>
        <row r="1213">
          <cell r="A1213">
            <v>0</v>
          </cell>
          <cell r="B1213">
            <v>0</v>
          </cell>
        </row>
        <row r="1214">
          <cell r="A1214">
            <v>0</v>
          </cell>
          <cell r="B1214">
            <v>0</v>
          </cell>
        </row>
        <row r="1215">
          <cell r="A1215">
            <v>0</v>
          </cell>
          <cell r="B1215">
            <v>0</v>
          </cell>
        </row>
        <row r="1216">
          <cell r="A1216">
            <v>0</v>
          </cell>
          <cell r="B1216">
            <v>0</v>
          </cell>
        </row>
        <row r="1217">
          <cell r="A1217">
            <v>0</v>
          </cell>
          <cell r="B1217">
            <v>0</v>
          </cell>
        </row>
        <row r="1218">
          <cell r="A1218">
            <v>0</v>
          </cell>
          <cell r="B1218">
            <v>0</v>
          </cell>
        </row>
        <row r="1219">
          <cell r="A1219">
            <v>0</v>
          </cell>
          <cell r="B1219">
            <v>0</v>
          </cell>
        </row>
        <row r="1220">
          <cell r="A1220">
            <v>0</v>
          </cell>
          <cell r="B1220">
            <v>0</v>
          </cell>
        </row>
        <row r="1221">
          <cell r="A1221">
            <v>0</v>
          </cell>
          <cell r="B1221">
            <v>0</v>
          </cell>
        </row>
        <row r="1222">
          <cell r="A1222">
            <v>0</v>
          </cell>
          <cell r="B1222">
            <v>0</v>
          </cell>
        </row>
        <row r="1223">
          <cell r="A1223">
            <v>0</v>
          </cell>
          <cell r="B1223">
            <v>0</v>
          </cell>
        </row>
        <row r="1224">
          <cell r="A1224">
            <v>0</v>
          </cell>
          <cell r="B1224">
            <v>0</v>
          </cell>
        </row>
        <row r="1225">
          <cell r="A1225">
            <v>0</v>
          </cell>
          <cell r="B1225">
            <v>0</v>
          </cell>
        </row>
        <row r="1226">
          <cell r="A1226">
            <v>0</v>
          </cell>
          <cell r="B1226">
            <v>0</v>
          </cell>
        </row>
        <row r="1227">
          <cell r="A1227">
            <v>0</v>
          </cell>
          <cell r="B1227">
            <v>0</v>
          </cell>
        </row>
        <row r="1228">
          <cell r="A1228">
            <v>0</v>
          </cell>
          <cell r="B1228">
            <v>0</v>
          </cell>
        </row>
        <row r="1229">
          <cell r="A1229">
            <v>0</v>
          </cell>
          <cell r="B1229">
            <v>0</v>
          </cell>
        </row>
        <row r="1230">
          <cell r="A1230">
            <v>0</v>
          </cell>
          <cell r="B1230">
            <v>0</v>
          </cell>
        </row>
        <row r="1231">
          <cell r="A1231">
            <v>0</v>
          </cell>
          <cell r="B1231">
            <v>0</v>
          </cell>
        </row>
        <row r="1232">
          <cell r="A1232">
            <v>0</v>
          </cell>
          <cell r="B1232">
            <v>0</v>
          </cell>
        </row>
        <row r="1233">
          <cell r="A1233">
            <v>0</v>
          </cell>
          <cell r="B1233">
            <v>0</v>
          </cell>
        </row>
        <row r="1234">
          <cell r="A1234">
            <v>0</v>
          </cell>
          <cell r="B1234">
            <v>0</v>
          </cell>
        </row>
        <row r="1235">
          <cell r="A1235">
            <v>0</v>
          </cell>
          <cell r="B1235">
            <v>0</v>
          </cell>
        </row>
        <row r="1236">
          <cell r="A1236">
            <v>0</v>
          </cell>
          <cell r="B1236">
            <v>0</v>
          </cell>
        </row>
        <row r="1237">
          <cell r="A1237">
            <v>0</v>
          </cell>
          <cell r="B1237">
            <v>0</v>
          </cell>
        </row>
        <row r="1238">
          <cell r="A1238">
            <v>0</v>
          </cell>
          <cell r="B1238">
            <v>0</v>
          </cell>
        </row>
        <row r="1239">
          <cell r="A1239">
            <v>0</v>
          </cell>
          <cell r="B1239">
            <v>0</v>
          </cell>
        </row>
        <row r="1240">
          <cell r="A1240">
            <v>0</v>
          </cell>
          <cell r="B1240">
            <v>0</v>
          </cell>
        </row>
        <row r="1241">
          <cell r="A1241">
            <v>0</v>
          </cell>
          <cell r="B1241">
            <v>0</v>
          </cell>
        </row>
        <row r="1242">
          <cell r="A1242">
            <v>0</v>
          </cell>
          <cell r="B1242">
            <v>0</v>
          </cell>
        </row>
        <row r="1243">
          <cell r="A1243">
            <v>0</v>
          </cell>
          <cell r="B1243">
            <v>0</v>
          </cell>
        </row>
        <row r="1244">
          <cell r="A1244">
            <v>0</v>
          </cell>
          <cell r="B1244">
            <v>0</v>
          </cell>
        </row>
        <row r="1245">
          <cell r="A1245">
            <v>0</v>
          </cell>
          <cell r="B1245">
            <v>0</v>
          </cell>
        </row>
        <row r="1246">
          <cell r="A1246">
            <v>0</v>
          </cell>
          <cell r="B1246">
            <v>0</v>
          </cell>
        </row>
        <row r="1247">
          <cell r="A1247">
            <v>0</v>
          </cell>
          <cell r="B1247">
            <v>0</v>
          </cell>
        </row>
        <row r="1248">
          <cell r="A1248">
            <v>0</v>
          </cell>
          <cell r="B1248">
            <v>0</v>
          </cell>
        </row>
        <row r="1249">
          <cell r="A1249">
            <v>0</v>
          </cell>
          <cell r="B1249">
            <v>0</v>
          </cell>
        </row>
        <row r="1250">
          <cell r="A1250">
            <v>0</v>
          </cell>
          <cell r="B1250">
            <v>0</v>
          </cell>
        </row>
        <row r="1251">
          <cell r="A1251">
            <v>0</v>
          </cell>
          <cell r="B1251">
            <v>0</v>
          </cell>
        </row>
        <row r="1252">
          <cell r="A1252">
            <v>0</v>
          </cell>
          <cell r="B1252">
            <v>0</v>
          </cell>
        </row>
        <row r="1253">
          <cell r="A1253">
            <v>0</v>
          </cell>
          <cell r="B1253">
            <v>0</v>
          </cell>
        </row>
        <row r="1254">
          <cell r="A1254">
            <v>0</v>
          </cell>
          <cell r="B1254">
            <v>0</v>
          </cell>
        </row>
        <row r="1255">
          <cell r="A1255">
            <v>0</v>
          </cell>
          <cell r="B1255">
            <v>0</v>
          </cell>
        </row>
        <row r="1256">
          <cell r="A1256">
            <v>0</v>
          </cell>
          <cell r="B1256">
            <v>0</v>
          </cell>
        </row>
        <row r="1257">
          <cell r="A1257">
            <v>0</v>
          </cell>
          <cell r="B1257">
            <v>0</v>
          </cell>
        </row>
        <row r="1258">
          <cell r="A1258">
            <v>0</v>
          </cell>
          <cell r="B1258">
            <v>0</v>
          </cell>
        </row>
        <row r="1259">
          <cell r="A1259">
            <v>0</v>
          </cell>
          <cell r="B1259">
            <v>0</v>
          </cell>
        </row>
        <row r="1260">
          <cell r="A1260">
            <v>0</v>
          </cell>
          <cell r="B1260">
            <v>0</v>
          </cell>
        </row>
        <row r="1261">
          <cell r="A1261">
            <v>0</v>
          </cell>
          <cell r="B1261">
            <v>0</v>
          </cell>
        </row>
        <row r="1262">
          <cell r="A1262">
            <v>0</v>
          </cell>
          <cell r="B1262">
            <v>0</v>
          </cell>
        </row>
        <row r="1263">
          <cell r="A1263">
            <v>0</v>
          </cell>
          <cell r="B1263">
            <v>0</v>
          </cell>
        </row>
        <row r="1264">
          <cell r="A1264">
            <v>0</v>
          </cell>
          <cell r="B1264">
            <v>0</v>
          </cell>
        </row>
        <row r="1265">
          <cell r="A1265">
            <v>0</v>
          </cell>
          <cell r="B1265">
            <v>0</v>
          </cell>
        </row>
        <row r="1266">
          <cell r="A1266">
            <v>0</v>
          </cell>
          <cell r="B1266">
            <v>0</v>
          </cell>
        </row>
        <row r="1267">
          <cell r="A1267">
            <v>0</v>
          </cell>
          <cell r="B1267">
            <v>0</v>
          </cell>
        </row>
        <row r="1268">
          <cell r="A1268">
            <v>0</v>
          </cell>
          <cell r="B1268">
            <v>0</v>
          </cell>
        </row>
        <row r="1269">
          <cell r="A1269">
            <v>0</v>
          </cell>
          <cell r="B1269">
            <v>0</v>
          </cell>
        </row>
        <row r="1270">
          <cell r="A1270">
            <v>0</v>
          </cell>
          <cell r="B1270">
            <v>0</v>
          </cell>
        </row>
        <row r="1271">
          <cell r="A1271">
            <v>0</v>
          </cell>
          <cell r="B1271">
            <v>0</v>
          </cell>
        </row>
        <row r="1272">
          <cell r="A1272">
            <v>0</v>
          </cell>
          <cell r="B1272">
            <v>0</v>
          </cell>
        </row>
        <row r="1273">
          <cell r="A1273">
            <v>0</v>
          </cell>
          <cell r="B1273">
            <v>0</v>
          </cell>
        </row>
        <row r="1274">
          <cell r="A1274">
            <v>0</v>
          </cell>
          <cell r="B1274">
            <v>0</v>
          </cell>
        </row>
        <row r="1275">
          <cell r="A1275">
            <v>0</v>
          </cell>
          <cell r="B1275">
            <v>0</v>
          </cell>
        </row>
        <row r="1276">
          <cell r="A1276">
            <v>0</v>
          </cell>
          <cell r="B1276">
            <v>0</v>
          </cell>
        </row>
        <row r="1277">
          <cell r="A1277">
            <v>0</v>
          </cell>
          <cell r="B1277">
            <v>0</v>
          </cell>
        </row>
        <row r="1278">
          <cell r="A1278">
            <v>0</v>
          </cell>
          <cell r="B1278">
            <v>0</v>
          </cell>
        </row>
        <row r="1279">
          <cell r="A1279">
            <v>0</v>
          </cell>
          <cell r="B1279">
            <v>0</v>
          </cell>
        </row>
        <row r="1280">
          <cell r="A1280">
            <v>0</v>
          </cell>
          <cell r="B1280">
            <v>0</v>
          </cell>
        </row>
        <row r="1281">
          <cell r="A1281">
            <v>0</v>
          </cell>
          <cell r="B1281">
            <v>0</v>
          </cell>
        </row>
        <row r="1282">
          <cell r="A1282">
            <v>0</v>
          </cell>
          <cell r="B1282">
            <v>0</v>
          </cell>
        </row>
        <row r="1283">
          <cell r="A1283">
            <v>0</v>
          </cell>
          <cell r="B1283">
            <v>0</v>
          </cell>
        </row>
        <row r="1284">
          <cell r="A1284">
            <v>0</v>
          </cell>
          <cell r="B1284">
            <v>0</v>
          </cell>
        </row>
        <row r="1285">
          <cell r="A1285">
            <v>0</v>
          </cell>
          <cell r="B1285">
            <v>0</v>
          </cell>
        </row>
        <row r="1286">
          <cell r="A1286">
            <v>0</v>
          </cell>
          <cell r="B1286">
            <v>0</v>
          </cell>
        </row>
        <row r="1287">
          <cell r="A1287">
            <v>0</v>
          </cell>
          <cell r="B1287">
            <v>0</v>
          </cell>
        </row>
        <row r="1288">
          <cell r="A1288">
            <v>0</v>
          </cell>
          <cell r="B1288">
            <v>0</v>
          </cell>
        </row>
        <row r="1289">
          <cell r="A1289">
            <v>0</v>
          </cell>
          <cell r="B1289">
            <v>0</v>
          </cell>
        </row>
        <row r="1290">
          <cell r="A1290">
            <v>0</v>
          </cell>
          <cell r="B1290">
            <v>0</v>
          </cell>
        </row>
        <row r="1291">
          <cell r="A1291">
            <v>0</v>
          </cell>
          <cell r="B1291">
            <v>0</v>
          </cell>
        </row>
        <row r="1292">
          <cell r="A1292">
            <v>0</v>
          </cell>
          <cell r="B1292">
            <v>0</v>
          </cell>
        </row>
        <row r="1293">
          <cell r="A1293">
            <v>0</v>
          </cell>
          <cell r="B1293">
            <v>0</v>
          </cell>
        </row>
        <row r="1294">
          <cell r="A1294">
            <v>0</v>
          </cell>
          <cell r="B1294">
            <v>0</v>
          </cell>
        </row>
        <row r="1295">
          <cell r="A1295">
            <v>0</v>
          </cell>
          <cell r="B1295">
            <v>0</v>
          </cell>
        </row>
        <row r="1296">
          <cell r="A1296">
            <v>0</v>
          </cell>
          <cell r="B1296">
            <v>0</v>
          </cell>
        </row>
        <row r="1297">
          <cell r="A1297">
            <v>0</v>
          </cell>
          <cell r="B1297">
            <v>0</v>
          </cell>
        </row>
        <row r="1298">
          <cell r="A1298">
            <v>0</v>
          </cell>
          <cell r="B1298">
            <v>0</v>
          </cell>
        </row>
        <row r="1299">
          <cell r="A1299">
            <v>0</v>
          </cell>
          <cell r="B1299">
            <v>0</v>
          </cell>
        </row>
        <row r="1300">
          <cell r="A1300">
            <v>0</v>
          </cell>
          <cell r="B1300">
            <v>0</v>
          </cell>
        </row>
        <row r="1301">
          <cell r="A1301">
            <v>0</v>
          </cell>
          <cell r="B1301">
            <v>0</v>
          </cell>
        </row>
        <row r="1302">
          <cell r="A1302">
            <v>0</v>
          </cell>
          <cell r="B1302">
            <v>0</v>
          </cell>
        </row>
        <row r="1303">
          <cell r="A1303">
            <v>0</v>
          </cell>
          <cell r="B1303">
            <v>0</v>
          </cell>
        </row>
        <row r="1304">
          <cell r="A1304">
            <v>0</v>
          </cell>
          <cell r="B1304">
            <v>0</v>
          </cell>
        </row>
        <row r="1305">
          <cell r="A1305">
            <v>0</v>
          </cell>
          <cell r="B1305">
            <v>0</v>
          </cell>
        </row>
        <row r="1306">
          <cell r="A1306">
            <v>0</v>
          </cell>
          <cell r="B1306">
            <v>0</v>
          </cell>
        </row>
        <row r="1307">
          <cell r="A1307">
            <v>0</v>
          </cell>
          <cell r="B1307">
            <v>0</v>
          </cell>
        </row>
        <row r="1308">
          <cell r="A1308">
            <v>0</v>
          </cell>
          <cell r="B1308">
            <v>0</v>
          </cell>
        </row>
        <row r="1309">
          <cell r="A1309">
            <v>0</v>
          </cell>
          <cell r="B1309">
            <v>0</v>
          </cell>
        </row>
        <row r="1310">
          <cell r="A1310">
            <v>0</v>
          </cell>
          <cell r="B1310">
            <v>0</v>
          </cell>
        </row>
        <row r="1311">
          <cell r="A1311">
            <v>0</v>
          </cell>
          <cell r="B1311">
            <v>0</v>
          </cell>
        </row>
        <row r="1312">
          <cell r="A1312">
            <v>0</v>
          </cell>
          <cell r="B1312">
            <v>0</v>
          </cell>
        </row>
        <row r="1313">
          <cell r="A1313">
            <v>0</v>
          </cell>
          <cell r="B1313">
            <v>0</v>
          </cell>
        </row>
        <row r="1314">
          <cell r="A1314">
            <v>0</v>
          </cell>
          <cell r="B1314">
            <v>0</v>
          </cell>
        </row>
        <row r="1315">
          <cell r="A1315">
            <v>0</v>
          </cell>
          <cell r="B1315">
            <v>0</v>
          </cell>
        </row>
        <row r="1316">
          <cell r="A1316">
            <v>0</v>
          </cell>
          <cell r="B1316">
            <v>0</v>
          </cell>
        </row>
        <row r="1317">
          <cell r="A1317">
            <v>0</v>
          </cell>
          <cell r="B1317">
            <v>0</v>
          </cell>
        </row>
        <row r="1318">
          <cell r="A1318">
            <v>0</v>
          </cell>
          <cell r="B1318">
            <v>0</v>
          </cell>
        </row>
        <row r="1319">
          <cell r="A1319">
            <v>0</v>
          </cell>
          <cell r="B1319">
            <v>0</v>
          </cell>
        </row>
        <row r="1320">
          <cell r="A1320">
            <v>0</v>
          </cell>
          <cell r="B1320">
            <v>0</v>
          </cell>
        </row>
        <row r="1321">
          <cell r="A1321">
            <v>0</v>
          </cell>
          <cell r="B1321">
            <v>0</v>
          </cell>
        </row>
        <row r="1322">
          <cell r="A1322">
            <v>0</v>
          </cell>
          <cell r="B1322">
            <v>0</v>
          </cell>
        </row>
        <row r="1323">
          <cell r="A1323">
            <v>0</v>
          </cell>
          <cell r="B1323">
            <v>0</v>
          </cell>
        </row>
        <row r="1324">
          <cell r="A1324">
            <v>0</v>
          </cell>
          <cell r="B1324">
            <v>0</v>
          </cell>
        </row>
        <row r="1325">
          <cell r="A1325">
            <v>0</v>
          </cell>
          <cell r="B1325">
            <v>0</v>
          </cell>
        </row>
        <row r="1326">
          <cell r="A1326">
            <v>0</v>
          </cell>
          <cell r="B1326">
            <v>0</v>
          </cell>
        </row>
        <row r="1327">
          <cell r="A1327">
            <v>0</v>
          </cell>
          <cell r="B1327">
            <v>0</v>
          </cell>
        </row>
        <row r="1328">
          <cell r="A1328">
            <v>0</v>
          </cell>
          <cell r="B1328">
            <v>0</v>
          </cell>
        </row>
        <row r="1329">
          <cell r="A1329">
            <v>0</v>
          </cell>
          <cell r="B1329">
            <v>0</v>
          </cell>
        </row>
        <row r="1330">
          <cell r="A1330">
            <v>0</v>
          </cell>
          <cell r="B1330">
            <v>0</v>
          </cell>
        </row>
        <row r="1331">
          <cell r="A1331">
            <v>0</v>
          </cell>
          <cell r="B1331">
            <v>0</v>
          </cell>
        </row>
        <row r="1332">
          <cell r="A1332">
            <v>0</v>
          </cell>
          <cell r="B1332">
            <v>0</v>
          </cell>
        </row>
        <row r="1333">
          <cell r="A1333">
            <v>0</v>
          </cell>
          <cell r="B1333">
            <v>0</v>
          </cell>
        </row>
        <row r="1334">
          <cell r="A1334">
            <v>0</v>
          </cell>
          <cell r="B1334">
            <v>0</v>
          </cell>
        </row>
        <row r="1335">
          <cell r="A1335">
            <v>0</v>
          </cell>
          <cell r="B1335">
            <v>0</v>
          </cell>
        </row>
        <row r="1336">
          <cell r="A1336">
            <v>0</v>
          </cell>
          <cell r="B1336">
            <v>0</v>
          </cell>
        </row>
        <row r="1337">
          <cell r="A1337">
            <v>0</v>
          </cell>
          <cell r="B1337">
            <v>0</v>
          </cell>
        </row>
        <row r="1338">
          <cell r="A1338">
            <v>0</v>
          </cell>
          <cell r="B1338">
            <v>0</v>
          </cell>
        </row>
        <row r="1339">
          <cell r="A1339">
            <v>0</v>
          </cell>
          <cell r="B1339">
            <v>0</v>
          </cell>
        </row>
        <row r="1340">
          <cell r="A1340">
            <v>0</v>
          </cell>
          <cell r="B1340">
            <v>0</v>
          </cell>
        </row>
        <row r="1341">
          <cell r="A1341">
            <v>0</v>
          </cell>
          <cell r="B1341">
            <v>0</v>
          </cell>
        </row>
        <row r="1342">
          <cell r="A1342">
            <v>0</v>
          </cell>
          <cell r="B1342">
            <v>0</v>
          </cell>
        </row>
        <row r="1343">
          <cell r="A1343">
            <v>0</v>
          </cell>
          <cell r="B1343">
            <v>0</v>
          </cell>
        </row>
        <row r="1344">
          <cell r="A1344">
            <v>0</v>
          </cell>
          <cell r="B1344">
            <v>0</v>
          </cell>
        </row>
        <row r="1345">
          <cell r="A1345">
            <v>0</v>
          </cell>
          <cell r="B1345">
            <v>0</v>
          </cell>
        </row>
        <row r="1346">
          <cell r="A1346">
            <v>0</v>
          </cell>
          <cell r="B1346">
            <v>0</v>
          </cell>
        </row>
        <row r="1347">
          <cell r="A1347">
            <v>0</v>
          </cell>
          <cell r="B1347">
            <v>0</v>
          </cell>
        </row>
        <row r="1348">
          <cell r="A1348">
            <v>0</v>
          </cell>
          <cell r="B1348">
            <v>0</v>
          </cell>
        </row>
        <row r="1349">
          <cell r="A1349">
            <v>0</v>
          </cell>
          <cell r="B1349">
            <v>0</v>
          </cell>
        </row>
        <row r="1350">
          <cell r="A1350">
            <v>0</v>
          </cell>
          <cell r="B1350">
            <v>0</v>
          </cell>
        </row>
        <row r="1351">
          <cell r="A1351">
            <v>0</v>
          </cell>
          <cell r="B1351">
            <v>0</v>
          </cell>
        </row>
        <row r="1352">
          <cell r="A1352">
            <v>0</v>
          </cell>
          <cell r="B1352">
            <v>0</v>
          </cell>
        </row>
        <row r="1353">
          <cell r="A1353">
            <v>0</v>
          </cell>
          <cell r="B1353">
            <v>0</v>
          </cell>
        </row>
        <row r="1354">
          <cell r="A1354">
            <v>0</v>
          </cell>
          <cell r="B1354">
            <v>0</v>
          </cell>
        </row>
        <row r="1355">
          <cell r="A1355">
            <v>0</v>
          </cell>
          <cell r="B1355">
            <v>0</v>
          </cell>
        </row>
        <row r="1356">
          <cell r="A1356">
            <v>0</v>
          </cell>
          <cell r="B1356">
            <v>0</v>
          </cell>
        </row>
        <row r="1357">
          <cell r="A1357">
            <v>0</v>
          </cell>
          <cell r="B1357">
            <v>0</v>
          </cell>
        </row>
        <row r="1358">
          <cell r="A1358">
            <v>0</v>
          </cell>
          <cell r="B1358">
            <v>0</v>
          </cell>
        </row>
        <row r="1359">
          <cell r="A1359">
            <v>0</v>
          </cell>
          <cell r="B1359">
            <v>0</v>
          </cell>
        </row>
        <row r="1360">
          <cell r="A1360">
            <v>0</v>
          </cell>
          <cell r="B1360">
            <v>0</v>
          </cell>
        </row>
        <row r="1361">
          <cell r="A1361">
            <v>0</v>
          </cell>
          <cell r="B1361">
            <v>0</v>
          </cell>
        </row>
        <row r="1362">
          <cell r="A1362">
            <v>0</v>
          </cell>
          <cell r="B1362">
            <v>0</v>
          </cell>
        </row>
        <row r="1363">
          <cell r="A1363">
            <v>0</v>
          </cell>
          <cell r="B1363">
            <v>0</v>
          </cell>
        </row>
        <row r="1364">
          <cell r="A1364">
            <v>0</v>
          </cell>
          <cell r="B1364">
            <v>0</v>
          </cell>
        </row>
        <row r="1365">
          <cell r="A1365">
            <v>0</v>
          </cell>
          <cell r="B1365">
            <v>0</v>
          </cell>
        </row>
        <row r="1366">
          <cell r="A1366">
            <v>0</v>
          </cell>
          <cell r="B1366">
            <v>0</v>
          </cell>
        </row>
        <row r="1367">
          <cell r="A1367">
            <v>0</v>
          </cell>
          <cell r="B1367">
            <v>0</v>
          </cell>
        </row>
        <row r="1368">
          <cell r="A1368">
            <v>0</v>
          </cell>
          <cell r="B1368">
            <v>0</v>
          </cell>
        </row>
        <row r="1369">
          <cell r="A1369">
            <v>0</v>
          </cell>
          <cell r="B1369">
            <v>0</v>
          </cell>
        </row>
        <row r="1370">
          <cell r="A1370">
            <v>0</v>
          </cell>
          <cell r="B1370">
            <v>0</v>
          </cell>
        </row>
        <row r="1371">
          <cell r="A1371">
            <v>0</v>
          </cell>
          <cell r="B1371">
            <v>0</v>
          </cell>
        </row>
        <row r="1372">
          <cell r="A1372">
            <v>0</v>
          </cell>
          <cell r="B1372">
            <v>0</v>
          </cell>
        </row>
        <row r="1373">
          <cell r="A1373">
            <v>0</v>
          </cell>
          <cell r="B1373">
            <v>0</v>
          </cell>
        </row>
        <row r="1374">
          <cell r="A1374">
            <v>0</v>
          </cell>
          <cell r="B1374">
            <v>0</v>
          </cell>
        </row>
        <row r="1375">
          <cell r="A1375">
            <v>0</v>
          </cell>
          <cell r="B1375">
            <v>0</v>
          </cell>
        </row>
        <row r="1376">
          <cell r="A1376">
            <v>0</v>
          </cell>
          <cell r="B1376">
            <v>0</v>
          </cell>
        </row>
        <row r="1377">
          <cell r="A1377">
            <v>0</v>
          </cell>
          <cell r="B1377">
            <v>0</v>
          </cell>
        </row>
        <row r="1378">
          <cell r="A1378">
            <v>0</v>
          </cell>
          <cell r="B1378">
            <v>0</v>
          </cell>
        </row>
        <row r="1379">
          <cell r="A1379">
            <v>0</v>
          </cell>
          <cell r="B1379">
            <v>0</v>
          </cell>
        </row>
        <row r="1380">
          <cell r="A1380">
            <v>0</v>
          </cell>
          <cell r="B1380">
            <v>0</v>
          </cell>
        </row>
        <row r="1381">
          <cell r="A1381">
            <v>0</v>
          </cell>
          <cell r="B1381">
            <v>0</v>
          </cell>
        </row>
        <row r="1382">
          <cell r="A1382">
            <v>0</v>
          </cell>
          <cell r="B1382">
            <v>0</v>
          </cell>
        </row>
        <row r="1383">
          <cell r="A1383">
            <v>0</v>
          </cell>
          <cell r="B1383">
            <v>0</v>
          </cell>
        </row>
        <row r="1384">
          <cell r="A1384">
            <v>0</v>
          </cell>
          <cell r="B1384">
            <v>0</v>
          </cell>
        </row>
        <row r="1385">
          <cell r="A1385">
            <v>0</v>
          </cell>
          <cell r="B1385">
            <v>0</v>
          </cell>
        </row>
        <row r="1386">
          <cell r="A1386">
            <v>0</v>
          </cell>
          <cell r="B1386">
            <v>0</v>
          </cell>
        </row>
        <row r="1387">
          <cell r="A1387">
            <v>0</v>
          </cell>
          <cell r="B1387">
            <v>0</v>
          </cell>
        </row>
        <row r="1388">
          <cell r="A1388">
            <v>0</v>
          </cell>
          <cell r="B1388">
            <v>0</v>
          </cell>
        </row>
        <row r="1389">
          <cell r="A1389">
            <v>0</v>
          </cell>
          <cell r="B1389">
            <v>0</v>
          </cell>
        </row>
        <row r="1390">
          <cell r="A1390">
            <v>0</v>
          </cell>
          <cell r="B1390">
            <v>0</v>
          </cell>
        </row>
        <row r="1391">
          <cell r="A1391">
            <v>0</v>
          </cell>
          <cell r="B1391">
            <v>0</v>
          </cell>
        </row>
        <row r="1392">
          <cell r="A1392">
            <v>0</v>
          </cell>
          <cell r="B1392">
            <v>0</v>
          </cell>
        </row>
        <row r="1393">
          <cell r="A1393">
            <v>0</v>
          </cell>
          <cell r="B1393">
            <v>0</v>
          </cell>
        </row>
        <row r="1394">
          <cell r="A1394">
            <v>0</v>
          </cell>
          <cell r="B1394">
            <v>0</v>
          </cell>
        </row>
        <row r="1395">
          <cell r="A1395">
            <v>0</v>
          </cell>
          <cell r="B1395">
            <v>0</v>
          </cell>
        </row>
        <row r="1396">
          <cell r="A1396">
            <v>0</v>
          </cell>
          <cell r="B1396">
            <v>0</v>
          </cell>
        </row>
        <row r="1397">
          <cell r="A1397">
            <v>0</v>
          </cell>
          <cell r="B1397">
            <v>0</v>
          </cell>
        </row>
        <row r="1398">
          <cell r="A1398">
            <v>0</v>
          </cell>
          <cell r="B1398">
            <v>0</v>
          </cell>
        </row>
        <row r="1399">
          <cell r="A1399">
            <v>0</v>
          </cell>
          <cell r="B1399">
            <v>0</v>
          </cell>
        </row>
        <row r="1400">
          <cell r="A1400">
            <v>0</v>
          </cell>
          <cell r="B1400">
            <v>0</v>
          </cell>
        </row>
        <row r="1401">
          <cell r="A1401">
            <v>0</v>
          </cell>
          <cell r="B1401">
            <v>0</v>
          </cell>
        </row>
        <row r="1402">
          <cell r="A1402">
            <v>0</v>
          </cell>
          <cell r="B1402">
            <v>0</v>
          </cell>
        </row>
        <row r="1403">
          <cell r="A1403">
            <v>0</v>
          </cell>
          <cell r="B1403">
            <v>0</v>
          </cell>
        </row>
        <row r="1404">
          <cell r="A1404">
            <v>0</v>
          </cell>
          <cell r="B1404">
            <v>0</v>
          </cell>
        </row>
        <row r="1405">
          <cell r="A1405">
            <v>0</v>
          </cell>
          <cell r="B1405">
            <v>0</v>
          </cell>
        </row>
        <row r="1406">
          <cell r="A1406">
            <v>0</v>
          </cell>
          <cell r="B1406">
            <v>0</v>
          </cell>
        </row>
        <row r="1407">
          <cell r="A1407">
            <v>0</v>
          </cell>
          <cell r="B1407">
            <v>0</v>
          </cell>
        </row>
        <row r="1408">
          <cell r="A1408">
            <v>0</v>
          </cell>
          <cell r="B1408">
            <v>0</v>
          </cell>
        </row>
        <row r="1409">
          <cell r="A1409">
            <v>0</v>
          </cell>
          <cell r="B1409">
            <v>0</v>
          </cell>
        </row>
        <row r="1410">
          <cell r="A1410">
            <v>0</v>
          </cell>
          <cell r="B1410">
            <v>0</v>
          </cell>
        </row>
        <row r="1411">
          <cell r="A1411">
            <v>0</v>
          </cell>
          <cell r="B1411">
            <v>0</v>
          </cell>
        </row>
        <row r="1412">
          <cell r="A1412">
            <v>0</v>
          </cell>
          <cell r="B1412">
            <v>0</v>
          </cell>
        </row>
        <row r="1413">
          <cell r="A1413">
            <v>0</v>
          </cell>
          <cell r="B1413">
            <v>0</v>
          </cell>
        </row>
        <row r="1414">
          <cell r="A1414">
            <v>0</v>
          </cell>
          <cell r="B1414">
            <v>0</v>
          </cell>
        </row>
        <row r="1415">
          <cell r="A1415">
            <v>0</v>
          </cell>
          <cell r="B1415">
            <v>0</v>
          </cell>
        </row>
        <row r="1416">
          <cell r="A1416">
            <v>0</v>
          </cell>
          <cell r="B1416">
            <v>0</v>
          </cell>
        </row>
        <row r="1417">
          <cell r="A1417">
            <v>0</v>
          </cell>
          <cell r="B1417">
            <v>0</v>
          </cell>
        </row>
        <row r="1418">
          <cell r="A1418">
            <v>0</v>
          </cell>
          <cell r="B1418">
            <v>0</v>
          </cell>
        </row>
        <row r="1419">
          <cell r="A1419">
            <v>0</v>
          </cell>
          <cell r="B1419">
            <v>0</v>
          </cell>
        </row>
        <row r="1420">
          <cell r="A1420">
            <v>0</v>
          </cell>
          <cell r="B1420">
            <v>0</v>
          </cell>
        </row>
        <row r="1421">
          <cell r="A1421">
            <v>0</v>
          </cell>
          <cell r="B1421">
            <v>0</v>
          </cell>
        </row>
        <row r="1422">
          <cell r="A1422">
            <v>0</v>
          </cell>
          <cell r="B1422">
            <v>0</v>
          </cell>
        </row>
        <row r="1423">
          <cell r="A1423">
            <v>0</v>
          </cell>
          <cell r="B1423">
            <v>0</v>
          </cell>
        </row>
        <row r="1424">
          <cell r="A1424">
            <v>0</v>
          </cell>
          <cell r="B1424">
            <v>0</v>
          </cell>
        </row>
        <row r="1425">
          <cell r="A1425">
            <v>0</v>
          </cell>
          <cell r="B1425">
            <v>0</v>
          </cell>
        </row>
        <row r="1426">
          <cell r="A1426">
            <v>0</v>
          </cell>
          <cell r="B1426">
            <v>0</v>
          </cell>
        </row>
        <row r="1427">
          <cell r="A1427">
            <v>0</v>
          </cell>
          <cell r="B1427">
            <v>0</v>
          </cell>
        </row>
        <row r="1428">
          <cell r="A1428">
            <v>0</v>
          </cell>
          <cell r="B1428">
            <v>0</v>
          </cell>
        </row>
        <row r="1429">
          <cell r="A1429">
            <v>0</v>
          </cell>
          <cell r="B1429">
            <v>0</v>
          </cell>
        </row>
        <row r="1430">
          <cell r="A1430">
            <v>0</v>
          </cell>
          <cell r="B1430">
            <v>0</v>
          </cell>
        </row>
        <row r="1431">
          <cell r="A1431">
            <v>0</v>
          </cell>
          <cell r="B1431">
            <v>0</v>
          </cell>
        </row>
        <row r="1432">
          <cell r="A1432">
            <v>0</v>
          </cell>
          <cell r="B1432">
            <v>0</v>
          </cell>
        </row>
        <row r="1433">
          <cell r="A1433">
            <v>0</v>
          </cell>
          <cell r="B1433">
            <v>0</v>
          </cell>
        </row>
        <row r="1434">
          <cell r="A1434">
            <v>0</v>
          </cell>
          <cell r="B1434">
            <v>0</v>
          </cell>
        </row>
        <row r="1435">
          <cell r="A1435">
            <v>0</v>
          </cell>
          <cell r="B1435">
            <v>0</v>
          </cell>
        </row>
        <row r="1436">
          <cell r="A1436">
            <v>0</v>
          </cell>
          <cell r="B1436">
            <v>0</v>
          </cell>
        </row>
        <row r="1437">
          <cell r="A1437">
            <v>0</v>
          </cell>
          <cell r="B1437">
            <v>0</v>
          </cell>
        </row>
        <row r="1438">
          <cell r="A1438">
            <v>0</v>
          </cell>
          <cell r="B1438">
            <v>0</v>
          </cell>
        </row>
        <row r="1439">
          <cell r="A1439">
            <v>0</v>
          </cell>
          <cell r="B1439">
            <v>0</v>
          </cell>
        </row>
        <row r="1440">
          <cell r="A1440">
            <v>0</v>
          </cell>
          <cell r="B1440">
            <v>0</v>
          </cell>
        </row>
        <row r="1441">
          <cell r="A1441">
            <v>0</v>
          </cell>
          <cell r="B1441">
            <v>0</v>
          </cell>
        </row>
        <row r="1442">
          <cell r="A1442">
            <v>0</v>
          </cell>
          <cell r="B1442">
            <v>0</v>
          </cell>
        </row>
        <row r="1443">
          <cell r="A1443">
            <v>0</v>
          </cell>
          <cell r="B1443">
            <v>0</v>
          </cell>
        </row>
        <row r="1444">
          <cell r="A1444">
            <v>0</v>
          </cell>
          <cell r="B1444">
            <v>0</v>
          </cell>
        </row>
        <row r="1445">
          <cell r="A1445">
            <v>0</v>
          </cell>
          <cell r="B1445">
            <v>0</v>
          </cell>
        </row>
        <row r="1446">
          <cell r="A1446">
            <v>0</v>
          </cell>
          <cell r="B1446">
            <v>0</v>
          </cell>
        </row>
        <row r="1447">
          <cell r="A1447">
            <v>0</v>
          </cell>
          <cell r="B1447">
            <v>0</v>
          </cell>
        </row>
        <row r="1448">
          <cell r="A1448">
            <v>0</v>
          </cell>
          <cell r="B1448">
            <v>0</v>
          </cell>
        </row>
        <row r="1449">
          <cell r="A1449">
            <v>0</v>
          </cell>
          <cell r="B1449">
            <v>0</v>
          </cell>
        </row>
        <row r="1450">
          <cell r="A1450">
            <v>0</v>
          </cell>
          <cell r="B1450">
            <v>0</v>
          </cell>
        </row>
        <row r="1451">
          <cell r="A1451">
            <v>0</v>
          </cell>
          <cell r="B1451">
            <v>0</v>
          </cell>
        </row>
        <row r="1452">
          <cell r="A1452">
            <v>0</v>
          </cell>
          <cell r="B1452">
            <v>0</v>
          </cell>
        </row>
        <row r="1453">
          <cell r="A1453">
            <v>0</v>
          </cell>
          <cell r="B1453">
            <v>0</v>
          </cell>
        </row>
        <row r="1454">
          <cell r="A1454">
            <v>0</v>
          </cell>
          <cell r="B1454">
            <v>0</v>
          </cell>
        </row>
        <row r="1455">
          <cell r="A1455">
            <v>0</v>
          </cell>
          <cell r="B1455">
            <v>0</v>
          </cell>
        </row>
        <row r="1456">
          <cell r="A1456">
            <v>0</v>
          </cell>
          <cell r="B1456">
            <v>0</v>
          </cell>
        </row>
        <row r="1457">
          <cell r="A1457">
            <v>0</v>
          </cell>
          <cell r="B1457">
            <v>0</v>
          </cell>
        </row>
        <row r="1458">
          <cell r="A1458">
            <v>0</v>
          </cell>
          <cell r="B1458">
            <v>0</v>
          </cell>
        </row>
        <row r="1459">
          <cell r="A1459">
            <v>0</v>
          </cell>
          <cell r="B1459">
            <v>0</v>
          </cell>
        </row>
        <row r="1460">
          <cell r="A1460">
            <v>0</v>
          </cell>
          <cell r="B1460">
            <v>0</v>
          </cell>
        </row>
        <row r="1461">
          <cell r="A1461">
            <v>0</v>
          </cell>
          <cell r="B1461">
            <v>0</v>
          </cell>
        </row>
        <row r="1462">
          <cell r="A1462">
            <v>0</v>
          </cell>
          <cell r="B1462">
            <v>0</v>
          </cell>
        </row>
        <row r="1463">
          <cell r="A1463">
            <v>0</v>
          </cell>
          <cell r="B1463">
            <v>0</v>
          </cell>
        </row>
        <row r="1464">
          <cell r="A1464">
            <v>0</v>
          </cell>
          <cell r="B1464">
            <v>0</v>
          </cell>
        </row>
        <row r="1465">
          <cell r="A1465">
            <v>0</v>
          </cell>
          <cell r="B1465">
            <v>0</v>
          </cell>
        </row>
        <row r="1466">
          <cell r="A1466">
            <v>0</v>
          </cell>
          <cell r="B1466">
            <v>0</v>
          </cell>
        </row>
        <row r="1467">
          <cell r="A1467">
            <v>0</v>
          </cell>
          <cell r="B1467">
            <v>0</v>
          </cell>
        </row>
        <row r="1468">
          <cell r="A1468">
            <v>0</v>
          </cell>
          <cell r="B1468">
            <v>0</v>
          </cell>
        </row>
        <row r="1469">
          <cell r="A1469">
            <v>0</v>
          </cell>
          <cell r="B1469">
            <v>0</v>
          </cell>
        </row>
        <row r="1470">
          <cell r="A1470">
            <v>0</v>
          </cell>
          <cell r="B1470">
            <v>0</v>
          </cell>
        </row>
        <row r="1471">
          <cell r="A1471">
            <v>0</v>
          </cell>
          <cell r="B1471">
            <v>0</v>
          </cell>
        </row>
        <row r="1472">
          <cell r="A1472">
            <v>0</v>
          </cell>
          <cell r="B1472">
            <v>0</v>
          </cell>
        </row>
        <row r="1473">
          <cell r="A1473">
            <v>0</v>
          </cell>
          <cell r="B1473">
            <v>0</v>
          </cell>
        </row>
        <row r="1474">
          <cell r="A1474">
            <v>0</v>
          </cell>
          <cell r="B1474">
            <v>0</v>
          </cell>
        </row>
        <row r="1475">
          <cell r="A1475">
            <v>0</v>
          </cell>
          <cell r="B1475">
            <v>0</v>
          </cell>
        </row>
        <row r="1476">
          <cell r="A1476">
            <v>0</v>
          </cell>
          <cell r="B1476">
            <v>0</v>
          </cell>
        </row>
        <row r="1477">
          <cell r="A1477">
            <v>0</v>
          </cell>
          <cell r="B1477">
            <v>0</v>
          </cell>
        </row>
        <row r="1478">
          <cell r="A1478">
            <v>0</v>
          </cell>
          <cell r="B1478">
            <v>0</v>
          </cell>
        </row>
        <row r="1479">
          <cell r="A1479">
            <v>0</v>
          </cell>
          <cell r="B1479">
            <v>0</v>
          </cell>
        </row>
        <row r="1480">
          <cell r="A1480">
            <v>0</v>
          </cell>
          <cell r="B1480">
            <v>0</v>
          </cell>
        </row>
        <row r="1481">
          <cell r="A1481">
            <v>0</v>
          </cell>
          <cell r="B1481">
            <v>0</v>
          </cell>
        </row>
        <row r="1482">
          <cell r="A1482">
            <v>0</v>
          </cell>
          <cell r="B1482">
            <v>0</v>
          </cell>
        </row>
        <row r="1483">
          <cell r="A1483">
            <v>0</v>
          </cell>
          <cell r="B1483">
            <v>0</v>
          </cell>
        </row>
        <row r="1484">
          <cell r="A1484">
            <v>0</v>
          </cell>
          <cell r="B1484">
            <v>0</v>
          </cell>
        </row>
        <row r="1485">
          <cell r="A1485">
            <v>0</v>
          </cell>
          <cell r="B1485">
            <v>0</v>
          </cell>
        </row>
        <row r="1486">
          <cell r="A1486">
            <v>0</v>
          </cell>
          <cell r="B1486">
            <v>0</v>
          </cell>
        </row>
        <row r="1487">
          <cell r="A1487">
            <v>0</v>
          </cell>
          <cell r="B1487">
            <v>0</v>
          </cell>
        </row>
        <row r="1488">
          <cell r="A1488">
            <v>0</v>
          </cell>
          <cell r="B1488">
            <v>0</v>
          </cell>
        </row>
        <row r="1489">
          <cell r="A1489">
            <v>0</v>
          </cell>
          <cell r="B1489">
            <v>0</v>
          </cell>
        </row>
        <row r="1490">
          <cell r="A1490">
            <v>0</v>
          </cell>
          <cell r="B1490">
            <v>0</v>
          </cell>
        </row>
        <row r="1491">
          <cell r="A1491">
            <v>0</v>
          </cell>
          <cell r="B1491">
            <v>0</v>
          </cell>
        </row>
        <row r="1492">
          <cell r="A1492">
            <v>0</v>
          </cell>
          <cell r="B1492">
            <v>0</v>
          </cell>
        </row>
        <row r="1493">
          <cell r="A1493">
            <v>0</v>
          </cell>
          <cell r="B1493">
            <v>0</v>
          </cell>
        </row>
        <row r="1494">
          <cell r="A1494">
            <v>0</v>
          </cell>
          <cell r="B1494">
            <v>0</v>
          </cell>
        </row>
        <row r="1495">
          <cell r="A1495">
            <v>0</v>
          </cell>
          <cell r="B1495">
            <v>0</v>
          </cell>
        </row>
        <row r="1496">
          <cell r="A1496">
            <v>0</v>
          </cell>
          <cell r="B1496">
            <v>0</v>
          </cell>
        </row>
        <row r="1497">
          <cell r="A1497">
            <v>0</v>
          </cell>
          <cell r="B1497">
            <v>0</v>
          </cell>
        </row>
        <row r="1498">
          <cell r="A1498">
            <v>0</v>
          </cell>
          <cell r="B1498">
            <v>0</v>
          </cell>
        </row>
        <row r="1499">
          <cell r="A1499">
            <v>0</v>
          </cell>
          <cell r="B1499">
            <v>0</v>
          </cell>
        </row>
        <row r="1500">
          <cell r="A1500">
            <v>0</v>
          </cell>
          <cell r="B1500">
            <v>0</v>
          </cell>
        </row>
        <row r="1501">
          <cell r="A1501">
            <v>0</v>
          </cell>
          <cell r="B1501">
            <v>0</v>
          </cell>
        </row>
        <row r="1502">
          <cell r="A1502">
            <v>0</v>
          </cell>
          <cell r="B1502">
            <v>0</v>
          </cell>
        </row>
        <row r="1503">
          <cell r="A1503">
            <v>0</v>
          </cell>
          <cell r="B1503">
            <v>0</v>
          </cell>
        </row>
        <row r="1504">
          <cell r="A1504">
            <v>0</v>
          </cell>
          <cell r="B1504">
            <v>0</v>
          </cell>
        </row>
        <row r="1505">
          <cell r="A1505">
            <v>0</v>
          </cell>
          <cell r="B1505">
            <v>0</v>
          </cell>
        </row>
        <row r="1506">
          <cell r="A1506">
            <v>0</v>
          </cell>
          <cell r="B1506">
            <v>0</v>
          </cell>
        </row>
        <row r="1507">
          <cell r="A1507">
            <v>0</v>
          </cell>
          <cell r="B1507">
            <v>0</v>
          </cell>
        </row>
        <row r="1508">
          <cell r="A1508">
            <v>0</v>
          </cell>
          <cell r="B1508">
            <v>0</v>
          </cell>
        </row>
        <row r="1509">
          <cell r="A1509">
            <v>0</v>
          </cell>
          <cell r="B1509">
            <v>0</v>
          </cell>
        </row>
        <row r="1510">
          <cell r="A1510">
            <v>0</v>
          </cell>
          <cell r="B1510">
            <v>0</v>
          </cell>
        </row>
        <row r="1511">
          <cell r="A1511">
            <v>0</v>
          </cell>
          <cell r="B1511">
            <v>0</v>
          </cell>
        </row>
        <row r="1512">
          <cell r="A1512">
            <v>0</v>
          </cell>
          <cell r="B1512">
            <v>0</v>
          </cell>
        </row>
        <row r="1513">
          <cell r="A1513">
            <v>0</v>
          </cell>
          <cell r="B1513">
            <v>0</v>
          </cell>
        </row>
        <row r="1514">
          <cell r="A1514">
            <v>0</v>
          </cell>
          <cell r="B1514">
            <v>0</v>
          </cell>
        </row>
        <row r="1515">
          <cell r="A1515">
            <v>0</v>
          </cell>
          <cell r="B1515">
            <v>0</v>
          </cell>
        </row>
        <row r="1516">
          <cell r="A1516">
            <v>0</v>
          </cell>
          <cell r="B1516">
            <v>0</v>
          </cell>
        </row>
        <row r="1517">
          <cell r="A1517">
            <v>0</v>
          </cell>
          <cell r="B1517">
            <v>0</v>
          </cell>
        </row>
        <row r="1518">
          <cell r="A1518">
            <v>0</v>
          </cell>
          <cell r="B1518">
            <v>0</v>
          </cell>
        </row>
        <row r="1519">
          <cell r="A1519">
            <v>0</v>
          </cell>
          <cell r="B1519">
            <v>0</v>
          </cell>
        </row>
        <row r="1520">
          <cell r="A1520">
            <v>0</v>
          </cell>
          <cell r="B1520">
            <v>0</v>
          </cell>
        </row>
        <row r="1521">
          <cell r="A1521">
            <v>0</v>
          </cell>
          <cell r="B1521">
            <v>0</v>
          </cell>
        </row>
        <row r="1522">
          <cell r="A1522">
            <v>0</v>
          </cell>
          <cell r="B1522">
            <v>0</v>
          </cell>
        </row>
        <row r="1523">
          <cell r="A1523">
            <v>0</v>
          </cell>
          <cell r="B1523">
            <v>0</v>
          </cell>
        </row>
        <row r="1524">
          <cell r="A1524">
            <v>0</v>
          </cell>
          <cell r="B1524">
            <v>0</v>
          </cell>
        </row>
        <row r="1525">
          <cell r="A1525">
            <v>0</v>
          </cell>
          <cell r="B1525">
            <v>0</v>
          </cell>
        </row>
        <row r="1526">
          <cell r="A1526">
            <v>0</v>
          </cell>
          <cell r="B1526">
            <v>0</v>
          </cell>
        </row>
        <row r="1527">
          <cell r="A1527">
            <v>0</v>
          </cell>
          <cell r="B1527">
            <v>0</v>
          </cell>
        </row>
        <row r="1528">
          <cell r="A1528">
            <v>0</v>
          </cell>
          <cell r="B1528">
            <v>0</v>
          </cell>
        </row>
        <row r="1529">
          <cell r="A1529">
            <v>0</v>
          </cell>
          <cell r="B1529">
            <v>0</v>
          </cell>
        </row>
        <row r="1530">
          <cell r="A1530">
            <v>0</v>
          </cell>
          <cell r="B1530">
            <v>0</v>
          </cell>
        </row>
        <row r="1531">
          <cell r="A1531">
            <v>0</v>
          </cell>
          <cell r="B1531">
            <v>0</v>
          </cell>
        </row>
        <row r="1532">
          <cell r="A1532">
            <v>0</v>
          </cell>
          <cell r="B1532">
            <v>0</v>
          </cell>
        </row>
        <row r="1533">
          <cell r="A1533">
            <v>0</v>
          </cell>
          <cell r="B1533">
            <v>0</v>
          </cell>
        </row>
        <row r="1534">
          <cell r="A1534">
            <v>0</v>
          </cell>
          <cell r="B1534">
            <v>0</v>
          </cell>
        </row>
        <row r="1535">
          <cell r="A1535">
            <v>0</v>
          </cell>
          <cell r="B1535">
            <v>0</v>
          </cell>
        </row>
        <row r="1536">
          <cell r="A1536">
            <v>0</v>
          </cell>
          <cell r="B1536">
            <v>0</v>
          </cell>
        </row>
        <row r="1537">
          <cell r="A1537">
            <v>0</v>
          </cell>
          <cell r="B1537">
            <v>0</v>
          </cell>
        </row>
        <row r="1538">
          <cell r="A1538">
            <v>0</v>
          </cell>
          <cell r="B1538">
            <v>0</v>
          </cell>
        </row>
        <row r="1539">
          <cell r="A1539">
            <v>0</v>
          </cell>
          <cell r="B1539">
            <v>0</v>
          </cell>
        </row>
        <row r="1540">
          <cell r="A1540">
            <v>0</v>
          </cell>
          <cell r="B1540">
            <v>0</v>
          </cell>
        </row>
        <row r="1541">
          <cell r="A1541">
            <v>0</v>
          </cell>
          <cell r="B1541">
            <v>0</v>
          </cell>
        </row>
        <row r="1542">
          <cell r="A1542">
            <v>0</v>
          </cell>
          <cell r="B1542">
            <v>0</v>
          </cell>
        </row>
        <row r="1543">
          <cell r="A1543">
            <v>0</v>
          </cell>
          <cell r="B1543">
            <v>0</v>
          </cell>
        </row>
        <row r="1544">
          <cell r="A1544">
            <v>0</v>
          </cell>
          <cell r="B1544">
            <v>0</v>
          </cell>
        </row>
        <row r="1545">
          <cell r="A1545">
            <v>0</v>
          </cell>
          <cell r="B1545">
            <v>0</v>
          </cell>
        </row>
        <row r="1546">
          <cell r="A1546">
            <v>0</v>
          </cell>
          <cell r="B1546">
            <v>0</v>
          </cell>
        </row>
        <row r="1547">
          <cell r="A1547">
            <v>0</v>
          </cell>
          <cell r="B1547">
            <v>0</v>
          </cell>
        </row>
        <row r="1548">
          <cell r="A1548">
            <v>0</v>
          </cell>
          <cell r="B1548">
            <v>0</v>
          </cell>
        </row>
        <row r="1549">
          <cell r="A1549">
            <v>0</v>
          </cell>
          <cell r="B1549">
            <v>0</v>
          </cell>
        </row>
        <row r="1550">
          <cell r="A1550">
            <v>0</v>
          </cell>
          <cell r="B1550">
            <v>0</v>
          </cell>
        </row>
        <row r="1551">
          <cell r="A1551">
            <v>0</v>
          </cell>
          <cell r="B1551">
            <v>0</v>
          </cell>
        </row>
        <row r="1552">
          <cell r="A1552">
            <v>0</v>
          </cell>
          <cell r="B1552">
            <v>0</v>
          </cell>
        </row>
        <row r="1553">
          <cell r="A1553">
            <v>0</v>
          </cell>
          <cell r="B1553">
            <v>0</v>
          </cell>
        </row>
        <row r="1554">
          <cell r="A1554">
            <v>0</v>
          </cell>
          <cell r="B1554">
            <v>0</v>
          </cell>
        </row>
        <row r="1555">
          <cell r="A1555">
            <v>0</v>
          </cell>
          <cell r="B1555">
            <v>0</v>
          </cell>
        </row>
        <row r="1556">
          <cell r="A1556">
            <v>0</v>
          </cell>
          <cell r="B1556">
            <v>0</v>
          </cell>
        </row>
        <row r="1557">
          <cell r="A1557">
            <v>0</v>
          </cell>
          <cell r="B1557">
            <v>0</v>
          </cell>
        </row>
        <row r="1558">
          <cell r="A1558">
            <v>0</v>
          </cell>
          <cell r="B1558">
            <v>0</v>
          </cell>
        </row>
        <row r="1559">
          <cell r="A1559">
            <v>0</v>
          </cell>
          <cell r="B1559">
            <v>0</v>
          </cell>
        </row>
        <row r="1560">
          <cell r="A1560">
            <v>0</v>
          </cell>
          <cell r="B1560">
            <v>0</v>
          </cell>
        </row>
        <row r="1561">
          <cell r="A1561">
            <v>0</v>
          </cell>
          <cell r="B1561">
            <v>0</v>
          </cell>
        </row>
        <row r="1562">
          <cell r="A1562">
            <v>0</v>
          </cell>
          <cell r="B1562">
            <v>0</v>
          </cell>
        </row>
        <row r="1563">
          <cell r="A1563">
            <v>0</v>
          </cell>
          <cell r="B1563">
            <v>0</v>
          </cell>
        </row>
        <row r="1564">
          <cell r="A1564">
            <v>0</v>
          </cell>
          <cell r="B1564">
            <v>0</v>
          </cell>
        </row>
        <row r="1565">
          <cell r="A1565">
            <v>0</v>
          </cell>
          <cell r="B1565">
            <v>0</v>
          </cell>
        </row>
        <row r="1566">
          <cell r="A1566">
            <v>0</v>
          </cell>
          <cell r="B1566">
            <v>0</v>
          </cell>
        </row>
        <row r="1567">
          <cell r="A1567">
            <v>0</v>
          </cell>
          <cell r="B1567">
            <v>0</v>
          </cell>
        </row>
        <row r="1568">
          <cell r="A1568">
            <v>0</v>
          </cell>
          <cell r="B1568">
            <v>0</v>
          </cell>
        </row>
        <row r="1569">
          <cell r="A1569">
            <v>0</v>
          </cell>
          <cell r="B1569">
            <v>0</v>
          </cell>
        </row>
        <row r="1570">
          <cell r="A1570">
            <v>0</v>
          </cell>
          <cell r="B1570">
            <v>0</v>
          </cell>
        </row>
        <row r="1571">
          <cell r="A1571">
            <v>0</v>
          </cell>
          <cell r="B1571">
            <v>0</v>
          </cell>
        </row>
        <row r="1572">
          <cell r="A1572">
            <v>0</v>
          </cell>
          <cell r="B1572">
            <v>0</v>
          </cell>
        </row>
        <row r="1573">
          <cell r="A1573">
            <v>0</v>
          </cell>
          <cell r="B1573">
            <v>0</v>
          </cell>
        </row>
        <row r="1574">
          <cell r="A1574">
            <v>0</v>
          </cell>
          <cell r="B1574">
            <v>0</v>
          </cell>
        </row>
        <row r="1575">
          <cell r="A1575">
            <v>0</v>
          </cell>
          <cell r="B1575">
            <v>0</v>
          </cell>
        </row>
        <row r="1576">
          <cell r="A1576">
            <v>0</v>
          </cell>
          <cell r="B1576">
            <v>0</v>
          </cell>
        </row>
        <row r="1577">
          <cell r="A1577">
            <v>0</v>
          </cell>
          <cell r="B1577">
            <v>0</v>
          </cell>
        </row>
        <row r="1578">
          <cell r="A1578">
            <v>0</v>
          </cell>
          <cell r="B1578">
            <v>0</v>
          </cell>
        </row>
        <row r="1579">
          <cell r="A1579">
            <v>0</v>
          </cell>
          <cell r="B1579">
            <v>0</v>
          </cell>
        </row>
        <row r="1580">
          <cell r="A1580">
            <v>0</v>
          </cell>
          <cell r="B1580">
            <v>0</v>
          </cell>
        </row>
        <row r="1581">
          <cell r="A1581">
            <v>0</v>
          </cell>
          <cell r="B1581">
            <v>0</v>
          </cell>
        </row>
        <row r="1582">
          <cell r="A1582">
            <v>0</v>
          </cell>
          <cell r="B1582">
            <v>0</v>
          </cell>
        </row>
        <row r="1583">
          <cell r="A1583">
            <v>0</v>
          </cell>
          <cell r="B1583">
            <v>0</v>
          </cell>
        </row>
        <row r="1584">
          <cell r="A1584">
            <v>0</v>
          </cell>
          <cell r="B1584">
            <v>0</v>
          </cell>
        </row>
        <row r="1585">
          <cell r="A1585">
            <v>0</v>
          </cell>
          <cell r="B1585">
            <v>0</v>
          </cell>
        </row>
        <row r="1586">
          <cell r="A1586">
            <v>0</v>
          </cell>
          <cell r="B1586">
            <v>0</v>
          </cell>
        </row>
        <row r="1587">
          <cell r="A1587">
            <v>0</v>
          </cell>
          <cell r="B1587">
            <v>0</v>
          </cell>
        </row>
        <row r="1588">
          <cell r="A1588">
            <v>0</v>
          </cell>
          <cell r="B1588">
            <v>0</v>
          </cell>
        </row>
        <row r="1589">
          <cell r="A1589">
            <v>0</v>
          </cell>
          <cell r="B1589">
            <v>0</v>
          </cell>
        </row>
        <row r="1590">
          <cell r="A1590">
            <v>0</v>
          </cell>
          <cell r="B1590">
            <v>0</v>
          </cell>
        </row>
        <row r="1591">
          <cell r="A1591">
            <v>0</v>
          </cell>
          <cell r="B1591">
            <v>0</v>
          </cell>
        </row>
        <row r="1592">
          <cell r="A1592">
            <v>0</v>
          </cell>
          <cell r="B1592">
            <v>0</v>
          </cell>
        </row>
        <row r="1593">
          <cell r="A1593">
            <v>0</v>
          </cell>
          <cell r="B1593">
            <v>0</v>
          </cell>
        </row>
        <row r="1594">
          <cell r="A1594">
            <v>0</v>
          </cell>
          <cell r="B1594">
            <v>0</v>
          </cell>
        </row>
        <row r="1595">
          <cell r="A1595">
            <v>0</v>
          </cell>
          <cell r="B1595">
            <v>0</v>
          </cell>
        </row>
        <row r="1596">
          <cell r="A1596">
            <v>0</v>
          </cell>
          <cell r="B1596">
            <v>0</v>
          </cell>
        </row>
        <row r="1597">
          <cell r="A1597">
            <v>0</v>
          </cell>
          <cell r="B1597">
            <v>0</v>
          </cell>
        </row>
        <row r="1598">
          <cell r="A1598">
            <v>0</v>
          </cell>
          <cell r="B1598">
            <v>0</v>
          </cell>
        </row>
        <row r="1599">
          <cell r="A1599">
            <v>0</v>
          </cell>
          <cell r="B1599">
            <v>0</v>
          </cell>
        </row>
        <row r="1600">
          <cell r="A1600">
            <v>0</v>
          </cell>
          <cell r="B1600">
            <v>0</v>
          </cell>
        </row>
        <row r="1601">
          <cell r="A1601">
            <v>0</v>
          </cell>
          <cell r="B1601">
            <v>0</v>
          </cell>
        </row>
        <row r="1602">
          <cell r="A1602">
            <v>0</v>
          </cell>
          <cell r="B1602">
            <v>0</v>
          </cell>
        </row>
        <row r="1603">
          <cell r="A1603">
            <v>0</v>
          </cell>
          <cell r="B1603">
            <v>0</v>
          </cell>
        </row>
        <row r="1604">
          <cell r="A1604">
            <v>0</v>
          </cell>
          <cell r="B1604">
            <v>0</v>
          </cell>
        </row>
        <row r="1605">
          <cell r="A1605">
            <v>0</v>
          </cell>
          <cell r="B1605">
            <v>0</v>
          </cell>
        </row>
        <row r="1606">
          <cell r="A1606">
            <v>0</v>
          </cell>
          <cell r="B1606">
            <v>0</v>
          </cell>
        </row>
        <row r="1607">
          <cell r="A1607">
            <v>0</v>
          </cell>
          <cell r="B1607">
            <v>0</v>
          </cell>
        </row>
        <row r="1608">
          <cell r="A1608">
            <v>0</v>
          </cell>
          <cell r="B1608">
            <v>0</v>
          </cell>
        </row>
        <row r="1609">
          <cell r="A1609">
            <v>0</v>
          </cell>
          <cell r="B1609">
            <v>0</v>
          </cell>
        </row>
        <row r="1610">
          <cell r="A1610">
            <v>0</v>
          </cell>
          <cell r="B1610">
            <v>0</v>
          </cell>
        </row>
        <row r="1611">
          <cell r="A1611">
            <v>0</v>
          </cell>
          <cell r="B1611">
            <v>0</v>
          </cell>
        </row>
        <row r="1612">
          <cell r="A1612">
            <v>0</v>
          </cell>
          <cell r="B1612">
            <v>0</v>
          </cell>
        </row>
        <row r="1613">
          <cell r="A1613">
            <v>0</v>
          </cell>
          <cell r="B1613">
            <v>0</v>
          </cell>
        </row>
        <row r="1614">
          <cell r="A1614">
            <v>0</v>
          </cell>
          <cell r="B1614">
            <v>0</v>
          </cell>
        </row>
        <row r="1615">
          <cell r="A1615">
            <v>0</v>
          </cell>
          <cell r="B1615">
            <v>0</v>
          </cell>
        </row>
        <row r="1616">
          <cell r="A1616">
            <v>0</v>
          </cell>
          <cell r="B1616">
            <v>0</v>
          </cell>
        </row>
        <row r="1617">
          <cell r="A1617">
            <v>0</v>
          </cell>
          <cell r="B1617">
            <v>0</v>
          </cell>
        </row>
        <row r="1618">
          <cell r="A1618">
            <v>0</v>
          </cell>
          <cell r="B1618">
            <v>0</v>
          </cell>
        </row>
        <row r="1619">
          <cell r="A1619">
            <v>0</v>
          </cell>
          <cell r="B1619">
            <v>0</v>
          </cell>
        </row>
        <row r="1620">
          <cell r="A1620">
            <v>0</v>
          </cell>
          <cell r="B1620">
            <v>0</v>
          </cell>
        </row>
        <row r="1621">
          <cell r="A1621">
            <v>0</v>
          </cell>
          <cell r="B1621">
            <v>0</v>
          </cell>
        </row>
        <row r="1622">
          <cell r="A1622">
            <v>0</v>
          </cell>
          <cell r="B1622">
            <v>0</v>
          </cell>
        </row>
        <row r="1623">
          <cell r="A1623">
            <v>0</v>
          </cell>
          <cell r="B1623">
            <v>0</v>
          </cell>
        </row>
        <row r="1624">
          <cell r="A1624">
            <v>0</v>
          </cell>
          <cell r="B1624">
            <v>0</v>
          </cell>
        </row>
        <row r="1625">
          <cell r="A1625">
            <v>0</v>
          </cell>
          <cell r="B1625">
            <v>0</v>
          </cell>
        </row>
        <row r="1626">
          <cell r="A1626">
            <v>0</v>
          </cell>
          <cell r="B1626">
            <v>0</v>
          </cell>
        </row>
        <row r="1627">
          <cell r="A1627">
            <v>0</v>
          </cell>
          <cell r="B1627">
            <v>0</v>
          </cell>
        </row>
        <row r="1628">
          <cell r="A1628">
            <v>0</v>
          </cell>
          <cell r="B1628">
            <v>0</v>
          </cell>
        </row>
        <row r="1629">
          <cell r="A1629">
            <v>0</v>
          </cell>
          <cell r="B1629">
            <v>0</v>
          </cell>
        </row>
        <row r="1630">
          <cell r="A1630">
            <v>0</v>
          </cell>
          <cell r="B1630">
            <v>0</v>
          </cell>
        </row>
        <row r="1631">
          <cell r="A1631">
            <v>0</v>
          </cell>
          <cell r="B1631">
            <v>0</v>
          </cell>
        </row>
        <row r="1632">
          <cell r="A1632">
            <v>0</v>
          </cell>
          <cell r="B1632">
            <v>0</v>
          </cell>
        </row>
        <row r="1633">
          <cell r="A1633">
            <v>0</v>
          </cell>
          <cell r="B1633">
            <v>0</v>
          </cell>
        </row>
        <row r="1634">
          <cell r="A1634">
            <v>0</v>
          </cell>
          <cell r="B1634">
            <v>0</v>
          </cell>
        </row>
        <row r="1635">
          <cell r="A1635">
            <v>0</v>
          </cell>
          <cell r="B1635">
            <v>0</v>
          </cell>
        </row>
        <row r="1636">
          <cell r="A1636">
            <v>0</v>
          </cell>
          <cell r="B1636">
            <v>0</v>
          </cell>
        </row>
        <row r="1637">
          <cell r="A1637">
            <v>0</v>
          </cell>
          <cell r="B1637">
            <v>0</v>
          </cell>
        </row>
        <row r="1638">
          <cell r="A1638">
            <v>0</v>
          </cell>
          <cell r="B1638">
            <v>0</v>
          </cell>
        </row>
        <row r="1639">
          <cell r="A1639">
            <v>0</v>
          </cell>
          <cell r="B1639">
            <v>0</v>
          </cell>
        </row>
        <row r="1640">
          <cell r="A1640">
            <v>0</v>
          </cell>
          <cell r="B1640">
            <v>0</v>
          </cell>
        </row>
        <row r="1641">
          <cell r="A1641">
            <v>0</v>
          </cell>
          <cell r="B1641">
            <v>0</v>
          </cell>
        </row>
        <row r="1642">
          <cell r="A1642">
            <v>0</v>
          </cell>
          <cell r="B1642">
            <v>0</v>
          </cell>
        </row>
        <row r="1643">
          <cell r="A1643">
            <v>0</v>
          </cell>
          <cell r="B1643">
            <v>0</v>
          </cell>
        </row>
        <row r="1644">
          <cell r="A1644">
            <v>0</v>
          </cell>
          <cell r="B1644">
            <v>0</v>
          </cell>
        </row>
        <row r="1645">
          <cell r="A1645">
            <v>0</v>
          </cell>
          <cell r="B1645">
            <v>0</v>
          </cell>
        </row>
        <row r="1646">
          <cell r="A1646">
            <v>0</v>
          </cell>
          <cell r="B1646">
            <v>0</v>
          </cell>
        </row>
        <row r="1647">
          <cell r="A1647">
            <v>0</v>
          </cell>
          <cell r="B1647">
            <v>0</v>
          </cell>
        </row>
        <row r="1648">
          <cell r="A1648">
            <v>0</v>
          </cell>
          <cell r="B1648">
            <v>0</v>
          </cell>
        </row>
        <row r="1649">
          <cell r="A1649">
            <v>0</v>
          </cell>
          <cell r="B1649">
            <v>0</v>
          </cell>
        </row>
        <row r="1650">
          <cell r="A1650">
            <v>0</v>
          </cell>
          <cell r="B1650">
            <v>0</v>
          </cell>
        </row>
        <row r="1651">
          <cell r="A1651">
            <v>0</v>
          </cell>
          <cell r="B1651">
            <v>0</v>
          </cell>
        </row>
        <row r="1652">
          <cell r="A1652">
            <v>0</v>
          </cell>
          <cell r="B1652">
            <v>0</v>
          </cell>
        </row>
        <row r="1653">
          <cell r="A1653">
            <v>0</v>
          </cell>
          <cell r="B1653">
            <v>0</v>
          </cell>
        </row>
        <row r="1654">
          <cell r="A1654">
            <v>0</v>
          </cell>
          <cell r="B1654">
            <v>0</v>
          </cell>
        </row>
        <row r="1655">
          <cell r="A1655">
            <v>0</v>
          </cell>
          <cell r="B1655">
            <v>0</v>
          </cell>
        </row>
        <row r="1656">
          <cell r="A1656">
            <v>0</v>
          </cell>
          <cell r="B1656">
            <v>0</v>
          </cell>
        </row>
        <row r="1657">
          <cell r="A1657">
            <v>0</v>
          </cell>
          <cell r="B1657">
            <v>0</v>
          </cell>
        </row>
        <row r="1658">
          <cell r="A1658">
            <v>0</v>
          </cell>
          <cell r="B1658">
            <v>0</v>
          </cell>
        </row>
        <row r="1659">
          <cell r="A1659">
            <v>0</v>
          </cell>
          <cell r="B1659">
            <v>0</v>
          </cell>
        </row>
        <row r="1660">
          <cell r="A1660">
            <v>0</v>
          </cell>
          <cell r="B1660">
            <v>0</v>
          </cell>
        </row>
        <row r="1661">
          <cell r="A1661">
            <v>0</v>
          </cell>
          <cell r="B1661">
            <v>0</v>
          </cell>
        </row>
        <row r="1662">
          <cell r="A1662">
            <v>0</v>
          </cell>
          <cell r="B1662">
            <v>0</v>
          </cell>
        </row>
        <row r="1663">
          <cell r="A1663">
            <v>0</v>
          </cell>
          <cell r="B1663">
            <v>0</v>
          </cell>
        </row>
        <row r="1664">
          <cell r="A1664">
            <v>0</v>
          </cell>
          <cell r="B1664">
            <v>0</v>
          </cell>
        </row>
        <row r="1665">
          <cell r="A1665">
            <v>0</v>
          </cell>
          <cell r="B1665">
            <v>0</v>
          </cell>
        </row>
        <row r="1666">
          <cell r="A1666">
            <v>0</v>
          </cell>
          <cell r="B1666">
            <v>0</v>
          </cell>
        </row>
        <row r="1667">
          <cell r="A1667">
            <v>0</v>
          </cell>
          <cell r="B1667">
            <v>0</v>
          </cell>
        </row>
        <row r="1668">
          <cell r="A1668">
            <v>0</v>
          </cell>
          <cell r="B1668">
            <v>0</v>
          </cell>
        </row>
        <row r="1669">
          <cell r="A1669">
            <v>0</v>
          </cell>
          <cell r="B1669">
            <v>0</v>
          </cell>
        </row>
        <row r="1670">
          <cell r="A1670">
            <v>0</v>
          </cell>
          <cell r="B1670">
            <v>0</v>
          </cell>
        </row>
        <row r="1671">
          <cell r="A1671">
            <v>0</v>
          </cell>
          <cell r="B1671">
            <v>0</v>
          </cell>
        </row>
        <row r="1672">
          <cell r="A1672">
            <v>0</v>
          </cell>
          <cell r="B1672">
            <v>0</v>
          </cell>
        </row>
        <row r="1673">
          <cell r="A1673">
            <v>0</v>
          </cell>
          <cell r="B1673">
            <v>0</v>
          </cell>
        </row>
        <row r="1674">
          <cell r="A1674">
            <v>0</v>
          </cell>
          <cell r="B1674">
            <v>0</v>
          </cell>
        </row>
        <row r="1675">
          <cell r="A1675">
            <v>0</v>
          </cell>
          <cell r="B1675">
            <v>0</v>
          </cell>
        </row>
        <row r="1676">
          <cell r="A1676">
            <v>0</v>
          </cell>
          <cell r="B1676">
            <v>0</v>
          </cell>
        </row>
        <row r="1677">
          <cell r="A1677">
            <v>0</v>
          </cell>
          <cell r="B1677">
            <v>0</v>
          </cell>
        </row>
        <row r="1678">
          <cell r="A1678">
            <v>0</v>
          </cell>
          <cell r="B1678">
            <v>0</v>
          </cell>
        </row>
        <row r="1679">
          <cell r="A1679">
            <v>0</v>
          </cell>
          <cell r="B1679">
            <v>0</v>
          </cell>
        </row>
        <row r="1680">
          <cell r="A1680">
            <v>0</v>
          </cell>
          <cell r="B1680">
            <v>0</v>
          </cell>
        </row>
        <row r="1681">
          <cell r="A1681">
            <v>0</v>
          </cell>
          <cell r="B1681">
            <v>0</v>
          </cell>
        </row>
        <row r="1682">
          <cell r="A1682">
            <v>0</v>
          </cell>
          <cell r="B1682">
            <v>0</v>
          </cell>
        </row>
        <row r="1683">
          <cell r="A1683">
            <v>0</v>
          </cell>
          <cell r="B1683">
            <v>0</v>
          </cell>
        </row>
        <row r="1684">
          <cell r="A1684">
            <v>0</v>
          </cell>
          <cell r="B1684">
            <v>0</v>
          </cell>
        </row>
        <row r="1685">
          <cell r="A1685">
            <v>0</v>
          </cell>
          <cell r="B1685">
            <v>0</v>
          </cell>
        </row>
        <row r="1686">
          <cell r="A1686">
            <v>0</v>
          </cell>
          <cell r="B1686">
            <v>0</v>
          </cell>
        </row>
        <row r="1687">
          <cell r="A1687">
            <v>0</v>
          </cell>
          <cell r="B1687">
            <v>0</v>
          </cell>
        </row>
        <row r="1688">
          <cell r="A1688">
            <v>0</v>
          </cell>
          <cell r="B1688">
            <v>0</v>
          </cell>
        </row>
        <row r="1689">
          <cell r="A1689">
            <v>0</v>
          </cell>
          <cell r="B1689">
            <v>0</v>
          </cell>
        </row>
        <row r="1690">
          <cell r="A1690">
            <v>0</v>
          </cell>
          <cell r="B1690">
            <v>0</v>
          </cell>
        </row>
        <row r="1691">
          <cell r="A1691">
            <v>0</v>
          </cell>
          <cell r="B1691">
            <v>0</v>
          </cell>
        </row>
        <row r="1692">
          <cell r="A1692">
            <v>0</v>
          </cell>
          <cell r="B1692">
            <v>0</v>
          </cell>
        </row>
        <row r="1693">
          <cell r="A1693">
            <v>0</v>
          </cell>
          <cell r="B1693">
            <v>0</v>
          </cell>
        </row>
        <row r="1694">
          <cell r="A1694">
            <v>0</v>
          </cell>
          <cell r="B1694">
            <v>0</v>
          </cell>
        </row>
        <row r="1695">
          <cell r="A1695">
            <v>0</v>
          </cell>
          <cell r="B1695">
            <v>0</v>
          </cell>
        </row>
        <row r="1696">
          <cell r="A1696">
            <v>0</v>
          </cell>
          <cell r="B1696">
            <v>0</v>
          </cell>
        </row>
        <row r="1697">
          <cell r="A1697">
            <v>0</v>
          </cell>
          <cell r="B1697">
            <v>0</v>
          </cell>
        </row>
        <row r="1698">
          <cell r="A1698">
            <v>0</v>
          </cell>
          <cell r="B1698">
            <v>0</v>
          </cell>
        </row>
        <row r="1699">
          <cell r="A1699">
            <v>0</v>
          </cell>
          <cell r="B1699">
            <v>0</v>
          </cell>
        </row>
        <row r="1700">
          <cell r="A1700">
            <v>0</v>
          </cell>
          <cell r="B1700">
            <v>0</v>
          </cell>
        </row>
        <row r="1701">
          <cell r="A1701">
            <v>0</v>
          </cell>
          <cell r="B1701">
            <v>0</v>
          </cell>
        </row>
        <row r="1702">
          <cell r="A1702">
            <v>0</v>
          </cell>
          <cell r="B1702">
            <v>0</v>
          </cell>
        </row>
        <row r="1703">
          <cell r="A1703">
            <v>0</v>
          </cell>
          <cell r="B1703">
            <v>0</v>
          </cell>
        </row>
        <row r="1704">
          <cell r="A1704">
            <v>0</v>
          </cell>
          <cell r="B1704">
            <v>0</v>
          </cell>
        </row>
        <row r="1705">
          <cell r="A1705">
            <v>0</v>
          </cell>
          <cell r="B1705">
            <v>0</v>
          </cell>
        </row>
        <row r="1706">
          <cell r="A1706">
            <v>0</v>
          </cell>
          <cell r="B1706">
            <v>0</v>
          </cell>
        </row>
        <row r="1707">
          <cell r="A1707">
            <v>0</v>
          </cell>
          <cell r="B1707">
            <v>0</v>
          </cell>
        </row>
        <row r="1708">
          <cell r="A1708">
            <v>0</v>
          </cell>
          <cell r="B1708">
            <v>0</v>
          </cell>
        </row>
        <row r="1709">
          <cell r="A1709">
            <v>0</v>
          </cell>
          <cell r="B1709">
            <v>0</v>
          </cell>
        </row>
        <row r="1710">
          <cell r="A1710">
            <v>0</v>
          </cell>
          <cell r="B1710">
            <v>0</v>
          </cell>
        </row>
        <row r="1711">
          <cell r="A1711">
            <v>0</v>
          </cell>
          <cell r="B1711">
            <v>0</v>
          </cell>
        </row>
        <row r="1712">
          <cell r="A1712">
            <v>0</v>
          </cell>
          <cell r="B1712">
            <v>0</v>
          </cell>
        </row>
        <row r="1713">
          <cell r="A1713">
            <v>0</v>
          </cell>
          <cell r="B1713">
            <v>0</v>
          </cell>
        </row>
        <row r="1714">
          <cell r="A1714">
            <v>0</v>
          </cell>
          <cell r="B1714">
            <v>0</v>
          </cell>
        </row>
        <row r="1715">
          <cell r="A1715">
            <v>0</v>
          </cell>
          <cell r="B1715">
            <v>0</v>
          </cell>
        </row>
        <row r="1716">
          <cell r="A1716">
            <v>0</v>
          </cell>
          <cell r="B1716">
            <v>0</v>
          </cell>
        </row>
        <row r="1717">
          <cell r="A1717">
            <v>0</v>
          </cell>
          <cell r="B1717">
            <v>0</v>
          </cell>
        </row>
        <row r="1718">
          <cell r="A1718">
            <v>0</v>
          </cell>
          <cell r="B1718">
            <v>0</v>
          </cell>
        </row>
        <row r="1719">
          <cell r="A1719">
            <v>0</v>
          </cell>
          <cell r="B1719">
            <v>0</v>
          </cell>
        </row>
        <row r="1720">
          <cell r="A1720">
            <v>0</v>
          </cell>
          <cell r="B1720">
            <v>0</v>
          </cell>
        </row>
        <row r="1721">
          <cell r="A1721">
            <v>0</v>
          </cell>
          <cell r="B1721">
            <v>0</v>
          </cell>
        </row>
        <row r="1722">
          <cell r="A1722">
            <v>0</v>
          </cell>
          <cell r="B1722">
            <v>0</v>
          </cell>
        </row>
        <row r="1723">
          <cell r="A1723">
            <v>0</v>
          </cell>
          <cell r="B1723">
            <v>0</v>
          </cell>
        </row>
        <row r="1724">
          <cell r="A1724">
            <v>0</v>
          </cell>
          <cell r="B1724">
            <v>0</v>
          </cell>
        </row>
        <row r="1725">
          <cell r="A1725">
            <v>0</v>
          </cell>
          <cell r="B1725">
            <v>0</v>
          </cell>
        </row>
        <row r="1726">
          <cell r="A1726">
            <v>0</v>
          </cell>
          <cell r="B1726">
            <v>0</v>
          </cell>
        </row>
        <row r="1727">
          <cell r="A1727">
            <v>0</v>
          </cell>
          <cell r="B1727">
            <v>0</v>
          </cell>
        </row>
        <row r="1728">
          <cell r="A1728">
            <v>0</v>
          </cell>
          <cell r="B1728">
            <v>0</v>
          </cell>
        </row>
        <row r="1729">
          <cell r="A1729">
            <v>0</v>
          </cell>
          <cell r="B1729">
            <v>0</v>
          </cell>
        </row>
        <row r="1730">
          <cell r="A1730">
            <v>0</v>
          </cell>
          <cell r="B1730">
            <v>0</v>
          </cell>
        </row>
        <row r="1731">
          <cell r="A1731">
            <v>0</v>
          </cell>
          <cell r="B1731">
            <v>0</v>
          </cell>
        </row>
        <row r="1732">
          <cell r="A1732">
            <v>0</v>
          </cell>
          <cell r="B1732">
            <v>0</v>
          </cell>
        </row>
        <row r="1733">
          <cell r="A1733">
            <v>0</v>
          </cell>
          <cell r="B1733">
            <v>0</v>
          </cell>
        </row>
        <row r="1734">
          <cell r="A1734">
            <v>0</v>
          </cell>
          <cell r="B1734">
            <v>0</v>
          </cell>
        </row>
        <row r="1735">
          <cell r="A1735">
            <v>0</v>
          </cell>
          <cell r="B1735">
            <v>0</v>
          </cell>
        </row>
        <row r="1736">
          <cell r="A1736">
            <v>0</v>
          </cell>
          <cell r="B1736">
            <v>0</v>
          </cell>
        </row>
        <row r="1737">
          <cell r="A1737">
            <v>0</v>
          </cell>
          <cell r="B1737">
            <v>0</v>
          </cell>
        </row>
        <row r="1738">
          <cell r="A1738">
            <v>0</v>
          </cell>
          <cell r="B1738">
            <v>0</v>
          </cell>
        </row>
        <row r="1739">
          <cell r="A1739">
            <v>0</v>
          </cell>
          <cell r="B1739">
            <v>0</v>
          </cell>
        </row>
        <row r="1740">
          <cell r="A1740">
            <v>0</v>
          </cell>
          <cell r="B1740">
            <v>0</v>
          </cell>
        </row>
        <row r="1741">
          <cell r="A1741">
            <v>0</v>
          </cell>
          <cell r="B1741">
            <v>0</v>
          </cell>
        </row>
        <row r="1742">
          <cell r="A1742">
            <v>0</v>
          </cell>
          <cell r="B1742">
            <v>0</v>
          </cell>
        </row>
        <row r="1743">
          <cell r="A1743">
            <v>0</v>
          </cell>
          <cell r="B1743">
            <v>0</v>
          </cell>
        </row>
        <row r="1744">
          <cell r="A1744">
            <v>0</v>
          </cell>
          <cell r="B1744">
            <v>0</v>
          </cell>
        </row>
        <row r="1745">
          <cell r="A1745">
            <v>0</v>
          </cell>
          <cell r="B1745">
            <v>0</v>
          </cell>
        </row>
        <row r="1746">
          <cell r="A1746">
            <v>0</v>
          </cell>
          <cell r="B1746">
            <v>0</v>
          </cell>
        </row>
        <row r="1747">
          <cell r="A1747">
            <v>0</v>
          </cell>
          <cell r="B1747">
            <v>0</v>
          </cell>
        </row>
        <row r="1748">
          <cell r="A1748">
            <v>0</v>
          </cell>
          <cell r="B1748">
            <v>0</v>
          </cell>
        </row>
        <row r="1749">
          <cell r="A1749">
            <v>0</v>
          </cell>
          <cell r="B1749">
            <v>0</v>
          </cell>
        </row>
        <row r="1750">
          <cell r="A1750">
            <v>0</v>
          </cell>
          <cell r="B1750">
            <v>0</v>
          </cell>
        </row>
        <row r="1751">
          <cell r="A1751">
            <v>0</v>
          </cell>
          <cell r="B1751">
            <v>0</v>
          </cell>
        </row>
        <row r="1752">
          <cell r="A1752">
            <v>0</v>
          </cell>
          <cell r="B1752">
            <v>0</v>
          </cell>
        </row>
        <row r="1753">
          <cell r="A1753">
            <v>0</v>
          </cell>
          <cell r="B1753">
            <v>0</v>
          </cell>
        </row>
        <row r="1754">
          <cell r="A1754">
            <v>0</v>
          </cell>
          <cell r="B1754">
            <v>0</v>
          </cell>
        </row>
        <row r="1755">
          <cell r="A1755">
            <v>0</v>
          </cell>
          <cell r="B1755">
            <v>0</v>
          </cell>
        </row>
        <row r="1756">
          <cell r="A1756">
            <v>0</v>
          </cell>
          <cell r="B1756">
            <v>0</v>
          </cell>
        </row>
        <row r="1757">
          <cell r="A1757">
            <v>0</v>
          </cell>
          <cell r="B1757">
            <v>0</v>
          </cell>
        </row>
        <row r="1758">
          <cell r="A1758">
            <v>0</v>
          </cell>
          <cell r="B1758">
            <v>0</v>
          </cell>
        </row>
        <row r="1759">
          <cell r="A1759">
            <v>0</v>
          </cell>
          <cell r="B1759">
            <v>0</v>
          </cell>
        </row>
        <row r="1760">
          <cell r="A1760">
            <v>0</v>
          </cell>
          <cell r="B1760">
            <v>0</v>
          </cell>
        </row>
        <row r="1761">
          <cell r="A1761">
            <v>0</v>
          </cell>
          <cell r="B1761">
            <v>0</v>
          </cell>
        </row>
        <row r="1762">
          <cell r="A1762">
            <v>0</v>
          </cell>
          <cell r="B1762">
            <v>0</v>
          </cell>
        </row>
        <row r="1763">
          <cell r="A1763">
            <v>0</v>
          </cell>
          <cell r="B1763">
            <v>0</v>
          </cell>
        </row>
        <row r="1764">
          <cell r="A1764">
            <v>0</v>
          </cell>
          <cell r="B1764">
            <v>0</v>
          </cell>
        </row>
        <row r="1765">
          <cell r="A1765">
            <v>0</v>
          </cell>
          <cell r="B1765">
            <v>0</v>
          </cell>
        </row>
        <row r="1766">
          <cell r="A1766">
            <v>0</v>
          </cell>
          <cell r="B1766">
            <v>0</v>
          </cell>
        </row>
        <row r="1767">
          <cell r="A1767">
            <v>0</v>
          </cell>
          <cell r="B1767">
            <v>0</v>
          </cell>
        </row>
        <row r="1768">
          <cell r="A1768">
            <v>0</v>
          </cell>
          <cell r="B1768">
            <v>0</v>
          </cell>
        </row>
        <row r="1769">
          <cell r="A1769">
            <v>0</v>
          </cell>
          <cell r="B1769">
            <v>0</v>
          </cell>
        </row>
        <row r="1770">
          <cell r="A1770">
            <v>0</v>
          </cell>
          <cell r="B1770">
            <v>0</v>
          </cell>
        </row>
        <row r="1771">
          <cell r="A1771">
            <v>0</v>
          </cell>
          <cell r="B1771">
            <v>0</v>
          </cell>
        </row>
        <row r="1772">
          <cell r="A1772">
            <v>0</v>
          </cell>
          <cell r="B1772">
            <v>0</v>
          </cell>
        </row>
        <row r="1773">
          <cell r="A1773">
            <v>0</v>
          </cell>
          <cell r="B1773">
            <v>0</v>
          </cell>
        </row>
        <row r="1774">
          <cell r="A1774">
            <v>0</v>
          </cell>
          <cell r="B1774">
            <v>0</v>
          </cell>
        </row>
        <row r="1775">
          <cell r="A1775">
            <v>0</v>
          </cell>
          <cell r="B1775">
            <v>0</v>
          </cell>
        </row>
        <row r="1776">
          <cell r="A1776">
            <v>0</v>
          </cell>
          <cell r="B1776">
            <v>0</v>
          </cell>
        </row>
        <row r="1777">
          <cell r="A1777">
            <v>0</v>
          </cell>
          <cell r="B1777">
            <v>0</v>
          </cell>
        </row>
        <row r="1778">
          <cell r="A1778">
            <v>0</v>
          </cell>
          <cell r="B1778">
            <v>0</v>
          </cell>
        </row>
        <row r="1779">
          <cell r="A1779">
            <v>0</v>
          </cell>
          <cell r="B1779">
            <v>0</v>
          </cell>
        </row>
        <row r="1780">
          <cell r="A1780">
            <v>0</v>
          </cell>
          <cell r="B1780">
            <v>0</v>
          </cell>
        </row>
        <row r="1781">
          <cell r="A1781">
            <v>0</v>
          </cell>
          <cell r="B1781">
            <v>0</v>
          </cell>
        </row>
        <row r="1782">
          <cell r="A1782">
            <v>0</v>
          </cell>
          <cell r="B1782">
            <v>0</v>
          </cell>
        </row>
        <row r="1783">
          <cell r="A1783">
            <v>0</v>
          </cell>
          <cell r="B1783">
            <v>0</v>
          </cell>
        </row>
        <row r="1784">
          <cell r="A1784">
            <v>0</v>
          </cell>
          <cell r="B1784">
            <v>0</v>
          </cell>
        </row>
        <row r="1785">
          <cell r="A1785">
            <v>0</v>
          </cell>
          <cell r="B1785">
            <v>0</v>
          </cell>
        </row>
        <row r="1786">
          <cell r="A1786">
            <v>0</v>
          </cell>
          <cell r="B1786">
            <v>0</v>
          </cell>
        </row>
        <row r="1787">
          <cell r="A1787">
            <v>0</v>
          </cell>
          <cell r="B1787">
            <v>0</v>
          </cell>
        </row>
        <row r="1788">
          <cell r="A1788">
            <v>0</v>
          </cell>
          <cell r="B1788">
            <v>0</v>
          </cell>
        </row>
        <row r="1789">
          <cell r="A1789">
            <v>0</v>
          </cell>
          <cell r="B1789">
            <v>0</v>
          </cell>
        </row>
        <row r="1790">
          <cell r="A1790">
            <v>0</v>
          </cell>
          <cell r="B1790">
            <v>0</v>
          </cell>
        </row>
        <row r="1791">
          <cell r="A1791">
            <v>0</v>
          </cell>
          <cell r="B1791">
            <v>0</v>
          </cell>
        </row>
        <row r="1792">
          <cell r="A1792">
            <v>0</v>
          </cell>
          <cell r="B1792">
            <v>0</v>
          </cell>
        </row>
        <row r="1793">
          <cell r="A1793">
            <v>0</v>
          </cell>
          <cell r="B1793">
            <v>0</v>
          </cell>
        </row>
        <row r="1794">
          <cell r="A1794">
            <v>0</v>
          </cell>
          <cell r="B1794">
            <v>0</v>
          </cell>
        </row>
        <row r="1795">
          <cell r="A1795">
            <v>0</v>
          </cell>
          <cell r="B1795">
            <v>0</v>
          </cell>
        </row>
        <row r="1796">
          <cell r="A1796">
            <v>0</v>
          </cell>
          <cell r="B1796">
            <v>0</v>
          </cell>
        </row>
        <row r="1797">
          <cell r="A1797">
            <v>0</v>
          </cell>
          <cell r="B1797">
            <v>0</v>
          </cell>
        </row>
        <row r="1798">
          <cell r="A1798">
            <v>0</v>
          </cell>
          <cell r="B1798">
            <v>0</v>
          </cell>
        </row>
        <row r="1799">
          <cell r="A1799">
            <v>0</v>
          </cell>
          <cell r="B1799">
            <v>0</v>
          </cell>
        </row>
        <row r="1800">
          <cell r="A1800">
            <v>0</v>
          </cell>
          <cell r="B1800">
            <v>0</v>
          </cell>
        </row>
        <row r="1801">
          <cell r="A1801">
            <v>0</v>
          </cell>
          <cell r="B1801">
            <v>0</v>
          </cell>
        </row>
        <row r="1802">
          <cell r="A1802">
            <v>0</v>
          </cell>
          <cell r="B1802">
            <v>0</v>
          </cell>
        </row>
        <row r="1803">
          <cell r="A1803">
            <v>0</v>
          </cell>
          <cell r="B1803">
            <v>0</v>
          </cell>
        </row>
        <row r="1804">
          <cell r="A1804">
            <v>0</v>
          </cell>
          <cell r="B1804">
            <v>0</v>
          </cell>
        </row>
        <row r="1805">
          <cell r="A1805">
            <v>0</v>
          </cell>
          <cell r="B1805">
            <v>0</v>
          </cell>
        </row>
        <row r="1806">
          <cell r="A1806">
            <v>0</v>
          </cell>
          <cell r="B1806">
            <v>0</v>
          </cell>
        </row>
        <row r="1807">
          <cell r="A1807">
            <v>0</v>
          </cell>
          <cell r="B1807">
            <v>0</v>
          </cell>
        </row>
        <row r="1808">
          <cell r="A1808">
            <v>0</v>
          </cell>
          <cell r="B1808">
            <v>0</v>
          </cell>
        </row>
        <row r="1809">
          <cell r="A1809">
            <v>0</v>
          </cell>
          <cell r="B1809">
            <v>0</v>
          </cell>
        </row>
        <row r="1810">
          <cell r="A1810">
            <v>0</v>
          </cell>
          <cell r="B1810">
            <v>0</v>
          </cell>
        </row>
        <row r="1811">
          <cell r="A1811">
            <v>0</v>
          </cell>
          <cell r="B1811">
            <v>0</v>
          </cell>
        </row>
        <row r="1812">
          <cell r="A1812">
            <v>0</v>
          </cell>
          <cell r="B1812">
            <v>0</v>
          </cell>
        </row>
        <row r="1813">
          <cell r="A1813">
            <v>0</v>
          </cell>
          <cell r="B1813">
            <v>0</v>
          </cell>
        </row>
        <row r="1814">
          <cell r="A1814">
            <v>0</v>
          </cell>
          <cell r="B1814">
            <v>0</v>
          </cell>
        </row>
        <row r="1815">
          <cell r="A1815">
            <v>0</v>
          </cell>
          <cell r="B1815">
            <v>0</v>
          </cell>
        </row>
        <row r="1816">
          <cell r="A1816">
            <v>0</v>
          </cell>
          <cell r="B1816">
            <v>0</v>
          </cell>
        </row>
        <row r="1817">
          <cell r="A1817">
            <v>0</v>
          </cell>
          <cell r="B1817">
            <v>0</v>
          </cell>
        </row>
        <row r="1818">
          <cell r="A1818">
            <v>0</v>
          </cell>
          <cell r="B1818">
            <v>0</v>
          </cell>
        </row>
        <row r="1819">
          <cell r="A1819">
            <v>0</v>
          </cell>
          <cell r="B1819">
            <v>0</v>
          </cell>
        </row>
        <row r="1820">
          <cell r="A1820">
            <v>0</v>
          </cell>
          <cell r="B1820">
            <v>0</v>
          </cell>
        </row>
        <row r="1821">
          <cell r="A1821">
            <v>0</v>
          </cell>
          <cell r="B1821">
            <v>0</v>
          </cell>
        </row>
        <row r="1822">
          <cell r="A1822">
            <v>0</v>
          </cell>
          <cell r="B1822">
            <v>0</v>
          </cell>
        </row>
        <row r="1823">
          <cell r="A1823">
            <v>0</v>
          </cell>
          <cell r="B1823">
            <v>0</v>
          </cell>
        </row>
        <row r="1824">
          <cell r="A1824">
            <v>0</v>
          </cell>
          <cell r="B1824">
            <v>0</v>
          </cell>
        </row>
        <row r="1825">
          <cell r="A1825">
            <v>0</v>
          </cell>
          <cell r="B1825">
            <v>0</v>
          </cell>
        </row>
        <row r="1826">
          <cell r="A1826">
            <v>0</v>
          </cell>
          <cell r="B1826">
            <v>0</v>
          </cell>
        </row>
        <row r="1827">
          <cell r="A1827">
            <v>0</v>
          </cell>
          <cell r="B1827">
            <v>0</v>
          </cell>
        </row>
        <row r="1828">
          <cell r="A1828">
            <v>0</v>
          </cell>
          <cell r="B1828">
            <v>0</v>
          </cell>
        </row>
        <row r="1829">
          <cell r="A1829">
            <v>0</v>
          </cell>
          <cell r="B1829">
            <v>0</v>
          </cell>
        </row>
        <row r="1830">
          <cell r="A1830">
            <v>0</v>
          </cell>
          <cell r="B1830">
            <v>0</v>
          </cell>
        </row>
        <row r="1831">
          <cell r="A1831">
            <v>0</v>
          </cell>
          <cell r="B1831">
            <v>0</v>
          </cell>
        </row>
        <row r="1832">
          <cell r="A1832">
            <v>0</v>
          </cell>
          <cell r="B1832">
            <v>0</v>
          </cell>
        </row>
        <row r="1833">
          <cell r="A1833">
            <v>0</v>
          </cell>
          <cell r="B1833">
            <v>0</v>
          </cell>
        </row>
        <row r="1834">
          <cell r="A1834">
            <v>0</v>
          </cell>
          <cell r="B1834">
            <v>0</v>
          </cell>
        </row>
        <row r="1835">
          <cell r="A1835">
            <v>0</v>
          </cell>
          <cell r="B1835">
            <v>0</v>
          </cell>
        </row>
        <row r="1836">
          <cell r="A1836">
            <v>0</v>
          </cell>
          <cell r="B1836">
            <v>0</v>
          </cell>
        </row>
        <row r="1837">
          <cell r="A1837">
            <v>0</v>
          </cell>
          <cell r="B1837">
            <v>0</v>
          </cell>
        </row>
        <row r="1838">
          <cell r="A1838">
            <v>0</v>
          </cell>
          <cell r="B1838">
            <v>0</v>
          </cell>
        </row>
        <row r="1839">
          <cell r="A1839">
            <v>0</v>
          </cell>
          <cell r="B1839">
            <v>0</v>
          </cell>
        </row>
        <row r="1840">
          <cell r="A1840">
            <v>0</v>
          </cell>
          <cell r="B1840">
            <v>0</v>
          </cell>
        </row>
        <row r="1841">
          <cell r="A1841">
            <v>0</v>
          </cell>
          <cell r="B1841">
            <v>0</v>
          </cell>
        </row>
        <row r="1842">
          <cell r="A1842">
            <v>0</v>
          </cell>
          <cell r="B1842">
            <v>0</v>
          </cell>
        </row>
        <row r="1843">
          <cell r="A1843">
            <v>0</v>
          </cell>
          <cell r="B1843">
            <v>0</v>
          </cell>
        </row>
        <row r="1844">
          <cell r="A1844">
            <v>0</v>
          </cell>
          <cell r="B1844">
            <v>0</v>
          </cell>
        </row>
        <row r="1845">
          <cell r="A1845">
            <v>0</v>
          </cell>
          <cell r="B1845">
            <v>0</v>
          </cell>
        </row>
        <row r="1846">
          <cell r="A1846">
            <v>0</v>
          </cell>
          <cell r="B1846">
            <v>0</v>
          </cell>
        </row>
        <row r="1847">
          <cell r="A1847">
            <v>0</v>
          </cell>
          <cell r="B1847">
            <v>0</v>
          </cell>
        </row>
        <row r="1848">
          <cell r="A1848">
            <v>0</v>
          </cell>
          <cell r="B1848">
            <v>0</v>
          </cell>
        </row>
        <row r="1849">
          <cell r="A1849">
            <v>0</v>
          </cell>
          <cell r="B1849">
            <v>0</v>
          </cell>
        </row>
        <row r="1850">
          <cell r="A1850">
            <v>0</v>
          </cell>
          <cell r="B1850">
            <v>0</v>
          </cell>
        </row>
        <row r="1851">
          <cell r="A1851">
            <v>0</v>
          </cell>
          <cell r="B1851">
            <v>0</v>
          </cell>
        </row>
        <row r="1852">
          <cell r="A1852">
            <v>0</v>
          </cell>
          <cell r="B1852">
            <v>0</v>
          </cell>
        </row>
        <row r="1853">
          <cell r="A1853">
            <v>0</v>
          </cell>
          <cell r="B1853">
            <v>0</v>
          </cell>
        </row>
        <row r="1854">
          <cell r="A1854">
            <v>0</v>
          </cell>
          <cell r="B1854">
            <v>0</v>
          </cell>
        </row>
        <row r="1855">
          <cell r="A1855">
            <v>0</v>
          </cell>
          <cell r="B1855">
            <v>0</v>
          </cell>
        </row>
        <row r="1856">
          <cell r="A1856">
            <v>0</v>
          </cell>
          <cell r="B1856">
            <v>0</v>
          </cell>
        </row>
        <row r="1857">
          <cell r="A1857">
            <v>0</v>
          </cell>
          <cell r="B1857">
            <v>0</v>
          </cell>
        </row>
        <row r="1858">
          <cell r="A1858">
            <v>0</v>
          </cell>
          <cell r="B1858">
            <v>0</v>
          </cell>
        </row>
        <row r="1859">
          <cell r="A1859">
            <v>0</v>
          </cell>
          <cell r="B1859">
            <v>0</v>
          </cell>
        </row>
        <row r="1860">
          <cell r="A1860">
            <v>0</v>
          </cell>
          <cell r="B1860">
            <v>0</v>
          </cell>
        </row>
        <row r="1861">
          <cell r="A1861">
            <v>0</v>
          </cell>
          <cell r="B1861">
            <v>0</v>
          </cell>
        </row>
        <row r="1862">
          <cell r="A1862">
            <v>0</v>
          </cell>
          <cell r="B1862">
            <v>0</v>
          </cell>
        </row>
        <row r="1863">
          <cell r="A1863">
            <v>0</v>
          </cell>
          <cell r="B1863">
            <v>0</v>
          </cell>
        </row>
        <row r="1864">
          <cell r="A1864">
            <v>0</v>
          </cell>
          <cell r="B1864">
            <v>0</v>
          </cell>
        </row>
        <row r="1865">
          <cell r="A1865">
            <v>0</v>
          </cell>
          <cell r="B1865">
            <v>0</v>
          </cell>
        </row>
        <row r="1866">
          <cell r="A1866">
            <v>0</v>
          </cell>
          <cell r="B1866">
            <v>0</v>
          </cell>
        </row>
        <row r="1867">
          <cell r="A1867">
            <v>0</v>
          </cell>
          <cell r="B1867">
            <v>0</v>
          </cell>
        </row>
        <row r="1868">
          <cell r="A1868">
            <v>0</v>
          </cell>
          <cell r="B1868">
            <v>0</v>
          </cell>
        </row>
        <row r="1869">
          <cell r="A1869">
            <v>0</v>
          </cell>
          <cell r="B1869">
            <v>0</v>
          </cell>
        </row>
        <row r="1870">
          <cell r="A1870">
            <v>0</v>
          </cell>
          <cell r="B1870">
            <v>0</v>
          </cell>
        </row>
        <row r="1871">
          <cell r="A1871">
            <v>0</v>
          </cell>
          <cell r="B1871">
            <v>0</v>
          </cell>
        </row>
        <row r="1872">
          <cell r="A1872">
            <v>0</v>
          </cell>
          <cell r="B1872">
            <v>0</v>
          </cell>
        </row>
        <row r="1873">
          <cell r="A1873">
            <v>0</v>
          </cell>
          <cell r="B1873">
            <v>0</v>
          </cell>
        </row>
        <row r="1874">
          <cell r="A1874">
            <v>0</v>
          </cell>
          <cell r="B1874">
            <v>0</v>
          </cell>
        </row>
        <row r="1875">
          <cell r="A1875">
            <v>0</v>
          </cell>
          <cell r="B1875">
            <v>0</v>
          </cell>
        </row>
        <row r="1876">
          <cell r="A1876">
            <v>0</v>
          </cell>
          <cell r="B1876">
            <v>0</v>
          </cell>
        </row>
        <row r="1877">
          <cell r="A1877">
            <v>0</v>
          </cell>
          <cell r="B1877">
            <v>0</v>
          </cell>
        </row>
        <row r="1878">
          <cell r="A1878">
            <v>0</v>
          </cell>
          <cell r="B1878">
            <v>0</v>
          </cell>
        </row>
        <row r="1879">
          <cell r="A1879">
            <v>0</v>
          </cell>
          <cell r="B1879">
            <v>0</v>
          </cell>
        </row>
        <row r="1880">
          <cell r="A1880">
            <v>0</v>
          </cell>
          <cell r="B1880">
            <v>0</v>
          </cell>
        </row>
        <row r="1881">
          <cell r="A1881">
            <v>0</v>
          </cell>
          <cell r="B1881">
            <v>0</v>
          </cell>
        </row>
        <row r="1882">
          <cell r="A1882">
            <v>0</v>
          </cell>
          <cell r="B1882">
            <v>0</v>
          </cell>
        </row>
        <row r="1883">
          <cell r="A1883">
            <v>0</v>
          </cell>
          <cell r="B1883">
            <v>0</v>
          </cell>
        </row>
        <row r="1884">
          <cell r="A1884">
            <v>0</v>
          </cell>
          <cell r="B1884">
            <v>0</v>
          </cell>
        </row>
        <row r="1885">
          <cell r="A1885">
            <v>0</v>
          </cell>
          <cell r="B1885">
            <v>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  <row r="1889">
          <cell r="A1889">
            <v>0</v>
          </cell>
          <cell r="B1889">
            <v>0</v>
          </cell>
        </row>
        <row r="1890">
          <cell r="A1890">
            <v>0</v>
          </cell>
          <cell r="B1890">
            <v>0</v>
          </cell>
        </row>
        <row r="1891">
          <cell r="A1891">
            <v>0</v>
          </cell>
          <cell r="B1891">
            <v>0</v>
          </cell>
        </row>
        <row r="1892">
          <cell r="A1892">
            <v>0</v>
          </cell>
          <cell r="B1892">
            <v>0</v>
          </cell>
        </row>
        <row r="1893">
          <cell r="A1893">
            <v>0</v>
          </cell>
          <cell r="B1893">
            <v>0</v>
          </cell>
        </row>
        <row r="1894">
          <cell r="A1894">
            <v>0</v>
          </cell>
          <cell r="B1894">
            <v>0</v>
          </cell>
        </row>
        <row r="1895">
          <cell r="A1895">
            <v>0</v>
          </cell>
          <cell r="B1895">
            <v>0</v>
          </cell>
        </row>
        <row r="1896">
          <cell r="A1896">
            <v>0</v>
          </cell>
          <cell r="B1896">
            <v>0</v>
          </cell>
        </row>
        <row r="1897">
          <cell r="A1897">
            <v>0</v>
          </cell>
          <cell r="B1897">
            <v>0</v>
          </cell>
        </row>
        <row r="1898">
          <cell r="A1898">
            <v>0</v>
          </cell>
          <cell r="B1898">
            <v>0</v>
          </cell>
        </row>
        <row r="1899">
          <cell r="A1899">
            <v>0</v>
          </cell>
          <cell r="B1899">
            <v>0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  <row r="1934">
          <cell r="A1934">
            <v>0</v>
          </cell>
          <cell r="B1934">
            <v>0</v>
          </cell>
        </row>
        <row r="1935">
          <cell r="A1935">
            <v>0</v>
          </cell>
          <cell r="B1935">
            <v>0</v>
          </cell>
        </row>
        <row r="1936">
          <cell r="A1936">
            <v>0</v>
          </cell>
          <cell r="B1936">
            <v>0</v>
          </cell>
        </row>
        <row r="1937">
          <cell r="A1937">
            <v>0</v>
          </cell>
          <cell r="B1937">
            <v>0</v>
          </cell>
        </row>
        <row r="1938">
          <cell r="A1938">
            <v>0</v>
          </cell>
          <cell r="B1938">
            <v>0</v>
          </cell>
        </row>
        <row r="1939">
          <cell r="A1939">
            <v>0</v>
          </cell>
          <cell r="B1939">
            <v>0</v>
          </cell>
        </row>
        <row r="1940">
          <cell r="A1940">
            <v>0</v>
          </cell>
          <cell r="B1940">
            <v>0</v>
          </cell>
        </row>
        <row r="1941">
          <cell r="A1941">
            <v>0</v>
          </cell>
          <cell r="B1941">
            <v>0</v>
          </cell>
        </row>
        <row r="1942">
          <cell r="A1942">
            <v>0</v>
          </cell>
          <cell r="B1942">
            <v>0</v>
          </cell>
        </row>
        <row r="1943">
          <cell r="A1943">
            <v>0</v>
          </cell>
          <cell r="B1943">
            <v>0</v>
          </cell>
        </row>
        <row r="1944">
          <cell r="A1944">
            <v>0</v>
          </cell>
          <cell r="B1944">
            <v>0</v>
          </cell>
        </row>
        <row r="1945">
          <cell r="A1945">
            <v>0</v>
          </cell>
          <cell r="B1945">
            <v>0</v>
          </cell>
        </row>
        <row r="1946">
          <cell r="A1946">
            <v>0</v>
          </cell>
          <cell r="B1946">
            <v>0</v>
          </cell>
        </row>
        <row r="1947">
          <cell r="A1947">
            <v>0</v>
          </cell>
          <cell r="B1947">
            <v>0</v>
          </cell>
        </row>
        <row r="1948">
          <cell r="A1948">
            <v>0</v>
          </cell>
          <cell r="B1948">
            <v>0</v>
          </cell>
        </row>
        <row r="1949">
          <cell r="A1949">
            <v>0</v>
          </cell>
          <cell r="B1949">
            <v>0</v>
          </cell>
        </row>
        <row r="1950">
          <cell r="A1950">
            <v>0</v>
          </cell>
          <cell r="B1950">
            <v>0</v>
          </cell>
        </row>
        <row r="1951">
          <cell r="A1951">
            <v>0</v>
          </cell>
          <cell r="B1951">
            <v>0</v>
          </cell>
        </row>
        <row r="1952">
          <cell r="A1952">
            <v>0</v>
          </cell>
          <cell r="B1952">
            <v>0</v>
          </cell>
        </row>
        <row r="1953">
          <cell r="A1953">
            <v>0</v>
          </cell>
          <cell r="B1953">
            <v>0</v>
          </cell>
        </row>
        <row r="1954">
          <cell r="A1954">
            <v>0</v>
          </cell>
          <cell r="B1954">
            <v>0</v>
          </cell>
        </row>
        <row r="1955">
          <cell r="A1955">
            <v>0</v>
          </cell>
          <cell r="B1955">
            <v>0</v>
          </cell>
        </row>
        <row r="1956">
          <cell r="A1956">
            <v>0</v>
          </cell>
          <cell r="B1956">
            <v>0</v>
          </cell>
        </row>
        <row r="1957">
          <cell r="A1957">
            <v>0</v>
          </cell>
          <cell r="B1957">
            <v>0</v>
          </cell>
        </row>
        <row r="1958">
          <cell r="A1958">
            <v>0</v>
          </cell>
          <cell r="B1958">
            <v>0</v>
          </cell>
        </row>
        <row r="1959">
          <cell r="A1959">
            <v>0</v>
          </cell>
          <cell r="B1959">
            <v>0</v>
          </cell>
        </row>
        <row r="1960">
          <cell r="A1960">
            <v>0</v>
          </cell>
          <cell r="B1960">
            <v>0</v>
          </cell>
        </row>
        <row r="1961">
          <cell r="A1961">
            <v>0</v>
          </cell>
          <cell r="B1961">
            <v>0</v>
          </cell>
        </row>
        <row r="1962">
          <cell r="A1962">
            <v>0</v>
          </cell>
          <cell r="B1962">
            <v>0</v>
          </cell>
        </row>
        <row r="1963">
          <cell r="A1963">
            <v>0</v>
          </cell>
          <cell r="B1963">
            <v>0</v>
          </cell>
        </row>
        <row r="1964">
          <cell r="A1964">
            <v>0</v>
          </cell>
          <cell r="B1964">
            <v>0</v>
          </cell>
        </row>
        <row r="1965">
          <cell r="A1965">
            <v>0</v>
          </cell>
          <cell r="B1965">
            <v>0</v>
          </cell>
        </row>
        <row r="1966">
          <cell r="A1966">
            <v>0</v>
          </cell>
          <cell r="B1966">
            <v>0</v>
          </cell>
        </row>
        <row r="1967">
          <cell r="A1967">
            <v>0</v>
          </cell>
          <cell r="B1967">
            <v>0</v>
          </cell>
        </row>
        <row r="1968">
          <cell r="A1968">
            <v>0</v>
          </cell>
          <cell r="B1968">
            <v>0</v>
          </cell>
        </row>
        <row r="1969">
          <cell r="A1969">
            <v>0</v>
          </cell>
          <cell r="B1969">
            <v>0</v>
          </cell>
        </row>
        <row r="1970">
          <cell r="A1970">
            <v>0</v>
          </cell>
          <cell r="B1970">
            <v>0</v>
          </cell>
        </row>
        <row r="1971">
          <cell r="A1971">
            <v>0</v>
          </cell>
          <cell r="B1971">
            <v>0</v>
          </cell>
        </row>
        <row r="1972">
          <cell r="A1972">
            <v>0</v>
          </cell>
          <cell r="B1972">
            <v>0</v>
          </cell>
        </row>
        <row r="1973">
          <cell r="A1973">
            <v>0</v>
          </cell>
          <cell r="B1973">
            <v>0</v>
          </cell>
        </row>
        <row r="1974">
          <cell r="A1974">
            <v>0</v>
          </cell>
          <cell r="B1974">
            <v>0</v>
          </cell>
        </row>
        <row r="1975">
          <cell r="A1975">
            <v>0</v>
          </cell>
          <cell r="B1975">
            <v>0</v>
          </cell>
        </row>
        <row r="1976">
          <cell r="A1976">
            <v>0</v>
          </cell>
          <cell r="B1976">
            <v>0</v>
          </cell>
        </row>
        <row r="1977">
          <cell r="A1977">
            <v>0</v>
          </cell>
          <cell r="B1977">
            <v>0</v>
          </cell>
        </row>
        <row r="1978">
          <cell r="A1978">
            <v>0</v>
          </cell>
          <cell r="B1978">
            <v>0</v>
          </cell>
        </row>
        <row r="1979">
          <cell r="A1979">
            <v>0</v>
          </cell>
          <cell r="B1979">
            <v>0</v>
          </cell>
        </row>
        <row r="1980">
          <cell r="A1980">
            <v>0</v>
          </cell>
          <cell r="B1980">
            <v>0</v>
          </cell>
        </row>
        <row r="1981">
          <cell r="A1981">
            <v>0</v>
          </cell>
          <cell r="B1981">
            <v>0</v>
          </cell>
        </row>
        <row r="1982">
          <cell r="A1982">
            <v>0</v>
          </cell>
          <cell r="B1982">
            <v>0</v>
          </cell>
        </row>
        <row r="1983">
          <cell r="A1983">
            <v>0</v>
          </cell>
          <cell r="B1983">
            <v>0</v>
          </cell>
        </row>
        <row r="1984">
          <cell r="A1984">
            <v>0</v>
          </cell>
          <cell r="B1984">
            <v>0</v>
          </cell>
        </row>
        <row r="1985">
          <cell r="A1985">
            <v>0</v>
          </cell>
          <cell r="B1985">
            <v>0</v>
          </cell>
        </row>
        <row r="1986">
          <cell r="A1986">
            <v>0</v>
          </cell>
          <cell r="B1986">
            <v>0</v>
          </cell>
        </row>
        <row r="1987">
          <cell r="A1987">
            <v>0</v>
          </cell>
          <cell r="B1987">
            <v>0</v>
          </cell>
        </row>
        <row r="1988">
          <cell r="A1988">
            <v>0</v>
          </cell>
          <cell r="B1988">
            <v>0</v>
          </cell>
        </row>
        <row r="1989">
          <cell r="A1989">
            <v>0</v>
          </cell>
          <cell r="B1989">
            <v>0</v>
          </cell>
        </row>
        <row r="1990">
          <cell r="A1990">
            <v>0</v>
          </cell>
          <cell r="B1990">
            <v>0</v>
          </cell>
        </row>
        <row r="1991">
          <cell r="A1991">
            <v>0</v>
          </cell>
          <cell r="B1991">
            <v>0</v>
          </cell>
        </row>
        <row r="1992">
          <cell r="A1992">
            <v>0</v>
          </cell>
          <cell r="B1992">
            <v>0</v>
          </cell>
        </row>
        <row r="1993">
          <cell r="A1993">
            <v>0</v>
          </cell>
          <cell r="B1993">
            <v>0</v>
          </cell>
        </row>
        <row r="1994">
          <cell r="A1994">
            <v>0</v>
          </cell>
          <cell r="B1994">
            <v>0</v>
          </cell>
        </row>
        <row r="1995">
          <cell r="A1995">
            <v>0</v>
          </cell>
          <cell r="B1995">
            <v>0</v>
          </cell>
        </row>
        <row r="1996">
          <cell r="A1996">
            <v>0</v>
          </cell>
          <cell r="B1996">
            <v>0</v>
          </cell>
        </row>
        <row r="1997">
          <cell r="A1997">
            <v>0</v>
          </cell>
          <cell r="B1997">
            <v>0</v>
          </cell>
        </row>
        <row r="1998">
          <cell r="A1998">
            <v>0</v>
          </cell>
          <cell r="B1998">
            <v>0</v>
          </cell>
        </row>
        <row r="1999">
          <cell r="A1999">
            <v>0</v>
          </cell>
          <cell r="B1999">
            <v>0</v>
          </cell>
        </row>
        <row r="2000">
          <cell r="A2000">
            <v>0</v>
          </cell>
          <cell r="B2000">
            <v>0</v>
          </cell>
        </row>
        <row r="2001">
          <cell r="A2001">
            <v>0</v>
          </cell>
          <cell r="B2001">
            <v>0</v>
          </cell>
        </row>
        <row r="2002">
          <cell r="A2002">
            <v>0</v>
          </cell>
          <cell r="B2002">
            <v>0</v>
          </cell>
        </row>
        <row r="2003">
          <cell r="A2003">
            <v>0</v>
          </cell>
          <cell r="B2003">
            <v>0</v>
          </cell>
        </row>
        <row r="2004">
          <cell r="A2004">
            <v>0</v>
          </cell>
          <cell r="B2004">
            <v>0</v>
          </cell>
        </row>
        <row r="2005">
          <cell r="A2005">
            <v>0</v>
          </cell>
          <cell r="B2005">
            <v>0</v>
          </cell>
        </row>
        <row r="2006">
          <cell r="A2006">
            <v>0</v>
          </cell>
          <cell r="B2006">
            <v>0</v>
          </cell>
        </row>
        <row r="2007">
          <cell r="A2007">
            <v>0</v>
          </cell>
          <cell r="B2007">
            <v>0</v>
          </cell>
        </row>
        <row r="2008">
          <cell r="A2008">
            <v>0</v>
          </cell>
          <cell r="B2008">
            <v>0</v>
          </cell>
        </row>
        <row r="2009">
          <cell r="A2009">
            <v>0</v>
          </cell>
          <cell r="B2009">
            <v>0</v>
          </cell>
        </row>
        <row r="2010">
          <cell r="A2010">
            <v>0</v>
          </cell>
          <cell r="B2010">
            <v>0</v>
          </cell>
        </row>
        <row r="2011">
          <cell r="A2011">
            <v>0</v>
          </cell>
          <cell r="B2011">
            <v>0</v>
          </cell>
        </row>
        <row r="2012">
          <cell r="A2012">
            <v>0</v>
          </cell>
          <cell r="B2012">
            <v>0</v>
          </cell>
        </row>
        <row r="2013">
          <cell r="A2013">
            <v>0</v>
          </cell>
          <cell r="B2013">
            <v>0</v>
          </cell>
        </row>
        <row r="2014">
          <cell r="A2014">
            <v>0</v>
          </cell>
          <cell r="B2014">
            <v>0</v>
          </cell>
        </row>
        <row r="2015">
          <cell r="A2015">
            <v>0</v>
          </cell>
          <cell r="B2015">
            <v>0</v>
          </cell>
        </row>
        <row r="2016">
          <cell r="A2016">
            <v>0</v>
          </cell>
          <cell r="B2016">
            <v>0</v>
          </cell>
        </row>
        <row r="2017">
          <cell r="A2017">
            <v>0</v>
          </cell>
          <cell r="B2017">
            <v>0</v>
          </cell>
        </row>
        <row r="2018">
          <cell r="A2018">
            <v>0</v>
          </cell>
          <cell r="B2018">
            <v>0</v>
          </cell>
        </row>
        <row r="2019">
          <cell r="A2019">
            <v>0</v>
          </cell>
          <cell r="B2019">
            <v>0</v>
          </cell>
        </row>
        <row r="2020">
          <cell r="A2020">
            <v>0</v>
          </cell>
          <cell r="B2020">
            <v>0</v>
          </cell>
        </row>
        <row r="2021">
          <cell r="A2021">
            <v>0</v>
          </cell>
          <cell r="B2021">
            <v>0</v>
          </cell>
        </row>
        <row r="2022">
          <cell r="A2022">
            <v>0</v>
          </cell>
          <cell r="B2022">
            <v>0</v>
          </cell>
        </row>
        <row r="2023">
          <cell r="A2023">
            <v>0</v>
          </cell>
          <cell r="B2023">
            <v>0</v>
          </cell>
        </row>
        <row r="2024">
          <cell r="A2024">
            <v>0</v>
          </cell>
          <cell r="B2024">
            <v>0</v>
          </cell>
        </row>
        <row r="2025">
          <cell r="A2025">
            <v>0</v>
          </cell>
          <cell r="B2025">
            <v>0</v>
          </cell>
        </row>
        <row r="2026">
          <cell r="A2026">
            <v>0</v>
          </cell>
          <cell r="B2026">
            <v>0</v>
          </cell>
        </row>
        <row r="2027">
          <cell r="A2027">
            <v>0</v>
          </cell>
          <cell r="B2027">
            <v>0</v>
          </cell>
        </row>
        <row r="2028">
          <cell r="A2028">
            <v>0</v>
          </cell>
          <cell r="B2028">
            <v>0</v>
          </cell>
        </row>
        <row r="2029">
          <cell r="A2029">
            <v>0</v>
          </cell>
          <cell r="B2029">
            <v>0</v>
          </cell>
        </row>
        <row r="2030">
          <cell r="A2030">
            <v>0</v>
          </cell>
          <cell r="B2030">
            <v>0</v>
          </cell>
        </row>
        <row r="2031">
          <cell r="A2031">
            <v>0</v>
          </cell>
          <cell r="B2031">
            <v>0</v>
          </cell>
        </row>
        <row r="2032">
          <cell r="A2032">
            <v>0</v>
          </cell>
          <cell r="B2032">
            <v>0</v>
          </cell>
        </row>
        <row r="2033">
          <cell r="A2033">
            <v>0</v>
          </cell>
          <cell r="B2033">
            <v>0</v>
          </cell>
        </row>
        <row r="2034">
          <cell r="A2034">
            <v>0</v>
          </cell>
          <cell r="B2034">
            <v>0</v>
          </cell>
        </row>
        <row r="2035">
          <cell r="A2035">
            <v>0</v>
          </cell>
          <cell r="B2035">
            <v>0</v>
          </cell>
        </row>
        <row r="2036">
          <cell r="A2036">
            <v>0</v>
          </cell>
          <cell r="B2036">
            <v>0</v>
          </cell>
        </row>
        <row r="2037">
          <cell r="A2037">
            <v>0</v>
          </cell>
          <cell r="B2037">
            <v>0</v>
          </cell>
        </row>
        <row r="2038">
          <cell r="A2038">
            <v>0</v>
          </cell>
          <cell r="B2038">
            <v>0</v>
          </cell>
        </row>
        <row r="2039">
          <cell r="A2039">
            <v>0</v>
          </cell>
          <cell r="B2039">
            <v>0</v>
          </cell>
        </row>
        <row r="2040">
          <cell r="A2040">
            <v>0</v>
          </cell>
          <cell r="B2040">
            <v>0</v>
          </cell>
        </row>
        <row r="2041">
          <cell r="A2041">
            <v>0</v>
          </cell>
          <cell r="B2041">
            <v>0</v>
          </cell>
        </row>
        <row r="2042">
          <cell r="A2042">
            <v>0</v>
          </cell>
          <cell r="B2042">
            <v>0</v>
          </cell>
        </row>
        <row r="2043">
          <cell r="A2043">
            <v>0</v>
          </cell>
          <cell r="B2043">
            <v>0</v>
          </cell>
        </row>
        <row r="2044">
          <cell r="A2044">
            <v>0</v>
          </cell>
          <cell r="B2044">
            <v>0</v>
          </cell>
        </row>
        <row r="2045">
          <cell r="A2045">
            <v>0</v>
          </cell>
          <cell r="B2045">
            <v>0</v>
          </cell>
        </row>
        <row r="2046">
          <cell r="A2046">
            <v>0</v>
          </cell>
          <cell r="B2046">
            <v>0</v>
          </cell>
        </row>
        <row r="2047">
          <cell r="A2047">
            <v>0</v>
          </cell>
          <cell r="B2047">
            <v>0</v>
          </cell>
        </row>
        <row r="2048">
          <cell r="A2048">
            <v>0</v>
          </cell>
          <cell r="B2048">
            <v>0</v>
          </cell>
        </row>
        <row r="2049">
          <cell r="A2049">
            <v>0</v>
          </cell>
          <cell r="B2049">
            <v>0</v>
          </cell>
        </row>
        <row r="2050">
          <cell r="A2050">
            <v>0</v>
          </cell>
          <cell r="B2050">
            <v>0</v>
          </cell>
        </row>
        <row r="2051">
          <cell r="A2051">
            <v>0</v>
          </cell>
          <cell r="B2051">
            <v>0</v>
          </cell>
        </row>
        <row r="2052">
          <cell r="A2052">
            <v>0</v>
          </cell>
          <cell r="B2052">
            <v>0</v>
          </cell>
        </row>
        <row r="2053">
          <cell r="A2053">
            <v>0</v>
          </cell>
          <cell r="B2053">
            <v>0</v>
          </cell>
        </row>
        <row r="2054">
          <cell r="A2054">
            <v>0</v>
          </cell>
          <cell r="B2054">
            <v>0</v>
          </cell>
        </row>
        <row r="2055">
          <cell r="A2055">
            <v>0</v>
          </cell>
          <cell r="B2055">
            <v>0</v>
          </cell>
        </row>
        <row r="2056">
          <cell r="A2056">
            <v>0</v>
          </cell>
          <cell r="B2056">
            <v>0</v>
          </cell>
        </row>
        <row r="2057">
          <cell r="A2057">
            <v>0</v>
          </cell>
          <cell r="B2057">
            <v>0</v>
          </cell>
        </row>
        <row r="2058">
          <cell r="A2058">
            <v>0</v>
          </cell>
          <cell r="B2058">
            <v>0</v>
          </cell>
        </row>
        <row r="2059">
          <cell r="A2059">
            <v>0</v>
          </cell>
          <cell r="B2059">
            <v>0</v>
          </cell>
        </row>
        <row r="2060">
          <cell r="A2060">
            <v>0</v>
          </cell>
          <cell r="B2060">
            <v>0</v>
          </cell>
        </row>
        <row r="2061">
          <cell r="A2061">
            <v>0</v>
          </cell>
          <cell r="B2061">
            <v>0</v>
          </cell>
        </row>
        <row r="2062">
          <cell r="A2062">
            <v>0</v>
          </cell>
          <cell r="B2062">
            <v>0</v>
          </cell>
        </row>
        <row r="2063">
          <cell r="A2063">
            <v>0</v>
          </cell>
          <cell r="B2063">
            <v>0</v>
          </cell>
        </row>
        <row r="2064">
          <cell r="A2064">
            <v>0</v>
          </cell>
          <cell r="B2064">
            <v>0</v>
          </cell>
        </row>
        <row r="2065">
          <cell r="A2065">
            <v>0</v>
          </cell>
          <cell r="B2065">
            <v>0</v>
          </cell>
        </row>
        <row r="2066">
          <cell r="A2066">
            <v>0</v>
          </cell>
          <cell r="B2066">
            <v>0</v>
          </cell>
        </row>
        <row r="2067">
          <cell r="A2067">
            <v>0</v>
          </cell>
          <cell r="B2067">
            <v>0</v>
          </cell>
        </row>
        <row r="2068">
          <cell r="A2068">
            <v>0</v>
          </cell>
          <cell r="B2068">
            <v>0</v>
          </cell>
        </row>
        <row r="2069">
          <cell r="A2069">
            <v>0</v>
          </cell>
          <cell r="B2069">
            <v>0</v>
          </cell>
        </row>
        <row r="2070">
          <cell r="A2070">
            <v>0</v>
          </cell>
          <cell r="B2070">
            <v>0</v>
          </cell>
        </row>
        <row r="2071">
          <cell r="A2071">
            <v>0</v>
          </cell>
          <cell r="B2071">
            <v>0</v>
          </cell>
        </row>
        <row r="2072">
          <cell r="A2072">
            <v>0</v>
          </cell>
          <cell r="B2072">
            <v>0</v>
          </cell>
        </row>
        <row r="2073">
          <cell r="A2073">
            <v>0</v>
          </cell>
          <cell r="B2073">
            <v>0</v>
          </cell>
        </row>
        <row r="2074">
          <cell r="A2074">
            <v>0</v>
          </cell>
          <cell r="B2074">
            <v>0</v>
          </cell>
        </row>
        <row r="2075">
          <cell r="A2075">
            <v>0</v>
          </cell>
          <cell r="B2075">
            <v>0</v>
          </cell>
        </row>
        <row r="2076">
          <cell r="A2076">
            <v>0</v>
          </cell>
          <cell r="B2076">
            <v>0</v>
          </cell>
        </row>
        <row r="2077">
          <cell r="A2077">
            <v>0</v>
          </cell>
          <cell r="B2077">
            <v>0</v>
          </cell>
        </row>
        <row r="2078">
          <cell r="A2078">
            <v>0</v>
          </cell>
          <cell r="B2078">
            <v>0</v>
          </cell>
        </row>
        <row r="2079">
          <cell r="A2079">
            <v>0</v>
          </cell>
          <cell r="B2079">
            <v>0</v>
          </cell>
        </row>
        <row r="2080">
          <cell r="A2080">
            <v>0</v>
          </cell>
          <cell r="B2080">
            <v>0</v>
          </cell>
        </row>
        <row r="2081">
          <cell r="A2081">
            <v>0</v>
          </cell>
          <cell r="B2081">
            <v>0</v>
          </cell>
        </row>
        <row r="2082">
          <cell r="A2082">
            <v>0</v>
          </cell>
          <cell r="B2082">
            <v>0</v>
          </cell>
        </row>
        <row r="2083">
          <cell r="A2083">
            <v>0</v>
          </cell>
          <cell r="B2083">
            <v>0</v>
          </cell>
        </row>
        <row r="2084">
          <cell r="A2084">
            <v>0</v>
          </cell>
          <cell r="B2084">
            <v>0</v>
          </cell>
        </row>
        <row r="2085">
          <cell r="A2085">
            <v>0</v>
          </cell>
          <cell r="B2085">
            <v>0</v>
          </cell>
        </row>
        <row r="2086">
          <cell r="A2086">
            <v>0</v>
          </cell>
          <cell r="B2086">
            <v>0</v>
          </cell>
        </row>
        <row r="2087">
          <cell r="A2087">
            <v>0</v>
          </cell>
          <cell r="B2087">
            <v>0</v>
          </cell>
        </row>
        <row r="2088">
          <cell r="A2088">
            <v>0</v>
          </cell>
          <cell r="B2088">
            <v>0</v>
          </cell>
        </row>
        <row r="2089">
          <cell r="A2089">
            <v>0</v>
          </cell>
          <cell r="B2089">
            <v>0</v>
          </cell>
        </row>
        <row r="2090">
          <cell r="A2090">
            <v>0</v>
          </cell>
          <cell r="B2090">
            <v>0</v>
          </cell>
        </row>
        <row r="2091">
          <cell r="A2091">
            <v>0</v>
          </cell>
          <cell r="B2091">
            <v>0</v>
          </cell>
        </row>
        <row r="2092">
          <cell r="A2092">
            <v>0</v>
          </cell>
          <cell r="B2092">
            <v>0</v>
          </cell>
        </row>
        <row r="2093">
          <cell r="A2093">
            <v>0</v>
          </cell>
          <cell r="B2093">
            <v>0</v>
          </cell>
        </row>
        <row r="2094">
          <cell r="A2094">
            <v>0</v>
          </cell>
          <cell r="B2094">
            <v>0</v>
          </cell>
        </row>
        <row r="2095">
          <cell r="A2095">
            <v>0</v>
          </cell>
          <cell r="B2095">
            <v>0</v>
          </cell>
        </row>
        <row r="2096">
          <cell r="A2096">
            <v>0</v>
          </cell>
          <cell r="B2096">
            <v>0</v>
          </cell>
        </row>
        <row r="2097">
          <cell r="A2097">
            <v>0</v>
          </cell>
          <cell r="B2097">
            <v>0</v>
          </cell>
        </row>
        <row r="2098">
          <cell r="A2098">
            <v>0</v>
          </cell>
          <cell r="B2098">
            <v>0</v>
          </cell>
        </row>
        <row r="2099">
          <cell r="A2099">
            <v>0</v>
          </cell>
          <cell r="B2099">
            <v>0</v>
          </cell>
        </row>
        <row r="2100">
          <cell r="A2100">
            <v>0</v>
          </cell>
          <cell r="B2100">
            <v>0</v>
          </cell>
        </row>
        <row r="2101">
          <cell r="A2101">
            <v>0</v>
          </cell>
          <cell r="B2101">
            <v>0</v>
          </cell>
        </row>
        <row r="2102">
          <cell r="A2102">
            <v>0</v>
          </cell>
          <cell r="B2102">
            <v>0</v>
          </cell>
        </row>
        <row r="2103">
          <cell r="A2103">
            <v>0</v>
          </cell>
          <cell r="B2103">
            <v>0</v>
          </cell>
        </row>
        <row r="2104">
          <cell r="A2104">
            <v>0</v>
          </cell>
          <cell r="B2104">
            <v>0</v>
          </cell>
        </row>
        <row r="2105">
          <cell r="A2105">
            <v>0</v>
          </cell>
          <cell r="B2105">
            <v>0</v>
          </cell>
        </row>
        <row r="2106">
          <cell r="A2106">
            <v>0</v>
          </cell>
          <cell r="B2106">
            <v>0</v>
          </cell>
        </row>
        <row r="2107">
          <cell r="A2107">
            <v>0</v>
          </cell>
          <cell r="B2107">
            <v>0</v>
          </cell>
        </row>
        <row r="2108">
          <cell r="A2108">
            <v>0</v>
          </cell>
          <cell r="B2108">
            <v>0</v>
          </cell>
        </row>
        <row r="2109">
          <cell r="A2109">
            <v>0</v>
          </cell>
          <cell r="B2109">
            <v>0</v>
          </cell>
        </row>
        <row r="2110">
          <cell r="A2110">
            <v>0</v>
          </cell>
          <cell r="B2110">
            <v>0</v>
          </cell>
        </row>
        <row r="2111">
          <cell r="A2111">
            <v>0</v>
          </cell>
          <cell r="B2111">
            <v>0</v>
          </cell>
        </row>
        <row r="2112">
          <cell r="A2112">
            <v>0</v>
          </cell>
          <cell r="B2112">
            <v>0</v>
          </cell>
        </row>
        <row r="2113">
          <cell r="A2113">
            <v>0</v>
          </cell>
          <cell r="B2113">
            <v>0</v>
          </cell>
        </row>
        <row r="2114">
          <cell r="A2114">
            <v>0</v>
          </cell>
          <cell r="B2114">
            <v>0</v>
          </cell>
        </row>
        <row r="2115">
          <cell r="A2115">
            <v>0</v>
          </cell>
          <cell r="B2115">
            <v>0</v>
          </cell>
        </row>
        <row r="2116">
          <cell r="A2116">
            <v>0</v>
          </cell>
          <cell r="B2116">
            <v>0</v>
          </cell>
        </row>
        <row r="2117">
          <cell r="A2117">
            <v>0</v>
          </cell>
          <cell r="B2117">
            <v>0</v>
          </cell>
        </row>
        <row r="2118">
          <cell r="A2118">
            <v>0</v>
          </cell>
          <cell r="B2118">
            <v>0</v>
          </cell>
        </row>
        <row r="2119">
          <cell r="A2119">
            <v>0</v>
          </cell>
          <cell r="B2119">
            <v>0</v>
          </cell>
        </row>
        <row r="2120">
          <cell r="A2120">
            <v>0</v>
          </cell>
          <cell r="B2120">
            <v>0</v>
          </cell>
        </row>
        <row r="2121">
          <cell r="A2121">
            <v>0</v>
          </cell>
          <cell r="B2121">
            <v>0</v>
          </cell>
        </row>
        <row r="2122">
          <cell r="A2122">
            <v>0</v>
          </cell>
          <cell r="B2122">
            <v>0</v>
          </cell>
        </row>
        <row r="2123">
          <cell r="A2123">
            <v>0</v>
          </cell>
          <cell r="B2123">
            <v>0</v>
          </cell>
        </row>
        <row r="2124">
          <cell r="A2124">
            <v>0</v>
          </cell>
          <cell r="B2124">
            <v>0</v>
          </cell>
        </row>
        <row r="2125">
          <cell r="A2125">
            <v>0</v>
          </cell>
          <cell r="B2125">
            <v>0</v>
          </cell>
        </row>
        <row r="2126">
          <cell r="A2126">
            <v>0</v>
          </cell>
          <cell r="B2126">
            <v>0</v>
          </cell>
        </row>
        <row r="2127">
          <cell r="A2127">
            <v>0</v>
          </cell>
          <cell r="B2127">
            <v>0</v>
          </cell>
        </row>
        <row r="2128">
          <cell r="A2128">
            <v>0</v>
          </cell>
          <cell r="B2128">
            <v>0</v>
          </cell>
        </row>
        <row r="2129">
          <cell r="A2129">
            <v>0</v>
          </cell>
          <cell r="B2129">
            <v>0</v>
          </cell>
        </row>
        <row r="2130">
          <cell r="A2130">
            <v>0</v>
          </cell>
          <cell r="B2130">
            <v>0</v>
          </cell>
        </row>
        <row r="2131">
          <cell r="A2131">
            <v>0</v>
          </cell>
          <cell r="B2131">
            <v>0</v>
          </cell>
        </row>
        <row r="2132">
          <cell r="A2132">
            <v>0</v>
          </cell>
          <cell r="B2132">
            <v>0</v>
          </cell>
        </row>
        <row r="2133">
          <cell r="A2133">
            <v>0</v>
          </cell>
          <cell r="B2133">
            <v>0</v>
          </cell>
        </row>
        <row r="2134">
          <cell r="A2134">
            <v>0</v>
          </cell>
          <cell r="B2134">
            <v>0</v>
          </cell>
        </row>
        <row r="2135">
          <cell r="A2135">
            <v>0</v>
          </cell>
          <cell r="B2135">
            <v>0</v>
          </cell>
        </row>
        <row r="2136">
          <cell r="A2136">
            <v>0</v>
          </cell>
          <cell r="B2136">
            <v>0</v>
          </cell>
        </row>
        <row r="2137">
          <cell r="A2137">
            <v>0</v>
          </cell>
          <cell r="B2137">
            <v>0</v>
          </cell>
        </row>
        <row r="2138">
          <cell r="A2138">
            <v>0</v>
          </cell>
          <cell r="B2138">
            <v>0</v>
          </cell>
        </row>
        <row r="2139">
          <cell r="A2139">
            <v>0</v>
          </cell>
          <cell r="B2139">
            <v>0</v>
          </cell>
        </row>
        <row r="2140">
          <cell r="A2140">
            <v>0</v>
          </cell>
          <cell r="B2140">
            <v>0</v>
          </cell>
        </row>
        <row r="2141">
          <cell r="A2141">
            <v>0</v>
          </cell>
          <cell r="B2141">
            <v>0</v>
          </cell>
        </row>
        <row r="2142">
          <cell r="A2142">
            <v>0</v>
          </cell>
          <cell r="B2142">
            <v>0</v>
          </cell>
        </row>
        <row r="2143">
          <cell r="A2143">
            <v>0</v>
          </cell>
          <cell r="B2143">
            <v>0</v>
          </cell>
        </row>
        <row r="2144">
          <cell r="A2144">
            <v>0</v>
          </cell>
          <cell r="B2144">
            <v>0</v>
          </cell>
        </row>
        <row r="2145">
          <cell r="A2145">
            <v>0</v>
          </cell>
          <cell r="B2145">
            <v>0</v>
          </cell>
        </row>
        <row r="2146">
          <cell r="A2146">
            <v>0</v>
          </cell>
          <cell r="B2146">
            <v>0</v>
          </cell>
        </row>
        <row r="2147">
          <cell r="A2147">
            <v>0</v>
          </cell>
          <cell r="B2147">
            <v>0</v>
          </cell>
        </row>
        <row r="2148">
          <cell r="A2148">
            <v>0</v>
          </cell>
          <cell r="B2148">
            <v>0</v>
          </cell>
        </row>
        <row r="2149">
          <cell r="A2149">
            <v>0</v>
          </cell>
          <cell r="B2149">
            <v>0</v>
          </cell>
        </row>
        <row r="2150">
          <cell r="A2150">
            <v>0</v>
          </cell>
          <cell r="B2150">
            <v>0</v>
          </cell>
        </row>
        <row r="2151">
          <cell r="A2151">
            <v>0</v>
          </cell>
          <cell r="B2151">
            <v>0</v>
          </cell>
        </row>
        <row r="2152">
          <cell r="A2152">
            <v>0</v>
          </cell>
          <cell r="B2152">
            <v>0</v>
          </cell>
        </row>
        <row r="2153">
          <cell r="A2153">
            <v>0</v>
          </cell>
          <cell r="B2153">
            <v>0</v>
          </cell>
        </row>
        <row r="2154">
          <cell r="A2154">
            <v>0</v>
          </cell>
          <cell r="B2154">
            <v>0</v>
          </cell>
        </row>
        <row r="2155">
          <cell r="A2155">
            <v>0</v>
          </cell>
          <cell r="B2155">
            <v>0</v>
          </cell>
        </row>
        <row r="2156">
          <cell r="A2156">
            <v>0</v>
          </cell>
          <cell r="B2156">
            <v>0</v>
          </cell>
        </row>
        <row r="2157">
          <cell r="A2157">
            <v>0</v>
          </cell>
          <cell r="B2157">
            <v>0</v>
          </cell>
        </row>
        <row r="2158">
          <cell r="A2158">
            <v>0</v>
          </cell>
          <cell r="B2158">
            <v>0</v>
          </cell>
        </row>
        <row r="2159">
          <cell r="A2159">
            <v>0</v>
          </cell>
          <cell r="B2159">
            <v>0</v>
          </cell>
        </row>
        <row r="2160">
          <cell r="A2160">
            <v>0</v>
          </cell>
          <cell r="B2160">
            <v>0</v>
          </cell>
        </row>
        <row r="2161">
          <cell r="A2161">
            <v>0</v>
          </cell>
          <cell r="B2161">
            <v>0</v>
          </cell>
        </row>
        <row r="2162">
          <cell r="A2162">
            <v>0</v>
          </cell>
          <cell r="B2162">
            <v>0</v>
          </cell>
        </row>
        <row r="2163">
          <cell r="A2163">
            <v>0</v>
          </cell>
          <cell r="B2163">
            <v>0</v>
          </cell>
        </row>
        <row r="2164">
          <cell r="A2164">
            <v>0</v>
          </cell>
          <cell r="B2164">
            <v>0</v>
          </cell>
        </row>
        <row r="2165">
          <cell r="A2165">
            <v>0</v>
          </cell>
          <cell r="B2165">
            <v>0</v>
          </cell>
        </row>
        <row r="2166">
          <cell r="A2166">
            <v>0</v>
          </cell>
          <cell r="B2166">
            <v>0</v>
          </cell>
        </row>
        <row r="2167">
          <cell r="A2167">
            <v>0</v>
          </cell>
          <cell r="B2167">
            <v>0</v>
          </cell>
        </row>
        <row r="2168">
          <cell r="A2168">
            <v>0</v>
          </cell>
          <cell r="B2168">
            <v>0</v>
          </cell>
        </row>
        <row r="2169">
          <cell r="A2169">
            <v>0</v>
          </cell>
          <cell r="B2169">
            <v>0</v>
          </cell>
        </row>
        <row r="2170">
          <cell r="A2170">
            <v>0</v>
          </cell>
          <cell r="B2170">
            <v>0</v>
          </cell>
        </row>
        <row r="2171">
          <cell r="A2171">
            <v>0</v>
          </cell>
          <cell r="B2171">
            <v>0</v>
          </cell>
        </row>
        <row r="2172">
          <cell r="A2172">
            <v>0</v>
          </cell>
          <cell r="B2172">
            <v>0</v>
          </cell>
        </row>
        <row r="2173">
          <cell r="A2173">
            <v>0</v>
          </cell>
          <cell r="B2173">
            <v>0</v>
          </cell>
        </row>
        <row r="2174">
          <cell r="A2174">
            <v>0</v>
          </cell>
          <cell r="B2174">
            <v>0</v>
          </cell>
        </row>
        <row r="2175">
          <cell r="A2175">
            <v>0</v>
          </cell>
          <cell r="B2175">
            <v>0</v>
          </cell>
        </row>
        <row r="2176">
          <cell r="A2176">
            <v>0</v>
          </cell>
          <cell r="B2176">
            <v>0</v>
          </cell>
        </row>
        <row r="2177">
          <cell r="A2177">
            <v>0</v>
          </cell>
          <cell r="B2177">
            <v>0</v>
          </cell>
        </row>
        <row r="2178">
          <cell r="A2178">
            <v>0</v>
          </cell>
          <cell r="B2178">
            <v>0</v>
          </cell>
        </row>
        <row r="2179">
          <cell r="A2179">
            <v>0</v>
          </cell>
          <cell r="B2179">
            <v>0</v>
          </cell>
        </row>
        <row r="2180">
          <cell r="A2180">
            <v>0</v>
          </cell>
          <cell r="B2180">
            <v>0</v>
          </cell>
        </row>
        <row r="2181">
          <cell r="A2181">
            <v>0</v>
          </cell>
          <cell r="B2181">
            <v>0</v>
          </cell>
        </row>
        <row r="2182">
          <cell r="A2182">
            <v>0</v>
          </cell>
          <cell r="B2182">
            <v>0</v>
          </cell>
        </row>
        <row r="2183">
          <cell r="A2183">
            <v>0</v>
          </cell>
          <cell r="B2183">
            <v>0</v>
          </cell>
        </row>
        <row r="2184">
          <cell r="A2184">
            <v>0</v>
          </cell>
          <cell r="B2184">
            <v>0</v>
          </cell>
        </row>
        <row r="2185">
          <cell r="A2185">
            <v>0</v>
          </cell>
          <cell r="B2185">
            <v>0</v>
          </cell>
        </row>
        <row r="2186">
          <cell r="A2186">
            <v>0</v>
          </cell>
          <cell r="B2186">
            <v>0</v>
          </cell>
        </row>
        <row r="2187">
          <cell r="A2187">
            <v>0</v>
          </cell>
          <cell r="B2187">
            <v>0</v>
          </cell>
        </row>
        <row r="2188">
          <cell r="A2188">
            <v>0</v>
          </cell>
          <cell r="B2188">
            <v>0</v>
          </cell>
        </row>
        <row r="2189">
          <cell r="A2189">
            <v>0</v>
          </cell>
          <cell r="B2189">
            <v>0</v>
          </cell>
        </row>
        <row r="2190">
          <cell r="A2190">
            <v>0</v>
          </cell>
          <cell r="B2190">
            <v>0</v>
          </cell>
        </row>
        <row r="2191">
          <cell r="A2191">
            <v>0</v>
          </cell>
          <cell r="B2191">
            <v>0</v>
          </cell>
        </row>
        <row r="2192">
          <cell r="A2192">
            <v>0</v>
          </cell>
          <cell r="B2192">
            <v>0</v>
          </cell>
        </row>
        <row r="2193">
          <cell r="A2193">
            <v>0</v>
          </cell>
          <cell r="B2193">
            <v>0</v>
          </cell>
        </row>
        <row r="2194">
          <cell r="A2194">
            <v>0</v>
          </cell>
          <cell r="B2194">
            <v>0</v>
          </cell>
        </row>
        <row r="2195">
          <cell r="A2195">
            <v>0</v>
          </cell>
          <cell r="B2195">
            <v>0</v>
          </cell>
        </row>
        <row r="2196">
          <cell r="A2196">
            <v>0</v>
          </cell>
          <cell r="B2196">
            <v>0</v>
          </cell>
        </row>
        <row r="2197">
          <cell r="A2197">
            <v>0</v>
          </cell>
          <cell r="B2197">
            <v>0</v>
          </cell>
        </row>
        <row r="2198">
          <cell r="A2198">
            <v>0</v>
          </cell>
          <cell r="B2198">
            <v>0</v>
          </cell>
        </row>
        <row r="2199">
          <cell r="A2199">
            <v>0</v>
          </cell>
          <cell r="B2199">
            <v>0</v>
          </cell>
        </row>
        <row r="2200">
          <cell r="A2200">
            <v>0</v>
          </cell>
          <cell r="B2200">
            <v>0</v>
          </cell>
        </row>
        <row r="2201">
          <cell r="A2201">
            <v>0</v>
          </cell>
          <cell r="B2201">
            <v>0</v>
          </cell>
        </row>
        <row r="2202">
          <cell r="A2202">
            <v>0</v>
          </cell>
          <cell r="B2202">
            <v>0</v>
          </cell>
        </row>
        <row r="2203">
          <cell r="A2203">
            <v>0</v>
          </cell>
          <cell r="B2203">
            <v>0</v>
          </cell>
        </row>
        <row r="2204">
          <cell r="A2204">
            <v>0</v>
          </cell>
          <cell r="B2204">
            <v>0</v>
          </cell>
        </row>
        <row r="2205">
          <cell r="A2205">
            <v>0</v>
          </cell>
          <cell r="B2205">
            <v>0</v>
          </cell>
        </row>
        <row r="2206">
          <cell r="A2206">
            <v>0</v>
          </cell>
          <cell r="B2206">
            <v>0</v>
          </cell>
        </row>
        <row r="2207">
          <cell r="A2207">
            <v>0</v>
          </cell>
          <cell r="B2207">
            <v>0</v>
          </cell>
        </row>
        <row r="2208">
          <cell r="A2208">
            <v>0</v>
          </cell>
          <cell r="B2208">
            <v>0</v>
          </cell>
        </row>
        <row r="2209">
          <cell r="A2209">
            <v>0</v>
          </cell>
          <cell r="B2209">
            <v>0</v>
          </cell>
        </row>
        <row r="2210">
          <cell r="A2210">
            <v>0</v>
          </cell>
          <cell r="B2210">
            <v>0</v>
          </cell>
        </row>
        <row r="2211">
          <cell r="A2211">
            <v>0</v>
          </cell>
          <cell r="B2211">
            <v>0</v>
          </cell>
        </row>
        <row r="2212">
          <cell r="A2212">
            <v>0</v>
          </cell>
          <cell r="B2212">
            <v>0</v>
          </cell>
        </row>
        <row r="2213">
          <cell r="A2213">
            <v>0</v>
          </cell>
          <cell r="B2213">
            <v>0</v>
          </cell>
        </row>
        <row r="2214">
          <cell r="A2214">
            <v>0</v>
          </cell>
          <cell r="B2214">
            <v>0</v>
          </cell>
        </row>
        <row r="2215">
          <cell r="A2215">
            <v>0</v>
          </cell>
          <cell r="B2215">
            <v>0</v>
          </cell>
        </row>
        <row r="2216">
          <cell r="A2216">
            <v>0</v>
          </cell>
          <cell r="B2216">
            <v>0</v>
          </cell>
        </row>
        <row r="2217">
          <cell r="A2217">
            <v>0</v>
          </cell>
          <cell r="B2217">
            <v>0</v>
          </cell>
        </row>
        <row r="2218">
          <cell r="A2218">
            <v>0</v>
          </cell>
          <cell r="B2218">
            <v>0</v>
          </cell>
        </row>
        <row r="2219">
          <cell r="A2219">
            <v>0</v>
          </cell>
          <cell r="B2219">
            <v>0</v>
          </cell>
        </row>
        <row r="2220">
          <cell r="A2220">
            <v>0</v>
          </cell>
          <cell r="B2220">
            <v>0</v>
          </cell>
        </row>
        <row r="2221">
          <cell r="A2221">
            <v>0</v>
          </cell>
          <cell r="B2221">
            <v>0</v>
          </cell>
        </row>
        <row r="2222">
          <cell r="A2222">
            <v>0</v>
          </cell>
          <cell r="B2222">
            <v>0</v>
          </cell>
        </row>
        <row r="2223">
          <cell r="A2223">
            <v>0</v>
          </cell>
          <cell r="B2223">
            <v>0</v>
          </cell>
        </row>
        <row r="2224">
          <cell r="A2224">
            <v>0</v>
          </cell>
          <cell r="B2224">
            <v>0</v>
          </cell>
        </row>
        <row r="2225">
          <cell r="A2225">
            <v>0</v>
          </cell>
          <cell r="B2225">
            <v>0</v>
          </cell>
        </row>
        <row r="2226">
          <cell r="A2226">
            <v>0</v>
          </cell>
          <cell r="B2226">
            <v>0</v>
          </cell>
        </row>
        <row r="2227">
          <cell r="A2227">
            <v>0</v>
          </cell>
          <cell r="B2227">
            <v>0</v>
          </cell>
        </row>
        <row r="2228">
          <cell r="A2228">
            <v>0</v>
          </cell>
          <cell r="B2228">
            <v>0</v>
          </cell>
        </row>
        <row r="2229">
          <cell r="A2229">
            <v>0</v>
          </cell>
          <cell r="B2229">
            <v>0</v>
          </cell>
        </row>
        <row r="2230">
          <cell r="A2230">
            <v>0</v>
          </cell>
          <cell r="B2230">
            <v>0</v>
          </cell>
        </row>
        <row r="2231">
          <cell r="A2231">
            <v>0</v>
          </cell>
          <cell r="B2231">
            <v>0</v>
          </cell>
        </row>
        <row r="2232">
          <cell r="A2232">
            <v>0</v>
          </cell>
          <cell r="B2232">
            <v>0</v>
          </cell>
        </row>
        <row r="2233">
          <cell r="A2233">
            <v>0</v>
          </cell>
          <cell r="B2233">
            <v>0</v>
          </cell>
        </row>
        <row r="2234">
          <cell r="A2234">
            <v>0</v>
          </cell>
          <cell r="B2234">
            <v>0</v>
          </cell>
        </row>
        <row r="2235">
          <cell r="A2235">
            <v>0</v>
          </cell>
          <cell r="B2235">
            <v>0</v>
          </cell>
        </row>
        <row r="2236">
          <cell r="A2236">
            <v>0</v>
          </cell>
          <cell r="B2236">
            <v>0</v>
          </cell>
        </row>
        <row r="2237">
          <cell r="A2237">
            <v>0</v>
          </cell>
          <cell r="B2237">
            <v>0</v>
          </cell>
        </row>
        <row r="2238">
          <cell r="A2238">
            <v>0</v>
          </cell>
          <cell r="B2238">
            <v>0</v>
          </cell>
        </row>
        <row r="2239">
          <cell r="A2239">
            <v>0</v>
          </cell>
          <cell r="B2239">
            <v>0</v>
          </cell>
        </row>
        <row r="2240">
          <cell r="A2240">
            <v>0</v>
          </cell>
          <cell r="B2240">
            <v>0</v>
          </cell>
        </row>
        <row r="2241">
          <cell r="A2241">
            <v>0</v>
          </cell>
          <cell r="B2241">
            <v>0</v>
          </cell>
        </row>
        <row r="2242">
          <cell r="A2242">
            <v>0</v>
          </cell>
          <cell r="B2242">
            <v>0</v>
          </cell>
        </row>
        <row r="2243">
          <cell r="A2243">
            <v>0</v>
          </cell>
          <cell r="B2243">
            <v>0</v>
          </cell>
        </row>
        <row r="2244">
          <cell r="A2244">
            <v>0</v>
          </cell>
          <cell r="B2244">
            <v>0</v>
          </cell>
        </row>
        <row r="2245">
          <cell r="A2245">
            <v>0</v>
          </cell>
          <cell r="B2245">
            <v>0</v>
          </cell>
        </row>
        <row r="2246">
          <cell r="A2246">
            <v>0</v>
          </cell>
          <cell r="B2246">
            <v>0</v>
          </cell>
        </row>
        <row r="2247">
          <cell r="A2247">
            <v>0</v>
          </cell>
          <cell r="B2247">
            <v>0</v>
          </cell>
        </row>
        <row r="2248">
          <cell r="A2248">
            <v>0</v>
          </cell>
          <cell r="B2248">
            <v>0</v>
          </cell>
        </row>
        <row r="2249">
          <cell r="A2249">
            <v>0</v>
          </cell>
          <cell r="B2249">
            <v>0</v>
          </cell>
        </row>
        <row r="2250">
          <cell r="A2250">
            <v>0</v>
          </cell>
          <cell r="B2250">
            <v>0</v>
          </cell>
        </row>
        <row r="2251">
          <cell r="A2251">
            <v>0</v>
          </cell>
          <cell r="B2251">
            <v>0</v>
          </cell>
        </row>
        <row r="2252">
          <cell r="A2252">
            <v>0</v>
          </cell>
          <cell r="B2252">
            <v>0</v>
          </cell>
        </row>
        <row r="2253">
          <cell r="A2253">
            <v>0</v>
          </cell>
          <cell r="B2253">
            <v>0</v>
          </cell>
        </row>
        <row r="2254">
          <cell r="A2254">
            <v>0</v>
          </cell>
          <cell r="B2254">
            <v>0</v>
          </cell>
        </row>
        <row r="2255">
          <cell r="A2255">
            <v>0</v>
          </cell>
          <cell r="B2255">
            <v>0</v>
          </cell>
        </row>
        <row r="2256">
          <cell r="A2256">
            <v>0</v>
          </cell>
          <cell r="B2256">
            <v>0</v>
          </cell>
        </row>
        <row r="2257">
          <cell r="A2257">
            <v>0</v>
          </cell>
          <cell r="B2257">
            <v>0</v>
          </cell>
        </row>
        <row r="2258">
          <cell r="A2258">
            <v>0</v>
          </cell>
          <cell r="B2258">
            <v>0</v>
          </cell>
        </row>
        <row r="2259">
          <cell r="A2259">
            <v>0</v>
          </cell>
          <cell r="B2259">
            <v>0</v>
          </cell>
        </row>
        <row r="2260">
          <cell r="A2260">
            <v>0</v>
          </cell>
          <cell r="B2260">
            <v>0</v>
          </cell>
        </row>
        <row r="2261">
          <cell r="A2261">
            <v>0</v>
          </cell>
          <cell r="B2261">
            <v>0</v>
          </cell>
        </row>
        <row r="2262">
          <cell r="A2262">
            <v>0</v>
          </cell>
          <cell r="B2262">
            <v>0</v>
          </cell>
        </row>
        <row r="2263">
          <cell r="A2263">
            <v>0</v>
          </cell>
          <cell r="B2263">
            <v>0</v>
          </cell>
        </row>
        <row r="2264">
          <cell r="A2264">
            <v>0</v>
          </cell>
          <cell r="B2264">
            <v>0</v>
          </cell>
        </row>
        <row r="2265">
          <cell r="A2265">
            <v>0</v>
          </cell>
          <cell r="B2265">
            <v>0</v>
          </cell>
        </row>
        <row r="2266">
          <cell r="A2266">
            <v>0</v>
          </cell>
          <cell r="B2266">
            <v>0</v>
          </cell>
        </row>
        <row r="2267">
          <cell r="A2267">
            <v>0</v>
          </cell>
          <cell r="B2267">
            <v>0</v>
          </cell>
        </row>
        <row r="2268">
          <cell r="A2268">
            <v>0</v>
          </cell>
          <cell r="B2268">
            <v>0</v>
          </cell>
        </row>
        <row r="2269">
          <cell r="A2269">
            <v>0</v>
          </cell>
          <cell r="B2269">
            <v>0</v>
          </cell>
        </row>
        <row r="2270">
          <cell r="A2270">
            <v>0</v>
          </cell>
          <cell r="B2270">
            <v>0</v>
          </cell>
        </row>
        <row r="2271">
          <cell r="A2271">
            <v>0</v>
          </cell>
          <cell r="B2271">
            <v>0</v>
          </cell>
        </row>
        <row r="2272">
          <cell r="A2272">
            <v>0</v>
          </cell>
          <cell r="B2272">
            <v>0</v>
          </cell>
        </row>
        <row r="2273">
          <cell r="A2273">
            <v>0</v>
          </cell>
          <cell r="B2273">
            <v>0</v>
          </cell>
        </row>
        <row r="2274">
          <cell r="A2274">
            <v>0</v>
          </cell>
          <cell r="B2274">
            <v>0</v>
          </cell>
        </row>
        <row r="2275">
          <cell r="A2275">
            <v>0</v>
          </cell>
          <cell r="B2275">
            <v>0</v>
          </cell>
        </row>
        <row r="2276">
          <cell r="A2276">
            <v>0</v>
          </cell>
          <cell r="B2276">
            <v>0</v>
          </cell>
        </row>
        <row r="2277">
          <cell r="A2277">
            <v>0</v>
          </cell>
          <cell r="B2277">
            <v>0</v>
          </cell>
        </row>
        <row r="2278">
          <cell r="A2278">
            <v>0</v>
          </cell>
          <cell r="B2278">
            <v>0</v>
          </cell>
        </row>
        <row r="2279">
          <cell r="A2279">
            <v>0</v>
          </cell>
          <cell r="B2279">
            <v>0</v>
          </cell>
        </row>
        <row r="2280">
          <cell r="A2280">
            <v>0</v>
          </cell>
          <cell r="B2280">
            <v>0</v>
          </cell>
        </row>
        <row r="2281">
          <cell r="A2281">
            <v>0</v>
          </cell>
          <cell r="B2281">
            <v>0</v>
          </cell>
        </row>
        <row r="2282">
          <cell r="A2282">
            <v>0</v>
          </cell>
          <cell r="B2282">
            <v>0</v>
          </cell>
        </row>
        <row r="2283">
          <cell r="A2283">
            <v>0</v>
          </cell>
          <cell r="B2283">
            <v>0</v>
          </cell>
        </row>
        <row r="2284">
          <cell r="A2284">
            <v>0</v>
          </cell>
          <cell r="B2284">
            <v>0</v>
          </cell>
        </row>
        <row r="2285">
          <cell r="A2285">
            <v>0</v>
          </cell>
          <cell r="B2285">
            <v>0</v>
          </cell>
        </row>
        <row r="2286">
          <cell r="A2286">
            <v>0</v>
          </cell>
          <cell r="B2286">
            <v>0</v>
          </cell>
        </row>
        <row r="2287">
          <cell r="A2287">
            <v>0</v>
          </cell>
          <cell r="B2287">
            <v>0</v>
          </cell>
        </row>
        <row r="2288">
          <cell r="A2288">
            <v>0</v>
          </cell>
          <cell r="B2288">
            <v>0</v>
          </cell>
        </row>
        <row r="2289">
          <cell r="A2289">
            <v>0</v>
          </cell>
          <cell r="B2289">
            <v>0</v>
          </cell>
        </row>
        <row r="2290">
          <cell r="A2290">
            <v>0</v>
          </cell>
          <cell r="B2290">
            <v>0</v>
          </cell>
        </row>
        <row r="2291">
          <cell r="A2291">
            <v>0</v>
          </cell>
          <cell r="B2291">
            <v>0</v>
          </cell>
        </row>
        <row r="2292">
          <cell r="A2292">
            <v>0</v>
          </cell>
          <cell r="B2292">
            <v>0</v>
          </cell>
        </row>
        <row r="2293">
          <cell r="A2293">
            <v>0</v>
          </cell>
          <cell r="B2293">
            <v>0</v>
          </cell>
        </row>
        <row r="2294">
          <cell r="A2294">
            <v>0</v>
          </cell>
          <cell r="B2294">
            <v>0</v>
          </cell>
        </row>
        <row r="2295">
          <cell r="A2295">
            <v>0</v>
          </cell>
          <cell r="B2295">
            <v>0</v>
          </cell>
        </row>
        <row r="2296">
          <cell r="A2296">
            <v>0</v>
          </cell>
          <cell r="B2296">
            <v>0</v>
          </cell>
        </row>
        <row r="2297">
          <cell r="A2297">
            <v>0</v>
          </cell>
          <cell r="B2297">
            <v>0</v>
          </cell>
        </row>
        <row r="2298">
          <cell r="A2298">
            <v>0</v>
          </cell>
          <cell r="B2298">
            <v>0</v>
          </cell>
        </row>
        <row r="2299">
          <cell r="A2299">
            <v>0</v>
          </cell>
          <cell r="B2299">
            <v>0</v>
          </cell>
        </row>
        <row r="2300">
          <cell r="A2300">
            <v>0</v>
          </cell>
          <cell r="B2300">
            <v>0</v>
          </cell>
        </row>
        <row r="2301">
          <cell r="A2301">
            <v>0</v>
          </cell>
          <cell r="B2301">
            <v>0</v>
          </cell>
        </row>
        <row r="2302">
          <cell r="A2302">
            <v>0</v>
          </cell>
          <cell r="B2302">
            <v>0</v>
          </cell>
        </row>
        <row r="2303">
          <cell r="A2303">
            <v>0</v>
          </cell>
          <cell r="B2303">
            <v>0</v>
          </cell>
        </row>
        <row r="2304">
          <cell r="A2304">
            <v>0</v>
          </cell>
          <cell r="B2304">
            <v>0</v>
          </cell>
        </row>
        <row r="2305">
          <cell r="A2305">
            <v>0</v>
          </cell>
          <cell r="B2305">
            <v>0</v>
          </cell>
        </row>
        <row r="2306">
          <cell r="A2306">
            <v>0</v>
          </cell>
          <cell r="B2306">
            <v>0</v>
          </cell>
        </row>
        <row r="2307">
          <cell r="A2307">
            <v>0</v>
          </cell>
          <cell r="B2307">
            <v>0</v>
          </cell>
        </row>
        <row r="2308">
          <cell r="A2308">
            <v>0</v>
          </cell>
          <cell r="B2308">
            <v>0</v>
          </cell>
        </row>
        <row r="2309">
          <cell r="A2309">
            <v>0</v>
          </cell>
          <cell r="B2309">
            <v>0</v>
          </cell>
        </row>
        <row r="2310">
          <cell r="A2310">
            <v>0</v>
          </cell>
          <cell r="B2310">
            <v>0</v>
          </cell>
        </row>
        <row r="2311">
          <cell r="A2311">
            <v>0</v>
          </cell>
          <cell r="B2311">
            <v>0</v>
          </cell>
        </row>
        <row r="2312">
          <cell r="A2312">
            <v>0</v>
          </cell>
          <cell r="B2312">
            <v>0</v>
          </cell>
        </row>
        <row r="2313">
          <cell r="A2313">
            <v>0</v>
          </cell>
          <cell r="B2313">
            <v>0</v>
          </cell>
        </row>
        <row r="2314">
          <cell r="A2314">
            <v>0</v>
          </cell>
          <cell r="B2314">
            <v>0</v>
          </cell>
        </row>
        <row r="2315">
          <cell r="A2315">
            <v>0</v>
          </cell>
          <cell r="B2315">
            <v>0</v>
          </cell>
        </row>
        <row r="2316">
          <cell r="A2316">
            <v>0</v>
          </cell>
          <cell r="B2316">
            <v>0</v>
          </cell>
        </row>
        <row r="2317">
          <cell r="A2317">
            <v>0</v>
          </cell>
          <cell r="B2317">
            <v>0</v>
          </cell>
        </row>
        <row r="2318">
          <cell r="A2318">
            <v>0</v>
          </cell>
          <cell r="B2318">
            <v>0</v>
          </cell>
        </row>
        <row r="2319">
          <cell r="A2319">
            <v>0</v>
          </cell>
          <cell r="B2319">
            <v>0</v>
          </cell>
        </row>
        <row r="2320">
          <cell r="A2320">
            <v>0</v>
          </cell>
          <cell r="B2320">
            <v>0</v>
          </cell>
        </row>
        <row r="2321">
          <cell r="A2321">
            <v>0</v>
          </cell>
          <cell r="B2321">
            <v>0</v>
          </cell>
        </row>
        <row r="2322">
          <cell r="A2322">
            <v>0</v>
          </cell>
          <cell r="B2322">
            <v>0</v>
          </cell>
        </row>
        <row r="2323">
          <cell r="A2323">
            <v>0</v>
          </cell>
          <cell r="B2323">
            <v>0</v>
          </cell>
        </row>
        <row r="2324">
          <cell r="A2324">
            <v>0</v>
          </cell>
          <cell r="B2324">
            <v>0</v>
          </cell>
        </row>
        <row r="2325">
          <cell r="A2325">
            <v>0</v>
          </cell>
          <cell r="B2325">
            <v>0</v>
          </cell>
        </row>
        <row r="2326">
          <cell r="A2326">
            <v>0</v>
          </cell>
          <cell r="B2326">
            <v>0</v>
          </cell>
        </row>
        <row r="2327">
          <cell r="A2327">
            <v>0</v>
          </cell>
          <cell r="B2327">
            <v>0</v>
          </cell>
        </row>
        <row r="2328">
          <cell r="A2328">
            <v>0</v>
          </cell>
          <cell r="B2328">
            <v>0</v>
          </cell>
        </row>
        <row r="2329">
          <cell r="A2329">
            <v>0</v>
          </cell>
          <cell r="B2329">
            <v>0</v>
          </cell>
        </row>
        <row r="2330">
          <cell r="A2330">
            <v>0</v>
          </cell>
          <cell r="B2330">
            <v>0</v>
          </cell>
        </row>
        <row r="2331">
          <cell r="A2331">
            <v>0</v>
          </cell>
          <cell r="B2331">
            <v>0</v>
          </cell>
        </row>
        <row r="2332">
          <cell r="A2332">
            <v>0</v>
          </cell>
          <cell r="B2332">
            <v>0</v>
          </cell>
        </row>
        <row r="2333">
          <cell r="A2333">
            <v>0</v>
          </cell>
          <cell r="B2333">
            <v>0</v>
          </cell>
        </row>
        <row r="2334">
          <cell r="A2334">
            <v>0</v>
          </cell>
          <cell r="B2334">
            <v>0</v>
          </cell>
        </row>
        <row r="2335">
          <cell r="A2335">
            <v>0</v>
          </cell>
          <cell r="B2335">
            <v>0</v>
          </cell>
        </row>
        <row r="2336">
          <cell r="A2336">
            <v>0</v>
          </cell>
          <cell r="B2336">
            <v>0</v>
          </cell>
        </row>
        <row r="2337">
          <cell r="A2337">
            <v>0</v>
          </cell>
          <cell r="B2337">
            <v>0</v>
          </cell>
        </row>
        <row r="2338">
          <cell r="A2338">
            <v>0</v>
          </cell>
          <cell r="B2338">
            <v>0</v>
          </cell>
        </row>
        <row r="2339">
          <cell r="A2339">
            <v>0</v>
          </cell>
          <cell r="B2339">
            <v>0</v>
          </cell>
        </row>
        <row r="2340">
          <cell r="A2340">
            <v>0</v>
          </cell>
          <cell r="B2340">
            <v>0</v>
          </cell>
        </row>
        <row r="2341">
          <cell r="A2341">
            <v>0</v>
          </cell>
          <cell r="B2341">
            <v>0</v>
          </cell>
        </row>
        <row r="2342">
          <cell r="A2342">
            <v>0</v>
          </cell>
          <cell r="B2342">
            <v>0</v>
          </cell>
        </row>
        <row r="2343">
          <cell r="A2343">
            <v>0</v>
          </cell>
          <cell r="B2343">
            <v>0</v>
          </cell>
        </row>
        <row r="2344">
          <cell r="A2344">
            <v>0</v>
          </cell>
          <cell r="B2344">
            <v>0</v>
          </cell>
        </row>
        <row r="2345">
          <cell r="A2345">
            <v>0</v>
          </cell>
          <cell r="B2345">
            <v>0</v>
          </cell>
        </row>
        <row r="2346">
          <cell r="A2346">
            <v>0</v>
          </cell>
          <cell r="B2346">
            <v>0</v>
          </cell>
        </row>
        <row r="2347">
          <cell r="A2347">
            <v>0</v>
          </cell>
          <cell r="B2347">
            <v>0</v>
          </cell>
        </row>
        <row r="2348">
          <cell r="A2348">
            <v>0</v>
          </cell>
          <cell r="B2348">
            <v>0</v>
          </cell>
        </row>
        <row r="2349">
          <cell r="A2349">
            <v>0</v>
          </cell>
          <cell r="B2349">
            <v>0</v>
          </cell>
        </row>
        <row r="2350">
          <cell r="A2350">
            <v>0</v>
          </cell>
          <cell r="B2350">
            <v>0</v>
          </cell>
        </row>
        <row r="2351">
          <cell r="A2351">
            <v>0</v>
          </cell>
          <cell r="B2351">
            <v>0</v>
          </cell>
        </row>
        <row r="2352">
          <cell r="A2352">
            <v>0</v>
          </cell>
          <cell r="B2352">
            <v>0</v>
          </cell>
        </row>
        <row r="2353">
          <cell r="A2353">
            <v>0</v>
          </cell>
          <cell r="B2353">
            <v>0</v>
          </cell>
        </row>
        <row r="2354">
          <cell r="A2354">
            <v>0</v>
          </cell>
          <cell r="B2354">
            <v>0</v>
          </cell>
        </row>
        <row r="2355">
          <cell r="A2355">
            <v>0</v>
          </cell>
          <cell r="B2355">
            <v>0</v>
          </cell>
        </row>
        <row r="2356">
          <cell r="A2356">
            <v>0</v>
          </cell>
          <cell r="B2356">
            <v>0</v>
          </cell>
        </row>
        <row r="2357">
          <cell r="A2357">
            <v>0</v>
          </cell>
          <cell r="B2357">
            <v>0</v>
          </cell>
        </row>
        <row r="2358">
          <cell r="A2358">
            <v>0</v>
          </cell>
          <cell r="B2358">
            <v>0</v>
          </cell>
        </row>
        <row r="2359">
          <cell r="A2359">
            <v>0</v>
          </cell>
          <cell r="B2359">
            <v>0</v>
          </cell>
        </row>
        <row r="2360">
          <cell r="A2360">
            <v>0</v>
          </cell>
          <cell r="B2360">
            <v>0</v>
          </cell>
        </row>
        <row r="2361">
          <cell r="A2361">
            <v>0</v>
          </cell>
          <cell r="B2361">
            <v>0</v>
          </cell>
        </row>
        <row r="2362">
          <cell r="A2362">
            <v>0</v>
          </cell>
          <cell r="B2362">
            <v>0</v>
          </cell>
        </row>
        <row r="2363">
          <cell r="A2363">
            <v>0</v>
          </cell>
          <cell r="B2363">
            <v>0</v>
          </cell>
        </row>
        <row r="2364">
          <cell r="A2364">
            <v>0</v>
          </cell>
          <cell r="B2364">
            <v>0</v>
          </cell>
        </row>
        <row r="2365">
          <cell r="A2365">
            <v>0</v>
          </cell>
          <cell r="B2365">
            <v>0</v>
          </cell>
        </row>
        <row r="2366">
          <cell r="A2366">
            <v>0</v>
          </cell>
          <cell r="B2366">
            <v>0</v>
          </cell>
        </row>
        <row r="2367">
          <cell r="A2367">
            <v>0</v>
          </cell>
          <cell r="B2367">
            <v>0</v>
          </cell>
        </row>
        <row r="2368">
          <cell r="A2368">
            <v>0</v>
          </cell>
          <cell r="B2368">
            <v>0</v>
          </cell>
        </row>
        <row r="2369">
          <cell r="A2369">
            <v>0</v>
          </cell>
          <cell r="B2369">
            <v>0</v>
          </cell>
        </row>
        <row r="2370">
          <cell r="A2370">
            <v>0</v>
          </cell>
          <cell r="B2370">
            <v>0</v>
          </cell>
        </row>
        <row r="2371">
          <cell r="A2371">
            <v>0</v>
          </cell>
          <cell r="B2371">
            <v>0</v>
          </cell>
        </row>
        <row r="2372">
          <cell r="A2372">
            <v>0</v>
          </cell>
          <cell r="B2372">
            <v>0</v>
          </cell>
        </row>
        <row r="2373">
          <cell r="A2373">
            <v>0</v>
          </cell>
          <cell r="B2373">
            <v>0</v>
          </cell>
        </row>
        <row r="2374">
          <cell r="A2374">
            <v>0</v>
          </cell>
          <cell r="B2374">
            <v>0</v>
          </cell>
        </row>
        <row r="2375">
          <cell r="A2375">
            <v>0</v>
          </cell>
          <cell r="B2375">
            <v>0</v>
          </cell>
        </row>
        <row r="2376">
          <cell r="A2376">
            <v>0</v>
          </cell>
          <cell r="B2376">
            <v>0</v>
          </cell>
        </row>
        <row r="2377">
          <cell r="A2377">
            <v>0</v>
          </cell>
          <cell r="B2377">
            <v>0</v>
          </cell>
        </row>
        <row r="2378">
          <cell r="A2378">
            <v>0</v>
          </cell>
          <cell r="B2378">
            <v>0</v>
          </cell>
        </row>
        <row r="2379">
          <cell r="A2379">
            <v>0</v>
          </cell>
          <cell r="B2379">
            <v>0</v>
          </cell>
        </row>
        <row r="2380">
          <cell r="A2380">
            <v>0</v>
          </cell>
          <cell r="B2380">
            <v>0</v>
          </cell>
        </row>
        <row r="2381">
          <cell r="A2381">
            <v>0</v>
          </cell>
          <cell r="B2381">
            <v>0</v>
          </cell>
        </row>
        <row r="2382">
          <cell r="A2382">
            <v>0</v>
          </cell>
          <cell r="B2382">
            <v>0</v>
          </cell>
        </row>
        <row r="2383">
          <cell r="A2383">
            <v>0</v>
          </cell>
          <cell r="B2383">
            <v>0</v>
          </cell>
        </row>
        <row r="2384">
          <cell r="A2384">
            <v>0</v>
          </cell>
          <cell r="B2384">
            <v>0</v>
          </cell>
        </row>
        <row r="2385">
          <cell r="A2385">
            <v>0</v>
          </cell>
          <cell r="B2385">
            <v>0</v>
          </cell>
        </row>
        <row r="2386">
          <cell r="A2386">
            <v>0</v>
          </cell>
          <cell r="B2386">
            <v>0</v>
          </cell>
        </row>
        <row r="2387">
          <cell r="A2387">
            <v>0</v>
          </cell>
          <cell r="B2387">
            <v>0</v>
          </cell>
        </row>
        <row r="2388">
          <cell r="A2388">
            <v>0</v>
          </cell>
          <cell r="B2388">
            <v>0</v>
          </cell>
        </row>
        <row r="2389">
          <cell r="A2389">
            <v>0</v>
          </cell>
          <cell r="B2389">
            <v>0</v>
          </cell>
        </row>
        <row r="2390">
          <cell r="A2390">
            <v>0</v>
          </cell>
          <cell r="B2390">
            <v>0</v>
          </cell>
        </row>
        <row r="2391">
          <cell r="A2391">
            <v>0</v>
          </cell>
          <cell r="B2391">
            <v>0</v>
          </cell>
        </row>
        <row r="2392">
          <cell r="A2392">
            <v>0</v>
          </cell>
          <cell r="B2392">
            <v>0</v>
          </cell>
        </row>
        <row r="2393">
          <cell r="A2393">
            <v>0</v>
          </cell>
          <cell r="B2393">
            <v>0</v>
          </cell>
        </row>
        <row r="2394">
          <cell r="A2394">
            <v>0</v>
          </cell>
          <cell r="B2394">
            <v>0</v>
          </cell>
        </row>
        <row r="2395">
          <cell r="A2395">
            <v>0</v>
          </cell>
          <cell r="B2395">
            <v>0</v>
          </cell>
        </row>
        <row r="2396">
          <cell r="A2396">
            <v>0</v>
          </cell>
          <cell r="B2396">
            <v>0</v>
          </cell>
        </row>
        <row r="2397">
          <cell r="A2397">
            <v>0</v>
          </cell>
          <cell r="B2397">
            <v>0</v>
          </cell>
        </row>
        <row r="2398">
          <cell r="A2398">
            <v>0</v>
          </cell>
          <cell r="B2398">
            <v>0</v>
          </cell>
        </row>
        <row r="2399">
          <cell r="A2399">
            <v>0</v>
          </cell>
          <cell r="B2399">
            <v>0</v>
          </cell>
        </row>
        <row r="2400">
          <cell r="A2400">
            <v>0</v>
          </cell>
          <cell r="B2400">
            <v>0</v>
          </cell>
        </row>
        <row r="2401">
          <cell r="A2401">
            <v>0</v>
          </cell>
          <cell r="B2401">
            <v>0</v>
          </cell>
        </row>
        <row r="2402">
          <cell r="A2402">
            <v>0</v>
          </cell>
          <cell r="B2402">
            <v>0</v>
          </cell>
        </row>
        <row r="2403">
          <cell r="A2403">
            <v>0</v>
          </cell>
          <cell r="B2403">
            <v>0</v>
          </cell>
        </row>
        <row r="2404">
          <cell r="A2404">
            <v>0</v>
          </cell>
          <cell r="B2404">
            <v>0</v>
          </cell>
        </row>
        <row r="2405">
          <cell r="A2405">
            <v>0</v>
          </cell>
          <cell r="B2405">
            <v>0</v>
          </cell>
        </row>
        <row r="2406">
          <cell r="A2406">
            <v>0</v>
          </cell>
          <cell r="B2406">
            <v>0</v>
          </cell>
        </row>
        <row r="2407">
          <cell r="A2407">
            <v>0</v>
          </cell>
          <cell r="B2407">
            <v>0</v>
          </cell>
        </row>
        <row r="2408">
          <cell r="A2408">
            <v>0</v>
          </cell>
          <cell r="B2408">
            <v>0</v>
          </cell>
        </row>
        <row r="2409">
          <cell r="A2409">
            <v>0</v>
          </cell>
          <cell r="B2409">
            <v>0</v>
          </cell>
        </row>
        <row r="2410">
          <cell r="A2410">
            <v>0</v>
          </cell>
          <cell r="B2410">
            <v>0</v>
          </cell>
        </row>
        <row r="2411">
          <cell r="A2411">
            <v>0</v>
          </cell>
          <cell r="B2411">
            <v>0</v>
          </cell>
        </row>
        <row r="2412">
          <cell r="A2412">
            <v>0</v>
          </cell>
          <cell r="B2412">
            <v>0</v>
          </cell>
        </row>
        <row r="2413">
          <cell r="A2413">
            <v>0</v>
          </cell>
          <cell r="B2413">
            <v>0</v>
          </cell>
        </row>
        <row r="2414">
          <cell r="A2414">
            <v>0</v>
          </cell>
          <cell r="B2414">
            <v>0</v>
          </cell>
        </row>
        <row r="2415">
          <cell r="A2415">
            <v>0</v>
          </cell>
          <cell r="B2415">
            <v>0</v>
          </cell>
        </row>
        <row r="2416">
          <cell r="A2416">
            <v>0</v>
          </cell>
          <cell r="B2416">
            <v>0</v>
          </cell>
        </row>
        <row r="2417">
          <cell r="A2417">
            <v>0</v>
          </cell>
          <cell r="B2417">
            <v>0</v>
          </cell>
        </row>
        <row r="2418">
          <cell r="A2418">
            <v>0</v>
          </cell>
          <cell r="B2418">
            <v>0</v>
          </cell>
        </row>
        <row r="2419">
          <cell r="A2419">
            <v>0</v>
          </cell>
          <cell r="B2419">
            <v>0</v>
          </cell>
        </row>
        <row r="2420">
          <cell r="A2420">
            <v>0</v>
          </cell>
          <cell r="B2420">
            <v>0</v>
          </cell>
        </row>
        <row r="2421">
          <cell r="A2421">
            <v>0</v>
          </cell>
          <cell r="B2421">
            <v>0</v>
          </cell>
        </row>
        <row r="2422">
          <cell r="A2422">
            <v>0</v>
          </cell>
          <cell r="B2422">
            <v>0</v>
          </cell>
        </row>
        <row r="2423">
          <cell r="A2423">
            <v>0</v>
          </cell>
          <cell r="B2423">
            <v>0</v>
          </cell>
        </row>
        <row r="2424">
          <cell r="A2424">
            <v>0</v>
          </cell>
          <cell r="B2424">
            <v>0</v>
          </cell>
        </row>
        <row r="2425">
          <cell r="A2425">
            <v>0</v>
          </cell>
          <cell r="B2425">
            <v>0</v>
          </cell>
        </row>
        <row r="2426">
          <cell r="A2426">
            <v>0</v>
          </cell>
          <cell r="B2426">
            <v>0</v>
          </cell>
        </row>
        <row r="2427">
          <cell r="A2427">
            <v>0</v>
          </cell>
          <cell r="B2427">
            <v>0</v>
          </cell>
        </row>
        <row r="2428">
          <cell r="A2428">
            <v>0</v>
          </cell>
          <cell r="B2428">
            <v>0</v>
          </cell>
        </row>
        <row r="2429">
          <cell r="A2429">
            <v>0</v>
          </cell>
          <cell r="B2429">
            <v>0</v>
          </cell>
        </row>
        <row r="2430">
          <cell r="A2430">
            <v>0</v>
          </cell>
          <cell r="B2430">
            <v>0</v>
          </cell>
        </row>
        <row r="2431">
          <cell r="A2431">
            <v>0</v>
          </cell>
          <cell r="B2431">
            <v>0</v>
          </cell>
        </row>
        <row r="2432">
          <cell r="A2432">
            <v>0</v>
          </cell>
          <cell r="B2432">
            <v>0</v>
          </cell>
        </row>
        <row r="2433">
          <cell r="A2433">
            <v>0</v>
          </cell>
          <cell r="B2433">
            <v>0</v>
          </cell>
        </row>
        <row r="2434">
          <cell r="A2434">
            <v>0</v>
          </cell>
          <cell r="B2434">
            <v>0</v>
          </cell>
        </row>
        <row r="2435">
          <cell r="A2435">
            <v>0</v>
          </cell>
          <cell r="B2435">
            <v>0</v>
          </cell>
        </row>
        <row r="2436">
          <cell r="A2436">
            <v>0</v>
          </cell>
          <cell r="B2436">
            <v>0</v>
          </cell>
        </row>
        <row r="2437">
          <cell r="A2437">
            <v>0</v>
          </cell>
          <cell r="B2437">
            <v>0</v>
          </cell>
        </row>
        <row r="2438">
          <cell r="A2438">
            <v>0</v>
          </cell>
          <cell r="B2438">
            <v>0</v>
          </cell>
        </row>
        <row r="2439">
          <cell r="A2439">
            <v>0</v>
          </cell>
          <cell r="B2439">
            <v>0</v>
          </cell>
        </row>
        <row r="2440">
          <cell r="A2440">
            <v>0</v>
          </cell>
          <cell r="B2440">
            <v>0</v>
          </cell>
        </row>
        <row r="2441">
          <cell r="A2441">
            <v>0</v>
          </cell>
          <cell r="B2441">
            <v>0</v>
          </cell>
        </row>
        <row r="2442">
          <cell r="A2442">
            <v>0</v>
          </cell>
          <cell r="B2442">
            <v>0</v>
          </cell>
        </row>
        <row r="2443">
          <cell r="A2443">
            <v>0</v>
          </cell>
          <cell r="B2443">
            <v>0</v>
          </cell>
        </row>
        <row r="2444">
          <cell r="A2444">
            <v>0</v>
          </cell>
          <cell r="B2444">
            <v>0</v>
          </cell>
        </row>
        <row r="2445">
          <cell r="A2445">
            <v>0</v>
          </cell>
          <cell r="B2445">
            <v>0</v>
          </cell>
        </row>
        <row r="2446">
          <cell r="A2446">
            <v>0</v>
          </cell>
          <cell r="B2446">
            <v>0</v>
          </cell>
        </row>
        <row r="2447">
          <cell r="A2447">
            <v>0</v>
          </cell>
          <cell r="B2447">
            <v>0</v>
          </cell>
        </row>
        <row r="2448">
          <cell r="A2448">
            <v>0</v>
          </cell>
          <cell r="B2448">
            <v>0</v>
          </cell>
        </row>
        <row r="2449">
          <cell r="A2449">
            <v>0</v>
          </cell>
          <cell r="B2449">
            <v>0</v>
          </cell>
        </row>
        <row r="2450">
          <cell r="A2450">
            <v>0</v>
          </cell>
          <cell r="B2450">
            <v>0</v>
          </cell>
        </row>
        <row r="2451">
          <cell r="A2451">
            <v>0</v>
          </cell>
          <cell r="B2451">
            <v>0</v>
          </cell>
        </row>
        <row r="2452">
          <cell r="A2452">
            <v>0</v>
          </cell>
          <cell r="B2452">
            <v>0</v>
          </cell>
        </row>
        <row r="2453">
          <cell r="A2453">
            <v>0</v>
          </cell>
          <cell r="B2453">
            <v>0</v>
          </cell>
        </row>
        <row r="2454">
          <cell r="A2454">
            <v>0</v>
          </cell>
          <cell r="B2454">
            <v>0</v>
          </cell>
        </row>
        <row r="2455">
          <cell r="A2455">
            <v>0</v>
          </cell>
          <cell r="B2455">
            <v>0</v>
          </cell>
        </row>
        <row r="2456">
          <cell r="A2456">
            <v>0</v>
          </cell>
          <cell r="B2456">
            <v>0</v>
          </cell>
        </row>
        <row r="2457">
          <cell r="A2457">
            <v>0</v>
          </cell>
          <cell r="B2457">
            <v>0</v>
          </cell>
        </row>
        <row r="2458">
          <cell r="A2458">
            <v>0</v>
          </cell>
          <cell r="B2458">
            <v>0</v>
          </cell>
        </row>
        <row r="2459">
          <cell r="A2459">
            <v>0</v>
          </cell>
          <cell r="B2459">
            <v>0</v>
          </cell>
        </row>
        <row r="2460">
          <cell r="A2460">
            <v>0</v>
          </cell>
          <cell r="B2460">
            <v>0</v>
          </cell>
        </row>
        <row r="2461">
          <cell r="A2461">
            <v>0</v>
          </cell>
          <cell r="B2461">
            <v>0</v>
          </cell>
        </row>
        <row r="2462">
          <cell r="A2462">
            <v>0</v>
          </cell>
          <cell r="B2462">
            <v>0</v>
          </cell>
        </row>
        <row r="2463">
          <cell r="A2463">
            <v>0</v>
          </cell>
          <cell r="B2463">
            <v>0</v>
          </cell>
        </row>
        <row r="2464">
          <cell r="A2464">
            <v>0</v>
          </cell>
          <cell r="B2464">
            <v>0</v>
          </cell>
        </row>
        <row r="2465">
          <cell r="A2465">
            <v>0</v>
          </cell>
          <cell r="B2465">
            <v>0</v>
          </cell>
        </row>
        <row r="2466">
          <cell r="A2466">
            <v>0</v>
          </cell>
          <cell r="B2466">
            <v>0</v>
          </cell>
        </row>
        <row r="2467">
          <cell r="A2467">
            <v>0</v>
          </cell>
          <cell r="B2467">
            <v>0</v>
          </cell>
        </row>
        <row r="2468">
          <cell r="A2468">
            <v>0</v>
          </cell>
          <cell r="B2468">
            <v>0</v>
          </cell>
        </row>
        <row r="2469">
          <cell r="A2469">
            <v>0</v>
          </cell>
          <cell r="B2469">
            <v>0</v>
          </cell>
        </row>
        <row r="2470">
          <cell r="A2470">
            <v>0</v>
          </cell>
          <cell r="B2470">
            <v>0</v>
          </cell>
        </row>
        <row r="2471">
          <cell r="A2471">
            <v>0</v>
          </cell>
          <cell r="B2471">
            <v>0</v>
          </cell>
        </row>
        <row r="2472">
          <cell r="A2472">
            <v>0</v>
          </cell>
          <cell r="B2472">
            <v>0</v>
          </cell>
        </row>
        <row r="2473">
          <cell r="A2473">
            <v>0</v>
          </cell>
          <cell r="B2473">
            <v>0</v>
          </cell>
        </row>
        <row r="2474">
          <cell r="A2474">
            <v>0</v>
          </cell>
          <cell r="B2474">
            <v>0</v>
          </cell>
        </row>
        <row r="2475">
          <cell r="A2475">
            <v>0</v>
          </cell>
          <cell r="B2475">
            <v>0</v>
          </cell>
        </row>
        <row r="2476">
          <cell r="A2476">
            <v>0</v>
          </cell>
          <cell r="B2476">
            <v>0</v>
          </cell>
        </row>
        <row r="2477">
          <cell r="A2477">
            <v>0</v>
          </cell>
          <cell r="B2477">
            <v>0</v>
          </cell>
        </row>
        <row r="2478">
          <cell r="A2478">
            <v>0</v>
          </cell>
          <cell r="B2478">
            <v>0</v>
          </cell>
        </row>
        <row r="2479">
          <cell r="A2479">
            <v>0</v>
          </cell>
          <cell r="B2479">
            <v>0</v>
          </cell>
        </row>
        <row r="2480">
          <cell r="A2480">
            <v>0</v>
          </cell>
          <cell r="B2480">
            <v>0</v>
          </cell>
        </row>
        <row r="2481">
          <cell r="A2481">
            <v>0</v>
          </cell>
          <cell r="B2481">
            <v>0</v>
          </cell>
        </row>
        <row r="2482">
          <cell r="A2482">
            <v>0</v>
          </cell>
          <cell r="B2482">
            <v>0</v>
          </cell>
        </row>
        <row r="2483">
          <cell r="A2483">
            <v>0</v>
          </cell>
          <cell r="B2483">
            <v>0</v>
          </cell>
        </row>
        <row r="2484">
          <cell r="A2484">
            <v>0</v>
          </cell>
          <cell r="B2484">
            <v>0</v>
          </cell>
        </row>
        <row r="2485">
          <cell r="A2485">
            <v>0</v>
          </cell>
          <cell r="B2485">
            <v>0</v>
          </cell>
        </row>
        <row r="2486">
          <cell r="A2486">
            <v>0</v>
          </cell>
          <cell r="B2486">
            <v>0</v>
          </cell>
        </row>
        <row r="2487">
          <cell r="A2487">
            <v>0</v>
          </cell>
          <cell r="B2487">
            <v>0</v>
          </cell>
        </row>
        <row r="2488">
          <cell r="A2488">
            <v>0</v>
          </cell>
          <cell r="B2488">
            <v>0</v>
          </cell>
        </row>
        <row r="2489">
          <cell r="A2489">
            <v>0</v>
          </cell>
          <cell r="B2489">
            <v>0</v>
          </cell>
        </row>
        <row r="2490">
          <cell r="A2490">
            <v>0</v>
          </cell>
          <cell r="B2490">
            <v>0</v>
          </cell>
        </row>
        <row r="2491">
          <cell r="A2491">
            <v>0</v>
          </cell>
          <cell r="B2491">
            <v>0</v>
          </cell>
        </row>
        <row r="2492">
          <cell r="A2492">
            <v>0</v>
          </cell>
          <cell r="B2492">
            <v>0</v>
          </cell>
        </row>
        <row r="2493">
          <cell r="A2493">
            <v>0</v>
          </cell>
          <cell r="B2493">
            <v>0</v>
          </cell>
        </row>
        <row r="2494">
          <cell r="A2494">
            <v>0</v>
          </cell>
          <cell r="B2494">
            <v>0</v>
          </cell>
        </row>
        <row r="2495">
          <cell r="A2495">
            <v>0</v>
          </cell>
          <cell r="B2495">
            <v>0</v>
          </cell>
        </row>
        <row r="2496">
          <cell r="A2496">
            <v>0</v>
          </cell>
          <cell r="B2496">
            <v>0</v>
          </cell>
        </row>
        <row r="2497">
          <cell r="A2497">
            <v>0</v>
          </cell>
          <cell r="B2497">
            <v>0</v>
          </cell>
        </row>
        <row r="2498">
          <cell r="A2498">
            <v>0</v>
          </cell>
          <cell r="B2498">
            <v>0</v>
          </cell>
        </row>
        <row r="2499">
          <cell r="A2499">
            <v>0</v>
          </cell>
          <cell r="B2499">
            <v>0</v>
          </cell>
        </row>
        <row r="2500">
          <cell r="A2500">
            <v>0</v>
          </cell>
          <cell r="B2500">
            <v>0</v>
          </cell>
        </row>
        <row r="2501">
          <cell r="A2501">
            <v>0</v>
          </cell>
          <cell r="B2501">
            <v>0</v>
          </cell>
        </row>
        <row r="2502">
          <cell r="A2502">
            <v>0</v>
          </cell>
          <cell r="B2502">
            <v>0</v>
          </cell>
        </row>
        <row r="2503">
          <cell r="A2503">
            <v>0</v>
          </cell>
          <cell r="B2503">
            <v>0</v>
          </cell>
        </row>
        <row r="2504">
          <cell r="A2504">
            <v>0</v>
          </cell>
          <cell r="B2504">
            <v>0</v>
          </cell>
        </row>
        <row r="2505">
          <cell r="A2505">
            <v>0</v>
          </cell>
          <cell r="B2505">
            <v>0</v>
          </cell>
        </row>
        <row r="2506">
          <cell r="A2506">
            <v>0</v>
          </cell>
          <cell r="B2506">
            <v>0</v>
          </cell>
        </row>
        <row r="2507">
          <cell r="A2507">
            <v>0</v>
          </cell>
          <cell r="B2507">
            <v>0</v>
          </cell>
        </row>
        <row r="2508">
          <cell r="A2508">
            <v>0</v>
          </cell>
          <cell r="B2508">
            <v>0</v>
          </cell>
        </row>
        <row r="2509">
          <cell r="A2509">
            <v>0</v>
          </cell>
          <cell r="B2509">
            <v>0</v>
          </cell>
        </row>
        <row r="2510">
          <cell r="A2510">
            <v>0</v>
          </cell>
          <cell r="B2510">
            <v>0</v>
          </cell>
        </row>
        <row r="2511">
          <cell r="A2511">
            <v>0</v>
          </cell>
          <cell r="B2511">
            <v>0</v>
          </cell>
        </row>
        <row r="2512">
          <cell r="A2512">
            <v>0</v>
          </cell>
          <cell r="B2512">
            <v>0</v>
          </cell>
        </row>
        <row r="2513">
          <cell r="A2513">
            <v>0</v>
          </cell>
          <cell r="B2513">
            <v>0</v>
          </cell>
        </row>
        <row r="2514">
          <cell r="A2514">
            <v>0</v>
          </cell>
          <cell r="B2514">
            <v>0</v>
          </cell>
        </row>
        <row r="2515">
          <cell r="A2515">
            <v>0</v>
          </cell>
          <cell r="B2515">
            <v>0</v>
          </cell>
        </row>
        <row r="2516">
          <cell r="A2516">
            <v>0</v>
          </cell>
          <cell r="B2516">
            <v>0</v>
          </cell>
        </row>
        <row r="2517">
          <cell r="A2517">
            <v>0</v>
          </cell>
          <cell r="B2517">
            <v>0</v>
          </cell>
        </row>
        <row r="2518">
          <cell r="A2518">
            <v>0</v>
          </cell>
          <cell r="B2518">
            <v>0</v>
          </cell>
        </row>
        <row r="2519">
          <cell r="A2519">
            <v>0</v>
          </cell>
          <cell r="B2519">
            <v>0</v>
          </cell>
        </row>
        <row r="2520">
          <cell r="A2520">
            <v>0</v>
          </cell>
          <cell r="B2520">
            <v>0</v>
          </cell>
        </row>
        <row r="2521">
          <cell r="A2521">
            <v>0</v>
          </cell>
          <cell r="B2521">
            <v>0</v>
          </cell>
        </row>
        <row r="2522">
          <cell r="A2522">
            <v>0</v>
          </cell>
          <cell r="B2522">
            <v>0</v>
          </cell>
        </row>
        <row r="2523">
          <cell r="A2523">
            <v>0</v>
          </cell>
          <cell r="B2523">
            <v>0</v>
          </cell>
        </row>
        <row r="2524">
          <cell r="A2524">
            <v>0</v>
          </cell>
          <cell r="B2524">
            <v>0</v>
          </cell>
        </row>
        <row r="2525">
          <cell r="A2525">
            <v>0</v>
          </cell>
          <cell r="B2525">
            <v>0</v>
          </cell>
        </row>
        <row r="2526">
          <cell r="A2526">
            <v>0</v>
          </cell>
          <cell r="B2526">
            <v>0</v>
          </cell>
        </row>
        <row r="2527">
          <cell r="A2527">
            <v>0</v>
          </cell>
          <cell r="B2527">
            <v>0</v>
          </cell>
        </row>
        <row r="2528">
          <cell r="A2528">
            <v>0</v>
          </cell>
          <cell r="B2528">
            <v>0</v>
          </cell>
        </row>
        <row r="2529">
          <cell r="A2529">
            <v>0</v>
          </cell>
          <cell r="B2529">
            <v>0</v>
          </cell>
        </row>
        <row r="2530">
          <cell r="A2530">
            <v>0</v>
          </cell>
          <cell r="B2530">
            <v>0</v>
          </cell>
        </row>
        <row r="2531">
          <cell r="A2531">
            <v>0</v>
          </cell>
          <cell r="B2531">
            <v>0</v>
          </cell>
        </row>
        <row r="2532">
          <cell r="A2532">
            <v>0</v>
          </cell>
          <cell r="B2532">
            <v>0</v>
          </cell>
        </row>
        <row r="2533">
          <cell r="A2533">
            <v>0</v>
          </cell>
          <cell r="B2533">
            <v>0</v>
          </cell>
        </row>
        <row r="2534">
          <cell r="A2534">
            <v>0</v>
          </cell>
          <cell r="B2534">
            <v>0</v>
          </cell>
        </row>
        <row r="2535">
          <cell r="A2535">
            <v>0</v>
          </cell>
          <cell r="B2535">
            <v>0</v>
          </cell>
        </row>
        <row r="2536">
          <cell r="A2536">
            <v>0</v>
          </cell>
          <cell r="B2536">
            <v>0</v>
          </cell>
        </row>
        <row r="2537">
          <cell r="A2537">
            <v>0</v>
          </cell>
          <cell r="B2537">
            <v>0</v>
          </cell>
        </row>
        <row r="2538">
          <cell r="A2538">
            <v>0</v>
          </cell>
          <cell r="B2538">
            <v>0</v>
          </cell>
        </row>
        <row r="2539">
          <cell r="A2539">
            <v>0</v>
          </cell>
          <cell r="B2539">
            <v>0</v>
          </cell>
        </row>
        <row r="2540">
          <cell r="A2540">
            <v>0</v>
          </cell>
          <cell r="B2540">
            <v>0</v>
          </cell>
        </row>
        <row r="2541">
          <cell r="A2541">
            <v>0</v>
          </cell>
          <cell r="B2541">
            <v>0</v>
          </cell>
        </row>
        <row r="2542">
          <cell r="A2542">
            <v>0</v>
          </cell>
          <cell r="B2542">
            <v>0</v>
          </cell>
        </row>
        <row r="2543">
          <cell r="A2543">
            <v>0</v>
          </cell>
          <cell r="B2543">
            <v>0</v>
          </cell>
        </row>
        <row r="2544">
          <cell r="A2544">
            <v>0</v>
          </cell>
          <cell r="B2544">
            <v>0</v>
          </cell>
        </row>
        <row r="2545">
          <cell r="A2545">
            <v>0</v>
          </cell>
          <cell r="B2545">
            <v>0</v>
          </cell>
        </row>
        <row r="2546">
          <cell r="A2546">
            <v>0</v>
          </cell>
          <cell r="B2546">
            <v>0</v>
          </cell>
        </row>
        <row r="2547">
          <cell r="A2547">
            <v>0</v>
          </cell>
          <cell r="B2547">
            <v>0</v>
          </cell>
        </row>
        <row r="2548">
          <cell r="A2548">
            <v>0</v>
          </cell>
          <cell r="B2548">
            <v>0</v>
          </cell>
        </row>
        <row r="2549">
          <cell r="A2549">
            <v>0</v>
          </cell>
          <cell r="B2549">
            <v>0</v>
          </cell>
        </row>
        <row r="2550">
          <cell r="A2550">
            <v>0</v>
          </cell>
          <cell r="B2550">
            <v>0</v>
          </cell>
        </row>
        <row r="2551">
          <cell r="A2551">
            <v>0</v>
          </cell>
          <cell r="B2551">
            <v>0</v>
          </cell>
        </row>
        <row r="2552">
          <cell r="A2552">
            <v>0</v>
          </cell>
          <cell r="B2552">
            <v>0</v>
          </cell>
        </row>
        <row r="2553">
          <cell r="A2553">
            <v>0</v>
          </cell>
          <cell r="B2553">
            <v>0</v>
          </cell>
        </row>
        <row r="2554">
          <cell r="A2554">
            <v>0</v>
          </cell>
          <cell r="B2554">
            <v>0</v>
          </cell>
        </row>
        <row r="2555">
          <cell r="A2555">
            <v>0</v>
          </cell>
          <cell r="B2555">
            <v>0</v>
          </cell>
        </row>
        <row r="2556">
          <cell r="A2556">
            <v>0</v>
          </cell>
          <cell r="B2556">
            <v>0</v>
          </cell>
        </row>
        <row r="2557">
          <cell r="A2557">
            <v>0</v>
          </cell>
          <cell r="B2557">
            <v>0</v>
          </cell>
        </row>
        <row r="2558">
          <cell r="A2558">
            <v>0</v>
          </cell>
          <cell r="B2558">
            <v>0</v>
          </cell>
        </row>
        <row r="2559">
          <cell r="A2559">
            <v>0</v>
          </cell>
          <cell r="B2559">
            <v>0</v>
          </cell>
        </row>
        <row r="2560">
          <cell r="A2560">
            <v>0</v>
          </cell>
          <cell r="B2560">
            <v>0</v>
          </cell>
        </row>
        <row r="2561">
          <cell r="A2561">
            <v>0</v>
          </cell>
          <cell r="B2561">
            <v>0</v>
          </cell>
        </row>
        <row r="2562">
          <cell r="A2562">
            <v>0</v>
          </cell>
          <cell r="B2562">
            <v>0</v>
          </cell>
        </row>
        <row r="2563">
          <cell r="A2563">
            <v>0</v>
          </cell>
          <cell r="B2563">
            <v>0</v>
          </cell>
        </row>
        <row r="2564">
          <cell r="A2564">
            <v>0</v>
          </cell>
          <cell r="B2564">
            <v>0</v>
          </cell>
        </row>
        <row r="2565">
          <cell r="A2565">
            <v>0</v>
          </cell>
          <cell r="B2565">
            <v>0</v>
          </cell>
        </row>
        <row r="2566">
          <cell r="A2566">
            <v>0</v>
          </cell>
          <cell r="B2566">
            <v>0</v>
          </cell>
        </row>
        <row r="2567">
          <cell r="A2567">
            <v>0</v>
          </cell>
          <cell r="B2567">
            <v>0</v>
          </cell>
        </row>
        <row r="2568">
          <cell r="A2568">
            <v>0</v>
          </cell>
          <cell r="B2568">
            <v>0</v>
          </cell>
        </row>
        <row r="2569">
          <cell r="A2569">
            <v>0</v>
          </cell>
          <cell r="B2569">
            <v>0</v>
          </cell>
        </row>
        <row r="2570">
          <cell r="A2570">
            <v>0</v>
          </cell>
          <cell r="B2570">
            <v>0</v>
          </cell>
        </row>
        <row r="2571">
          <cell r="A2571">
            <v>0</v>
          </cell>
          <cell r="B2571">
            <v>0</v>
          </cell>
        </row>
        <row r="2572">
          <cell r="A2572">
            <v>0</v>
          </cell>
          <cell r="B2572">
            <v>0</v>
          </cell>
        </row>
        <row r="2573">
          <cell r="A2573">
            <v>0</v>
          </cell>
          <cell r="B2573">
            <v>0</v>
          </cell>
        </row>
        <row r="2574">
          <cell r="A2574">
            <v>0</v>
          </cell>
          <cell r="B2574">
            <v>0</v>
          </cell>
        </row>
        <row r="2575">
          <cell r="A2575">
            <v>0</v>
          </cell>
          <cell r="B2575">
            <v>0</v>
          </cell>
        </row>
        <row r="2576">
          <cell r="A2576">
            <v>0</v>
          </cell>
          <cell r="B2576">
            <v>0</v>
          </cell>
        </row>
        <row r="2577">
          <cell r="A2577">
            <v>0</v>
          </cell>
          <cell r="B2577">
            <v>0</v>
          </cell>
        </row>
        <row r="2578">
          <cell r="A2578">
            <v>0</v>
          </cell>
          <cell r="B2578">
            <v>0</v>
          </cell>
        </row>
        <row r="2579">
          <cell r="A2579">
            <v>0</v>
          </cell>
          <cell r="B2579">
            <v>0</v>
          </cell>
        </row>
        <row r="2580">
          <cell r="A2580">
            <v>0</v>
          </cell>
          <cell r="B2580">
            <v>0</v>
          </cell>
        </row>
        <row r="2581">
          <cell r="A2581">
            <v>0</v>
          </cell>
          <cell r="B2581">
            <v>0</v>
          </cell>
        </row>
        <row r="2582">
          <cell r="A2582">
            <v>0</v>
          </cell>
          <cell r="B2582">
            <v>0</v>
          </cell>
        </row>
        <row r="2583">
          <cell r="A2583">
            <v>0</v>
          </cell>
          <cell r="B2583">
            <v>0</v>
          </cell>
        </row>
        <row r="2584">
          <cell r="A2584">
            <v>0</v>
          </cell>
          <cell r="B2584">
            <v>0</v>
          </cell>
        </row>
        <row r="2585">
          <cell r="A2585">
            <v>0</v>
          </cell>
          <cell r="B2585">
            <v>0</v>
          </cell>
        </row>
        <row r="2586">
          <cell r="A2586">
            <v>0</v>
          </cell>
          <cell r="B2586">
            <v>0</v>
          </cell>
        </row>
        <row r="2587">
          <cell r="A2587">
            <v>0</v>
          </cell>
          <cell r="B2587">
            <v>0</v>
          </cell>
        </row>
        <row r="2588">
          <cell r="A2588">
            <v>0</v>
          </cell>
          <cell r="B2588">
            <v>0</v>
          </cell>
        </row>
        <row r="2589">
          <cell r="A2589">
            <v>0</v>
          </cell>
          <cell r="B2589">
            <v>0</v>
          </cell>
        </row>
        <row r="2590">
          <cell r="A2590">
            <v>0</v>
          </cell>
          <cell r="B2590">
            <v>0</v>
          </cell>
        </row>
        <row r="2591">
          <cell r="A2591">
            <v>0</v>
          </cell>
          <cell r="B2591">
            <v>0</v>
          </cell>
        </row>
        <row r="2592">
          <cell r="A2592">
            <v>0</v>
          </cell>
          <cell r="B2592">
            <v>0</v>
          </cell>
        </row>
        <row r="2593">
          <cell r="A2593">
            <v>0</v>
          </cell>
          <cell r="B2593">
            <v>0</v>
          </cell>
        </row>
        <row r="2594">
          <cell r="A2594">
            <v>0</v>
          </cell>
          <cell r="B2594">
            <v>0</v>
          </cell>
        </row>
        <row r="2595">
          <cell r="A2595">
            <v>0</v>
          </cell>
          <cell r="B2595">
            <v>0</v>
          </cell>
        </row>
        <row r="2596">
          <cell r="A2596">
            <v>0</v>
          </cell>
          <cell r="B2596">
            <v>0</v>
          </cell>
        </row>
        <row r="2597">
          <cell r="A2597">
            <v>0</v>
          </cell>
          <cell r="B2597">
            <v>0</v>
          </cell>
        </row>
        <row r="2598">
          <cell r="A2598">
            <v>0</v>
          </cell>
          <cell r="B2598">
            <v>0</v>
          </cell>
        </row>
        <row r="2599">
          <cell r="A2599">
            <v>0</v>
          </cell>
          <cell r="B2599">
            <v>0</v>
          </cell>
        </row>
        <row r="2600">
          <cell r="A2600">
            <v>0</v>
          </cell>
          <cell r="B2600">
            <v>0</v>
          </cell>
        </row>
        <row r="2601">
          <cell r="A2601">
            <v>0</v>
          </cell>
          <cell r="B2601">
            <v>0</v>
          </cell>
        </row>
        <row r="2602">
          <cell r="A2602">
            <v>0</v>
          </cell>
          <cell r="B2602">
            <v>0</v>
          </cell>
        </row>
        <row r="2603">
          <cell r="A2603">
            <v>0</v>
          </cell>
          <cell r="B2603">
            <v>0</v>
          </cell>
        </row>
        <row r="2604">
          <cell r="A2604">
            <v>0</v>
          </cell>
          <cell r="B2604">
            <v>0</v>
          </cell>
        </row>
        <row r="2605">
          <cell r="A2605">
            <v>0</v>
          </cell>
          <cell r="B2605">
            <v>0</v>
          </cell>
        </row>
        <row r="2606">
          <cell r="A2606">
            <v>0</v>
          </cell>
          <cell r="B2606">
            <v>0</v>
          </cell>
        </row>
        <row r="2607">
          <cell r="A2607">
            <v>0</v>
          </cell>
          <cell r="B2607">
            <v>0</v>
          </cell>
        </row>
        <row r="2608">
          <cell r="A2608">
            <v>0</v>
          </cell>
          <cell r="B2608">
            <v>0</v>
          </cell>
        </row>
        <row r="2609">
          <cell r="A2609">
            <v>0</v>
          </cell>
          <cell r="B2609">
            <v>0</v>
          </cell>
        </row>
        <row r="2610">
          <cell r="A2610">
            <v>0</v>
          </cell>
          <cell r="B2610">
            <v>0</v>
          </cell>
        </row>
        <row r="2611">
          <cell r="A2611">
            <v>0</v>
          </cell>
          <cell r="B2611">
            <v>0</v>
          </cell>
        </row>
        <row r="2612">
          <cell r="A2612">
            <v>0</v>
          </cell>
          <cell r="B2612">
            <v>0</v>
          </cell>
        </row>
        <row r="2613">
          <cell r="A2613">
            <v>0</v>
          </cell>
          <cell r="B2613">
            <v>0</v>
          </cell>
        </row>
        <row r="2614">
          <cell r="A2614">
            <v>0</v>
          </cell>
          <cell r="B2614">
            <v>0</v>
          </cell>
        </row>
        <row r="2615">
          <cell r="A2615">
            <v>0</v>
          </cell>
          <cell r="B2615">
            <v>0</v>
          </cell>
        </row>
        <row r="2616">
          <cell r="A2616">
            <v>0</v>
          </cell>
          <cell r="B2616">
            <v>0</v>
          </cell>
        </row>
        <row r="2617">
          <cell r="A2617">
            <v>0</v>
          </cell>
          <cell r="B2617">
            <v>0</v>
          </cell>
        </row>
        <row r="2618">
          <cell r="A2618">
            <v>0</v>
          </cell>
          <cell r="B2618">
            <v>0</v>
          </cell>
        </row>
        <row r="2619">
          <cell r="A2619">
            <v>0</v>
          </cell>
          <cell r="B2619">
            <v>0</v>
          </cell>
        </row>
        <row r="2620">
          <cell r="A2620">
            <v>0</v>
          </cell>
          <cell r="B2620">
            <v>0</v>
          </cell>
        </row>
        <row r="2621">
          <cell r="A2621">
            <v>0</v>
          </cell>
          <cell r="B2621">
            <v>0</v>
          </cell>
        </row>
        <row r="2622">
          <cell r="A2622">
            <v>0</v>
          </cell>
          <cell r="B2622">
            <v>0</v>
          </cell>
        </row>
        <row r="2623">
          <cell r="A2623">
            <v>0</v>
          </cell>
          <cell r="B2623">
            <v>0</v>
          </cell>
        </row>
        <row r="2624">
          <cell r="A2624">
            <v>0</v>
          </cell>
          <cell r="B2624">
            <v>0</v>
          </cell>
        </row>
        <row r="2625">
          <cell r="A2625">
            <v>0</v>
          </cell>
          <cell r="B2625">
            <v>0</v>
          </cell>
        </row>
        <row r="2626">
          <cell r="A2626">
            <v>0</v>
          </cell>
          <cell r="B2626">
            <v>0</v>
          </cell>
        </row>
        <row r="2627">
          <cell r="A2627">
            <v>0</v>
          </cell>
          <cell r="B2627">
            <v>0</v>
          </cell>
        </row>
        <row r="2628">
          <cell r="A2628">
            <v>0</v>
          </cell>
          <cell r="B2628">
            <v>0</v>
          </cell>
        </row>
        <row r="2629">
          <cell r="A2629">
            <v>0</v>
          </cell>
          <cell r="B2629">
            <v>0</v>
          </cell>
        </row>
        <row r="2630">
          <cell r="A2630">
            <v>0</v>
          </cell>
          <cell r="B2630">
            <v>0</v>
          </cell>
        </row>
        <row r="2631">
          <cell r="A2631">
            <v>0</v>
          </cell>
          <cell r="B2631">
            <v>0</v>
          </cell>
        </row>
        <row r="2632">
          <cell r="A2632">
            <v>0</v>
          </cell>
          <cell r="B2632">
            <v>0</v>
          </cell>
        </row>
        <row r="2633">
          <cell r="A2633">
            <v>0</v>
          </cell>
          <cell r="B2633">
            <v>0</v>
          </cell>
        </row>
        <row r="2634">
          <cell r="A2634">
            <v>0</v>
          </cell>
          <cell r="B2634">
            <v>0</v>
          </cell>
        </row>
        <row r="2635">
          <cell r="A2635">
            <v>0</v>
          </cell>
          <cell r="B2635">
            <v>0</v>
          </cell>
        </row>
        <row r="2636">
          <cell r="A2636">
            <v>0</v>
          </cell>
          <cell r="B2636">
            <v>0</v>
          </cell>
        </row>
        <row r="2637">
          <cell r="A2637">
            <v>0</v>
          </cell>
          <cell r="B2637">
            <v>0</v>
          </cell>
        </row>
        <row r="2638">
          <cell r="A2638">
            <v>0</v>
          </cell>
          <cell r="B2638">
            <v>0</v>
          </cell>
        </row>
        <row r="2639">
          <cell r="A2639">
            <v>0</v>
          </cell>
          <cell r="B2639">
            <v>0</v>
          </cell>
        </row>
        <row r="2640">
          <cell r="A2640">
            <v>0</v>
          </cell>
          <cell r="B2640">
            <v>0</v>
          </cell>
        </row>
        <row r="2641">
          <cell r="A2641">
            <v>0</v>
          </cell>
          <cell r="B2641">
            <v>0</v>
          </cell>
        </row>
        <row r="2642">
          <cell r="A2642">
            <v>0</v>
          </cell>
          <cell r="B2642">
            <v>0</v>
          </cell>
        </row>
        <row r="2643">
          <cell r="A2643">
            <v>0</v>
          </cell>
          <cell r="B2643">
            <v>0</v>
          </cell>
        </row>
        <row r="2644">
          <cell r="A2644">
            <v>0</v>
          </cell>
          <cell r="B2644">
            <v>0</v>
          </cell>
        </row>
        <row r="2645">
          <cell r="A2645">
            <v>0</v>
          </cell>
          <cell r="B2645">
            <v>0</v>
          </cell>
        </row>
        <row r="2646">
          <cell r="A2646">
            <v>0</v>
          </cell>
          <cell r="B2646">
            <v>0</v>
          </cell>
        </row>
        <row r="2647">
          <cell r="A2647">
            <v>0</v>
          </cell>
          <cell r="B2647">
            <v>0</v>
          </cell>
        </row>
        <row r="2648">
          <cell r="A2648">
            <v>0</v>
          </cell>
          <cell r="B2648">
            <v>0</v>
          </cell>
        </row>
        <row r="2649">
          <cell r="A2649">
            <v>0</v>
          </cell>
          <cell r="B2649">
            <v>0</v>
          </cell>
        </row>
        <row r="2650">
          <cell r="A2650">
            <v>0</v>
          </cell>
          <cell r="B2650">
            <v>0</v>
          </cell>
        </row>
        <row r="2651">
          <cell r="A2651">
            <v>0</v>
          </cell>
          <cell r="B2651">
            <v>0</v>
          </cell>
        </row>
        <row r="2652">
          <cell r="A2652">
            <v>0</v>
          </cell>
          <cell r="B2652">
            <v>0</v>
          </cell>
        </row>
        <row r="2653">
          <cell r="A2653">
            <v>0</v>
          </cell>
          <cell r="B2653">
            <v>0</v>
          </cell>
        </row>
        <row r="2654">
          <cell r="A2654">
            <v>0</v>
          </cell>
          <cell r="B2654">
            <v>0</v>
          </cell>
        </row>
        <row r="2655">
          <cell r="A2655">
            <v>0</v>
          </cell>
          <cell r="B2655">
            <v>0</v>
          </cell>
        </row>
        <row r="2656">
          <cell r="A2656">
            <v>0</v>
          </cell>
          <cell r="B2656">
            <v>0</v>
          </cell>
        </row>
        <row r="2657">
          <cell r="A2657">
            <v>0</v>
          </cell>
          <cell r="B2657">
            <v>0</v>
          </cell>
        </row>
        <row r="2658">
          <cell r="A2658">
            <v>0</v>
          </cell>
          <cell r="B2658">
            <v>0</v>
          </cell>
        </row>
        <row r="2659">
          <cell r="A2659">
            <v>0</v>
          </cell>
          <cell r="B2659">
            <v>0</v>
          </cell>
        </row>
        <row r="2660">
          <cell r="A2660">
            <v>0</v>
          </cell>
          <cell r="B2660">
            <v>0</v>
          </cell>
        </row>
        <row r="2661">
          <cell r="A2661">
            <v>0</v>
          </cell>
          <cell r="B2661">
            <v>0</v>
          </cell>
        </row>
        <row r="2662">
          <cell r="A2662">
            <v>0</v>
          </cell>
          <cell r="B2662">
            <v>0</v>
          </cell>
        </row>
        <row r="2663">
          <cell r="A2663">
            <v>0</v>
          </cell>
          <cell r="B2663">
            <v>0</v>
          </cell>
        </row>
        <row r="2664">
          <cell r="A2664">
            <v>0</v>
          </cell>
          <cell r="B2664">
            <v>0</v>
          </cell>
        </row>
        <row r="2665">
          <cell r="A2665">
            <v>0</v>
          </cell>
          <cell r="B2665">
            <v>0</v>
          </cell>
        </row>
        <row r="2666">
          <cell r="A2666">
            <v>0</v>
          </cell>
          <cell r="B2666">
            <v>0</v>
          </cell>
        </row>
        <row r="2667">
          <cell r="A2667">
            <v>0</v>
          </cell>
          <cell r="B2667">
            <v>0</v>
          </cell>
        </row>
        <row r="2668">
          <cell r="A2668">
            <v>0</v>
          </cell>
          <cell r="B2668">
            <v>0</v>
          </cell>
        </row>
        <row r="2669">
          <cell r="A2669">
            <v>0</v>
          </cell>
          <cell r="B2669">
            <v>0</v>
          </cell>
        </row>
        <row r="2670">
          <cell r="A2670">
            <v>0</v>
          </cell>
          <cell r="B2670">
            <v>0</v>
          </cell>
        </row>
        <row r="2671">
          <cell r="A2671">
            <v>0</v>
          </cell>
          <cell r="B2671">
            <v>0</v>
          </cell>
        </row>
        <row r="2672">
          <cell r="A2672">
            <v>0</v>
          </cell>
          <cell r="B2672">
            <v>0</v>
          </cell>
        </row>
        <row r="2673">
          <cell r="A2673">
            <v>0</v>
          </cell>
          <cell r="B2673">
            <v>0</v>
          </cell>
        </row>
        <row r="2674">
          <cell r="A2674">
            <v>0</v>
          </cell>
          <cell r="B2674">
            <v>0</v>
          </cell>
        </row>
        <row r="2675">
          <cell r="A2675">
            <v>0</v>
          </cell>
          <cell r="B2675">
            <v>0</v>
          </cell>
        </row>
        <row r="2676">
          <cell r="A2676">
            <v>0</v>
          </cell>
          <cell r="B2676">
            <v>0</v>
          </cell>
        </row>
        <row r="2677">
          <cell r="A2677">
            <v>0</v>
          </cell>
          <cell r="B2677">
            <v>0</v>
          </cell>
        </row>
        <row r="2678">
          <cell r="A2678">
            <v>0</v>
          </cell>
          <cell r="B2678">
            <v>0</v>
          </cell>
        </row>
        <row r="2679">
          <cell r="A2679">
            <v>0</v>
          </cell>
          <cell r="B2679">
            <v>0</v>
          </cell>
        </row>
        <row r="2680">
          <cell r="A2680">
            <v>0</v>
          </cell>
          <cell r="B2680">
            <v>0</v>
          </cell>
        </row>
        <row r="2681">
          <cell r="A2681">
            <v>0</v>
          </cell>
          <cell r="B2681">
            <v>0</v>
          </cell>
        </row>
        <row r="2682">
          <cell r="A2682">
            <v>0</v>
          </cell>
          <cell r="B2682">
            <v>0</v>
          </cell>
        </row>
        <row r="2683">
          <cell r="A2683">
            <v>0</v>
          </cell>
          <cell r="B2683">
            <v>0</v>
          </cell>
        </row>
        <row r="2684">
          <cell r="A2684">
            <v>0</v>
          </cell>
          <cell r="B2684">
            <v>0</v>
          </cell>
        </row>
        <row r="2685">
          <cell r="A2685">
            <v>0</v>
          </cell>
          <cell r="B2685">
            <v>0</v>
          </cell>
        </row>
        <row r="2686">
          <cell r="A2686">
            <v>0</v>
          </cell>
          <cell r="B2686">
            <v>0</v>
          </cell>
        </row>
        <row r="2687">
          <cell r="A2687">
            <v>0</v>
          </cell>
          <cell r="B2687">
            <v>0</v>
          </cell>
        </row>
        <row r="2688">
          <cell r="A2688">
            <v>0</v>
          </cell>
          <cell r="B2688">
            <v>0</v>
          </cell>
        </row>
        <row r="2689">
          <cell r="A2689">
            <v>0</v>
          </cell>
          <cell r="B2689">
            <v>0</v>
          </cell>
        </row>
        <row r="2690">
          <cell r="A2690">
            <v>0</v>
          </cell>
          <cell r="B2690">
            <v>0</v>
          </cell>
        </row>
        <row r="2691">
          <cell r="A2691">
            <v>0</v>
          </cell>
          <cell r="B2691">
            <v>0</v>
          </cell>
        </row>
        <row r="2692">
          <cell r="A2692">
            <v>0</v>
          </cell>
          <cell r="B2692">
            <v>0</v>
          </cell>
        </row>
        <row r="2693">
          <cell r="A2693">
            <v>0</v>
          </cell>
          <cell r="B2693">
            <v>0</v>
          </cell>
        </row>
        <row r="2694">
          <cell r="A2694">
            <v>0</v>
          </cell>
          <cell r="B2694">
            <v>0</v>
          </cell>
        </row>
        <row r="2695">
          <cell r="A2695">
            <v>0</v>
          </cell>
          <cell r="B2695">
            <v>0</v>
          </cell>
        </row>
        <row r="2696">
          <cell r="A2696">
            <v>0</v>
          </cell>
          <cell r="B2696">
            <v>0</v>
          </cell>
        </row>
        <row r="2697">
          <cell r="A2697">
            <v>0</v>
          </cell>
          <cell r="B2697">
            <v>0</v>
          </cell>
        </row>
        <row r="2698">
          <cell r="A2698">
            <v>0</v>
          </cell>
          <cell r="B2698">
            <v>0</v>
          </cell>
        </row>
        <row r="2699">
          <cell r="A2699">
            <v>0</v>
          </cell>
          <cell r="B2699">
            <v>0</v>
          </cell>
        </row>
        <row r="2700">
          <cell r="A2700">
            <v>0</v>
          </cell>
          <cell r="B2700">
            <v>0</v>
          </cell>
        </row>
        <row r="2701">
          <cell r="A2701">
            <v>0</v>
          </cell>
          <cell r="B2701">
            <v>0</v>
          </cell>
        </row>
        <row r="2702">
          <cell r="A2702">
            <v>0</v>
          </cell>
          <cell r="B2702">
            <v>0</v>
          </cell>
        </row>
        <row r="2703">
          <cell r="A2703">
            <v>0</v>
          </cell>
          <cell r="B2703">
            <v>0</v>
          </cell>
        </row>
        <row r="2704">
          <cell r="A2704">
            <v>0</v>
          </cell>
          <cell r="B2704">
            <v>0</v>
          </cell>
        </row>
        <row r="2705">
          <cell r="A2705">
            <v>0</v>
          </cell>
          <cell r="B2705">
            <v>0</v>
          </cell>
        </row>
        <row r="2706">
          <cell r="A2706">
            <v>0</v>
          </cell>
          <cell r="B2706">
            <v>0</v>
          </cell>
        </row>
        <row r="2707">
          <cell r="A2707">
            <v>0</v>
          </cell>
          <cell r="B2707">
            <v>0</v>
          </cell>
        </row>
        <row r="2708">
          <cell r="A2708">
            <v>0</v>
          </cell>
          <cell r="B2708">
            <v>0</v>
          </cell>
        </row>
        <row r="2709">
          <cell r="A2709">
            <v>0</v>
          </cell>
          <cell r="B2709">
            <v>0</v>
          </cell>
        </row>
        <row r="2710">
          <cell r="A2710">
            <v>0</v>
          </cell>
          <cell r="B2710">
            <v>0</v>
          </cell>
        </row>
        <row r="2711">
          <cell r="A2711">
            <v>0</v>
          </cell>
          <cell r="B2711">
            <v>0</v>
          </cell>
        </row>
        <row r="2712">
          <cell r="A2712">
            <v>0</v>
          </cell>
          <cell r="B2712">
            <v>0</v>
          </cell>
        </row>
        <row r="2713">
          <cell r="A2713">
            <v>0</v>
          </cell>
          <cell r="B2713">
            <v>0</v>
          </cell>
        </row>
        <row r="2714">
          <cell r="A2714">
            <v>0</v>
          </cell>
          <cell r="B2714">
            <v>0</v>
          </cell>
        </row>
        <row r="2715">
          <cell r="A2715">
            <v>0</v>
          </cell>
          <cell r="B2715">
            <v>0</v>
          </cell>
        </row>
        <row r="2716">
          <cell r="A2716">
            <v>0</v>
          </cell>
          <cell r="B2716">
            <v>0</v>
          </cell>
        </row>
        <row r="2717">
          <cell r="A2717">
            <v>0</v>
          </cell>
          <cell r="B2717">
            <v>0</v>
          </cell>
        </row>
        <row r="2718">
          <cell r="A2718">
            <v>0</v>
          </cell>
          <cell r="B2718">
            <v>0</v>
          </cell>
        </row>
        <row r="2719">
          <cell r="A2719">
            <v>0</v>
          </cell>
          <cell r="B2719">
            <v>0</v>
          </cell>
        </row>
        <row r="2720">
          <cell r="A2720">
            <v>0</v>
          </cell>
          <cell r="B2720">
            <v>0</v>
          </cell>
        </row>
        <row r="2721">
          <cell r="A2721">
            <v>0</v>
          </cell>
          <cell r="B2721">
            <v>0</v>
          </cell>
        </row>
        <row r="2722">
          <cell r="A2722">
            <v>0</v>
          </cell>
          <cell r="B2722">
            <v>0</v>
          </cell>
        </row>
        <row r="2723">
          <cell r="A2723">
            <v>0</v>
          </cell>
          <cell r="B2723">
            <v>0</v>
          </cell>
        </row>
        <row r="2724">
          <cell r="A2724">
            <v>0</v>
          </cell>
          <cell r="B2724">
            <v>0</v>
          </cell>
        </row>
        <row r="2725">
          <cell r="A2725">
            <v>0</v>
          </cell>
          <cell r="B2725">
            <v>0</v>
          </cell>
        </row>
        <row r="2726">
          <cell r="A2726">
            <v>0</v>
          </cell>
          <cell r="B2726">
            <v>0</v>
          </cell>
        </row>
        <row r="2727">
          <cell r="A2727">
            <v>0</v>
          </cell>
          <cell r="B2727">
            <v>0</v>
          </cell>
        </row>
        <row r="2728">
          <cell r="A2728">
            <v>0</v>
          </cell>
          <cell r="B2728">
            <v>0</v>
          </cell>
        </row>
        <row r="2729">
          <cell r="A2729">
            <v>0</v>
          </cell>
          <cell r="B2729">
            <v>0</v>
          </cell>
        </row>
        <row r="2730">
          <cell r="A2730">
            <v>0</v>
          </cell>
          <cell r="B2730">
            <v>0</v>
          </cell>
        </row>
        <row r="2731">
          <cell r="A2731">
            <v>0</v>
          </cell>
          <cell r="B2731">
            <v>0</v>
          </cell>
        </row>
        <row r="2732">
          <cell r="A2732">
            <v>0</v>
          </cell>
          <cell r="B2732">
            <v>0</v>
          </cell>
        </row>
        <row r="2733">
          <cell r="A2733">
            <v>0</v>
          </cell>
          <cell r="B2733">
            <v>0</v>
          </cell>
        </row>
        <row r="2734">
          <cell r="A2734">
            <v>0</v>
          </cell>
          <cell r="B2734">
            <v>0</v>
          </cell>
        </row>
        <row r="2735">
          <cell r="A2735">
            <v>0</v>
          </cell>
          <cell r="B2735">
            <v>0</v>
          </cell>
        </row>
        <row r="2736">
          <cell r="A2736">
            <v>0</v>
          </cell>
          <cell r="B2736">
            <v>0</v>
          </cell>
        </row>
        <row r="2737">
          <cell r="A2737">
            <v>0</v>
          </cell>
          <cell r="B2737">
            <v>0</v>
          </cell>
        </row>
        <row r="2738">
          <cell r="A2738">
            <v>0</v>
          </cell>
          <cell r="B2738">
            <v>0</v>
          </cell>
        </row>
        <row r="2739">
          <cell r="A2739">
            <v>0</v>
          </cell>
          <cell r="B2739">
            <v>0</v>
          </cell>
        </row>
        <row r="2740">
          <cell r="A2740">
            <v>0</v>
          </cell>
          <cell r="B2740">
            <v>0</v>
          </cell>
        </row>
        <row r="2741">
          <cell r="A2741">
            <v>0</v>
          </cell>
          <cell r="B2741">
            <v>0</v>
          </cell>
        </row>
        <row r="2742">
          <cell r="A2742">
            <v>0</v>
          </cell>
          <cell r="B2742">
            <v>0</v>
          </cell>
        </row>
        <row r="2743">
          <cell r="A2743">
            <v>0</v>
          </cell>
          <cell r="B2743">
            <v>0</v>
          </cell>
        </row>
        <row r="2744">
          <cell r="A2744">
            <v>0</v>
          </cell>
          <cell r="B2744">
            <v>0</v>
          </cell>
        </row>
        <row r="2745">
          <cell r="A2745">
            <v>0</v>
          </cell>
          <cell r="B2745">
            <v>0</v>
          </cell>
        </row>
        <row r="2746">
          <cell r="A2746">
            <v>0</v>
          </cell>
          <cell r="B2746">
            <v>0</v>
          </cell>
        </row>
        <row r="2747">
          <cell r="A2747">
            <v>0</v>
          </cell>
          <cell r="B2747">
            <v>0</v>
          </cell>
        </row>
        <row r="2748">
          <cell r="A2748">
            <v>0</v>
          </cell>
          <cell r="B2748">
            <v>0</v>
          </cell>
        </row>
        <row r="2749">
          <cell r="A2749">
            <v>0</v>
          </cell>
          <cell r="B2749">
            <v>0</v>
          </cell>
        </row>
        <row r="2750">
          <cell r="A2750">
            <v>0</v>
          </cell>
          <cell r="B2750">
            <v>0</v>
          </cell>
        </row>
        <row r="2751">
          <cell r="A2751">
            <v>0</v>
          </cell>
          <cell r="B2751">
            <v>0</v>
          </cell>
        </row>
        <row r="2752">
          <cell r="A2752">
            <v>0</v>
          </cell>
          <cell r="B2752">
            <v>0</v>
          </cell>
        </row>
        <row r="2753">
          <cell r="A2753">
            <v>0</v>
          </cell>
          <cell r="B2753">
            <v>0</v>
          </cell>
        </row>
        <row r="2754">
          <cell r="A2754">
            <v>0</v>
          </cell>
          <cell r="B2754">
            <v>0</v>
          </cell>
        </row>
        <row r="2755">
          <cell r="A2755">
            <v>0</v>
          </cell>
          <cell r="B2755">
            <v>0</v>
          </cell>
        </row>
        <row r="2756">
          <cell r="A2756">
            <v>0</v>
          </cell>
          <cell r="B2756">
            <v>0</v>
          </cell>
        </row>
        <row r="2757">
          <cell r="A2757">
            <v>0</v>
          </cell>
          <cell r="B2757">
            <v>0</v>
          </cell>
        </row>
        <row r="2758">
          <cell r="A2758">
            <v>0</v>
          </cell>
          <cell r="B2758">
            <v>0</v>
          </cell>
        </row>
        <row r="2759">
          <cell r="A2759">
            <v>0</v>
          </cell>
          <cell r="B2759">
            <v>0</v>
          </cell>
        </row>
        <row r="2760">
          <cell r="A2760">
            <v>0</v>
          </cell>
          <cell r="B2760">
            <v>0</v>
          </cell>
        </row>
        <row r="2761">
          <cell r="A2761">
            <v>0</v>
          </cell>
          <cell r="B2761">
            <v>0</v>
          </cell>
        </row>
        <row r="2762">
          <cell r="A2762">
            <v>0</v>
          </cell>
          <cell r="B2762">
            <v>0</v>
          </cell>
        </row>
        <row r="2763">
          <cell r="A2763">
            <v>0</v>
          </cell>
          <cell r="B2763">
            <v>0</v>
          </cell>
        </row>
        <row r="2764">
          <cell r="A2764">
            <v>0</v>
          </cell>
          <cell r="B2764">
            <v>0</v>
          </cell>
        </row>
        <row r="2765">
          <cell r="A2765">
            <v>0</v>
          </cell>
          <cell r="B2765">
            <v>0</v>
          </cell>
        </row>
        <row r="2766">
          <cell r="A2766">
            <v>0</v>
          </cell>
          <cell r="B2766">
            <v>0</v>
          </cell>
        </row>
        <row r="2767">
          <cell r="A2767">
            <v>0</v>
          </cell>
          <cell r="B2767">
            <v>0</v>
          </cell>
        </row>
        <row r="2768">
          <cell r="A2768">
            <v>0</v>
          </cell>
          <cell r="B2768">
            <v>0</v>
          </cell>
        </row>
        <row r="2769">
          <cell r="A2769">
            <v>0</v>
          </cell>
          <cell r="B2769">
            <v>0</v>
          </cell>
        </row>
        <row r="2770">
          <cell r="A2770">
            <v>0</v>
          </cell>
          <cell r="B2770">
            <v>0</v>
          </cell>
        </row>
        <row r="2771">
          <cell r="A2771">
            <v>0</v>
          </cell>
          <cell r="B2771">
            <v>0</v>
          </cell>
        </row>
        <row r="2772">
          <cell r="A2772">
            <v>0</v>
          </cell>
          <cell r="B2772">
            <v>0</v>
          </cell>
        </row>
        <row r="2773">
          <cell r="A2773">
            <v>0</v>
          </cell>
          <cell r="B2773">
            <v>0</v>
          </cell>
        </row>
        <row r="2774">
          <cell r="A2774">
            <v>0</v>
          </cell>
          <cell r="B2774">
            <v>0</v>
          </cell>
        </row>
        <row r="2775">
          <cell r="A2775">
            <v>0</v>
          </cell>
          <cell r="B2775">
            <v>0</v>
          </cell>
        </row>
        <row r="2776">
          <cell r="A2776">
            <v>0</v>
          </cell>
          <cell r="B2776">
            <v>0</v>
          </cell>
        </row>
        <row r="2777">
          <cell r="A2777">
            <v>0</v>
          </cell>
          <cell r="B2777">
            <v>0</v>
          </cell>
        </row>
        <row r="2778">
          <cell r="A2778">
            <v>0</v>
          </cell>
          <cell r="B2778">
            <v>0</v>
          </cell>
        </row>
        <row r="2779">
          <cell r="A2779">
            <v>0</v>
          </cell>
          <cell r="B2779">
            <v>0</v>
          </cell>
        </row>
        <row r="2780">
          <cell r="A2780">
            <v>0</v>
          </cell>
          <cell r="B2780">
            <v>0</v>
          </cell>
        </row>
        <row r="2781">
          <cell r="A2781">
            <v>0</v>
          </cell>
          <cell r="B2781">
            <v>0</v>
          </cell>
        </row>
        <row r="2782">
          <cell r="A2782">
            <v>0</v>
          </cell>
          <cell r="B2782">
            <v>0</v>
          </cell>
        </row>
        <row r="2783">
          <cell r="A2783">
            <v>0</v>
          </cell>
          <cell r="B2783">
            <v>0</v>
          </cell>
        </row>
        <row r="2784">
          <cell r="A2784">
            <v>0</v>
          </cell>
          <cell r="B2784">
            <v>0</v>
          </cell>
        </row>
        <row r="2785">
          <cell r="A2785">
            <v>0</v>
          </cell>
          <cell r="B2785">
            <v>0</v>
          </cell>
        </row>
        <row r="2786">
          <cell r="A2786">
            <v>0</v>
          </cell>
          <cell r="B2786">
            <v>0</v>
          </cell>
        </row>
        <row r="2787">
          <cell r="A2787">
            <v>0</v>
          </cell>
          <cell r="B2787">
            <v>0</v>
          </cell>
        </row>
        <row r="2788">
          <cell r="A2788">
            <v>0</v>
          </cell>
          <cell r="B2788">
            <v>0</v>
          </cell>
        </row>
        <row r="2789">
          <cell r="A2789">
            <v>0</v>
          </cell>
          <cell r="B2789">
            <v>0</v>
          </cell>
        </row>
        <row r="2790">
          <cell r="A2790">
            <v>0</v>
          </cell>
          <cell r="B2790">
            <v>0</v>
          </cell>
        </row>
        <row r="2791">
          <cell r="A2791">
            <v>0</v>
          </cell>
          <cell r="B2791">
            <v>0</v>
          </cell>
        </row>
        <row r="2792">
          <cell r="A2792">
            <v>0</v>
          </cell>
          <cell r="B2792">
            <v>0</v>
          </cell>
        </row>
        <row r="2793">
          <cell r="A2793">
            <v>0</v>
          </cell>
          <cell r="B2793">
            <v>0</v>
          </cell>
        </row>
        <row r="2794">
          <cell r="A2794">
            <v>0</v>
          </cell>
          <cell r="B2794">
            <v>0</v>
          </cell>
        </row>
        <row r="2795">
          <cell r="A2795">
            <v>0</v>
          </cell>
          <cell r="B2795">
            <v>0</v>
          </cell>
        </row>
        <row r="2796">
          <cell r="A2796">
            <v>0</v>
          </cell>
          <cell r="B2796">
            <v>0</v>
          </cell>
        </row>
        <row r="2797">
          <cell r="A2797">
            <v>0</v>
          </cell>
          <cell r="B2797">
            <v>0</v>
          </cell>
        </row>
        <row r="2798">
          <cell r="A2798">
            <v>0</v>
          </cell>
          <cell r="B2798">
            <v>0</v>
          </cell>
        </row>
        <row r="2799">
          <cell r="A2799">
            <v>0</v>
          </cell>
          <cell r="B2799">
            <v>0</v>
          </cell>
        </row>
        <row r="2800">
          <cell r="A2800">
            <v>0</v>
          </cell>
          <cell r="B2800">
            <v>0</v>
          </cell>
        </row>
        <row r="2801">
          <cell r="A2801">
            <v>0</v>
          </cell>
          <cell r="B2801">
            <v>0</v>
          </cell>
        </row>
        <row r="2802">
          <cell r="A2802">
            <v>0</v>
          </cell>
          <cell r="B2802">
            <v>0</v>
          </cell>
        </row>
        <row r="2803">
          <cell r="A2803">
            <v>0</v>
          </cell>
          <cell r="B2803">
            <v>0</v>
          </cell>
        </row>
        <row r="2804">
          <cell r="A2804">
            <v>0</v>
          </cell>
          <cell r="B2804">
            <v>0</v>
          </cell>
        </row>
        <row r="2805">
          <cell r="A2805">
            <v>0</v>
          </cell>
          <cell r="B2805">
            <v>0</v>
          </cell>
        </row>
        <row r="2806">
          <cell r="A2806">
            <v>0</v>
          </cell>
          <cell r="B2806">
            <v>0</v>
          </cell>
        </row>
        <row r="2807">
          <cell r="A2807">
            <v>0</v>
          </cell>
          <cell r="B2807">
            <v>0</v>
          </cell>
        </row>
        <row r="2808">
          <cell r="A2808">
            <v>0</v>
          </cell>
          <cell r="B2808">
            <v>0</v>
          </cell>
        </row>
        <row r="2809">
          <cell r="A2809">
            <v>0</v>
          </cell>
          <cell r="B2809">
            <v>0</v>
          </cell>
        </row>
        <row r="2810">
          <cell r="A2810">
            <v>0</v>
          </cell>
          <cell r="B2810">
            <v>0</v>
          </cell>
        </row>
        <row r="2811">
          <cell r="A2811">
            <v>0</v>
          </cell>
          <cell r="B2811">
            <v>0</v>
          </cell>
        </row>
        <row r="2812">
          <cell r="A2812">
            <v>0</v>
          </cell>
          <cell r="B2812">
            <v>0</v>
          </cell>
        </row>
        <row r="2813">
          <cell r="A2813">
            <v>0</v>
          </cell>
          <cell r="B2813">
            <v>0</v>
          </cell>
        </row>
        <row r="2814">
          <cell r="A2814">
            <v>0</v>
          </cell>
          <cell r="B2814">
            <v>0</v>
          </cell>
        </row>
        <row r="2815">
          <cell r="A2815">
            <v>0</v>
          </cell>
          <cell r="B2815">
            <v>0</v>
          </cell>
        </row>
        <row r="2816">
          <cell r="A2816">
            <v>0</v>
          </cell>
          <cell r="B2816">
            <v>0</v>
          </cell>
        </row>
        <row r="2817">
          <cell r="A2817">
            <v>0</v>
          </cell>
          <cell r="B2817">
            <v>0</v>
          </cell>
        </row>
        <row r="2818">
          <cell r="A2818">
            <v>0</v>
          </cell>
          <cell r="B2818">
            <v>0</v>
          </cell>
        </row>
        <row r="2819">
          <cell r="A2819">
            <v>0</v>
          </cell>
          <cell r="B2819">
            <v>0</v>
          </cell>
        </row>
        <row r="2820">
          <cell r="A2820">
            <v>0</v>
          </cell>
          <cell r="B2820">
            <v>0</v>
          </cell>
        </row>
        <row r="2821">
          <cell r="A2821">
            <v>0</v>
          </cell>
          <cell r="B2821">
            <v>0</v>
          </cell>
        </row>
        <row r="2822">
          <cell r="A2822">
            <v>0</v>
          </cell>
          <cell r="B2822">
            <v>0</v>
          </cell>
        </row>
        <row r="2823">
          <cell r="A2823">
            <v>0</v>
          </cell>
          <cell r="B2823">
            <v>0</v>
          </cell>
        </row>
        <row r="2824">
          <cell r="A2824">
            <v>0</v>
          </cell>
          <cell r="B2824">
            <v>0</v>
          </cell>
        </row>
        <row r="2825">
          <cell r="A2825">
            <v>0</v>
          </cell>
          <cell r="B2825">
            <v>0</v>
          </cell>
        </row>
        <row r="2826">
          <cell r="A2826">
            <v>0</v>
          </cell>
          <cell r="B2826">
            <v>0</v>
          </cell>
        </row>
        <row r="2827">
          <cell r="A2827">
            <v>0</v>
          </cell>
          <cell r="B2827">
            <v>0</v>
          </cell>
        </row>
        <row r="2828">
          <cell r="A2828">
            <v>0</v>
          </cell>
          <cell r="B2828">
            <v>0</v>
          </cell>
        </row>
        <row r="2829">
          <cell r="A2829">
            <v>0</v>
          </cell>
          <cell r="B2829">
            <v>0</v>
          </cell>
        </row>
        <row r="2830">
          <cell r="A2830">
            <v>0</v>
          </cell>
          <cell r="B2830">
            <v>0</v>
          </cell>
        </row>
        <row r="2831">
          <cell r="A2831">
            <v>0</v>
          </cell>
          <cell r="B2831">
            <v>0</v>
          </cell>
        </row>
        <row r="2832">
          <cell r="A2832">
            <v>0</v>
          </cell>
          <cell r="B2832">
            <v>0</v>
          </cell>
        </row>
        <row r="2833">
          <cell r="A2833">
            <v>0</v>
          </cell>
          <cell r="B2833">
            <v>0</v>
          </cell>
        </row>
        <row r="2834">
          <cell r="A2834">
            <v>0</v>
          </cell>
          <cell r="B2834">
            <v>0</v>
          </cell>
        </row>
        <row r="2835">
          <cell r="A2835">
            <v>0</v>
          </cell>
          <cell r="B2835">
            <v>0</v>
          </cell>
        </row>
        <row r="2836">
          <cell r="A2836">
            <v>0</v>
          </cell>
          <cell r="B2836">
            <v>0</v>
          </cell>
        </row>
        <row r="2837">
          <cell r="A2837">
            <v>0</v>
          </cell>
          <cell r="B2837">
            <v>0</v>
          </cell>
        </row>
        <row r="2838">
          <cell r="A2838">
            <v>0</v>
          </cell>
          <cell r="B2838">
            <v>0</v>
          </cell>
        </row>
        <row r="2839">
          <cell r="A2839">
            <v>0</v>
          </cell>
          <cell r="B2839">
            <v>0</v>
          </cell>
        </row>
        <row r="2840">
          <cell r="A2840">
            <v>0</v>
          </cell>
          <cell r="B2840">
            <v>0</v>
          </cell>
        </row>
        <row r="2841">
          <cell r="A2841">
            <v>0</v>
          </cell>
          <cell r="B2841">
            <v>0</v>
          </cell>
        </row>
        <row r="2842">
          <cell r="A2842">
            <v>0</v>
          </cell>
          <cell r="B2842">
            <v>0</v>
          </cell>
        </row>
        <row r="2843">
          <cell r="A2843">
            <v>0</v>
          </cell>
          <cell r="B2843">
            <v>0</v>
          </cell>
        </row>
        <row r="2844">
          <cell r="A2844">
            <v>0</v>
          </cell>
          <cell r="B2844">
            <v>0</v>
          </cell>
        </row>
        <row r="2845">
          <cell r="A2845">
            <v>0</v>
          </cell>
          <cell r="B2845">
            <v>0</v>
          </cell>
        </row>
        <row r="2846">
          <cell r="A2846">
            <v>0</v>
          </cell>
          <cell r="B2846">
            <v>0</v>
          </cell>
        </row>
        <row r="2847">
          <cell r="A2847">
            <v>0</v>
          </cell>
          <cell r="B2847">
            <v>0</v>
          </cell>
        </row>
        <row r="2848">
          <cell r="A2848">
            <v>0</v>
          </cell>
          <cell r="B2848">
            <v>0</v>
          </cell>
        </row>
        <row r="2849">
          <cell r="A2849">
            <v>0</v>
          </cell>
          <cell r="B2849">
            <v>0</v>
          </cell>
        </row>
        <row r="2850">
          <cell r="A2850">
            <v>0</v>
          </cell>
          <cell r="B2850">
            <v>0</v>
          </cell>
        </row>
        <row r="2851">
          <cell r="A2851">
            <v>0</v>
          </cell>
          <cell r="B2851">
            <v>0</v>
          </cell>
        </row>
        <row r="2852">
          <cell r="A2852">
            <v>0</v>
          </cell>
          <cell r="B2852">
            <v>0</v>
          </cell>
        </row>
        <row r="2853">
          <cell r="A2853">
            <v>0</v>
          </cell>
          <cell r="B2853">
            <v>0</v>
          </cell>
        </row>
        <row r="2854">
          <cell r="A2854">
            <v>0</v>
          </cell>
          <cell r="B2854">
            <v>0</v>
          </cell>
        </row>
        <row r="2855">
          <cell r="A2855">
            <v>0</v>
          </cell>
          <cell r="B2855">
            <v>0</v>
          </cell>
        </row>
        <row r="2856">
          <cell r="A2856">
            <v>0</v>
          </cell>
          <cell r="B2856">
            <v>0</v>
          </cell>
        </row>
        <row r="2857">
          <cell r="A2857">
            <v>0</v>
          </cell>
          <cell r="B2857">
            <v>0</v>
          </cell>
        </row>
        <row r="2858">
          <cell r="A2858">
            <v>0</v>
          </cell>
          <cell r="B2858">
            <v>0</v>
          </cell>
        </row>
        <row r="2859">
          <cell r="A2859">
            <v>0</v>
          </cell>
          <cell r="B2859">
            <v>0</v>
          </cell>
        </row>
        <row r="2860">
          <cell r="A2860">
            <v>0</v>
          </cell>
          <cell r="B2860">
            <v>0</v>
          </cell>
        </row>
        <row r="2861">
          <cell r="A2861">
            <v>0</v>
          </cell>
          <cell r="B2861">
            <v>0</v>
          </cell>
        </row>
        <row r="2862">
          <cell r="A2862">
            <v>0</v>
          </cell>
          <cell r="B2862">
            <v>0</v>
          </cell>
        </row>
        <row r="2863">
          <cell r="A2863">
            <v>0</v>
          </cell>
          <cell r="B2863">
            <v>0</v>
          </cell>
        </row>
        <row r="2864">
          <cell r="A2864">
            <v>0</v>
          </cell>
          <cell r="B2864">
            <v>0</v>
          </cell>
        </row>
        <row r="2865">
          <cell r="A2865">
            <v>0</v>
          </cell>
          <cell r="B2865">
            <v>0</v>
          </cell>
        </row>
        <row r="2866">
          <cell r="A2866">
            <v>0</v>
          </cell>
          <cell r="B2866">
            <v>0</v>
          </cell>
        </row>
        <row r="2867">
          <cell r="A2867">
            <v>0</v>
          </cell>
          <cell r="B2867">
            <v>0</v>
          </cell>
        </row>
        <row r="2868">
          <cell r="A2868">
            <v>0</v>
          </cell>
          <cell r="B2868">
            <v>0</v>
          </cell>
        </row>
        <row r="2869">
          <cell r="A2869">
            <v>0</v>
          </cell>
          <cell r="B2869">
            <v>0</v>
          </cell>
        </row>
        <row r="2870">
          <cell r="A2870">
            <v>0</v>
          </cell>
          <cell r="B2870">
            <v>0</v>
          </cell>
        </row>
        <row r="2871">
          <cell r="A2871">
            <v>0</v>
          </cell>
          <cell r="B2871">
            <v>0</v>
          </cell>
        </row>
        <row r="2872">
          <cell r="A2872">
            <v>0</v>
          </cell>
          <cell r="B2872">
            <v>0</v>
          </cell>
        </row>
        <row r="2873">
          <cell r="A2873">
            <v>0</v>
          </cell>
          <cell r="B2873">
            <v>0</v>
          </cell>
        </row>
        <row r="2874">
          <cell r="A2874">
            <v>0</v>
          </cell>
          <cell r="B2874">
            <v>0</v>
          </cell>
        </row>
        <row r="2875">
          <cell r="A2875">
            <v>0</v>
          </cell>
          <cell r="B2875">
            <v>0</v>
          </cell>
        </row>
        <row r="2876">
          <cell r="A2876">
            <v>0</v>
          </cell>
          <cell r="B2876">
            <v>0</v>
          </cell>
        </row>
        <row r="2877">
          <cell r="A2877">
            <v>0</v>
          </cell>
          <cell r="B2877">
            <v>0</v>
          </cell>
        </row>
        <row r="2878">
          <cell r="A2878">
            <v>0</v>
          </cell>
          <cell r="B2878">
            <v>0</v>
          </cell>
        </row>
        <row r="2879">
          <cell r="A2879">
            <v>0</v>
          </cell>
          <cell r="B2879">
            <v>0</v>
          </cell>
        </row>
        <row r="2880">
          <cell r="A2880">
            <v>0</v>
          </cell>
          <cell r="B2880">
            <v>0</v>
          </cell>
        </row>
        <row r="2881">
          <cell r="A2881">
            <v>0</v>
          </cell>
          <cell r="B2881">
            <v>0</v>
          </cell>
        </row>
        <row r="2882">
          <cell r="A2882">
            <v>0</v>
          </cell>
          <cell r="B2882">
            <v>0</v>
          </cell>
        </row>
        <row r="2883">
          <cell r="A2883">
            <v>0</v>
          </cell>
          <cell r="B2883">
            <v>0</v>
          </cell>
        </row>
        <row r="2884">
          <cell r="A2884">
            <v>0</v>
          </cell>
          <cell r="B2884">
            <v>0</v>
          </cell>
        </row>
        <row r="2885">
          <cell r="A2885">
            <v>0</v>
          </cell>
          <cell r="B2885">
            <v>0</v>
          </cell>
        </row>
        <row r="2886">
          <cell r="A2886">
            <v>0</v>
          </cell>
          <cell r="B2886">
            <v>0</v>
          </cell>
        </row>
        <row r="2887">
          <cell r="A2887">
            <v>0</v>
          </cell>
          <cell r="B2887">
            <v>0</v>
          </cell>
        </row>
        <row r="2888">
          <cell r="A2888">
            <v>0</v>
          </cell>
          <cell r="B2888">
            <v>0</v>
          </cell>
        </row>
        <row r="2889">
          <cell r="A2889">
            <v>0</v>
          </cell>
          <cell r="B2889">
            <v>0</v>
          </cell>
        </row>
        <row r="2890">
          <cell r="A2890">
            <v>0</v>
          </cell>
          <cell r="B2890">
            <v>0</v>
          </cell>
        </row>
        <row r="2891">
          <cell r="A2891">
            <v>0</v>
          </cell>
          <cell r="B2891">
            <v>0</v>
          </cell>
        </row>
        <row r="2892">
          <cell r="A2892">
            <v>0</v>
          </cell>
          <cell r="B2892">
            <v>0</v>
          </cell>
        </row>
        <row r="2893">
          <cell r="A2893">
            <v>0</v>
          </cell>
          <cell r="B2893">
            <v>0</v>
          </cell>
        </row>
        <row r="2894">
          <cell r="A2894">
            <v>0</v>
          </cell>
          <cell r="B2894">
            <v>0</v>
          </cell>
        </row>
        <row r="2895">
          <cell r="A2895">
            <v>0</v>
          </cell>
          <cell r="B2895">
            <v>0</v>
          </cell>
        </row>
        <row r="2896">
          <cell r="A2896">
            <v>0</v>
          </cell>
          <cell r="B2896">
            <v>0</v>
          </cell>
        </row>
        <row r="2897">
          <cell r="A2897">
            <v>0</v>
          </cell>
          <cell r="B2897">
            <v>0</v>
          </cell>
        </row>
        <row r="2898">
          <cell r="A2898">
            <v>0</v>
          </cell>
          <cell r="B2898">
            <v>0</v>
          </cell>
        </row>
        <row r="2899">
          <cell r="A2899">
            <v>0</v>
          </cell>
          <cell r="B2899">
            <v>0</v>
          </cell>
        </row>
        <row r="2900">
          <cell r="A2900">
            <v>0</v>
          </cell>
          <cell r="B2900">
            <v>0</v>
          </cell>
        </row>
        <row r="2901">
          <cell r="A2901">
            <v>0</v>
          </cell>
          <cell r="B2901">
            <v>0</v>
          </cell>
        </row>
        <row r="2902">
          <cell r="A2902">
            <v>0</v>
          </cell>
          <cell r="B2902">
            <v>0</v>
          </cell>
        </row>
        <row r="2903">
          <cell r="A2903">
            <v>0</v>
          </cell>
          <cell r="B2903">
            <v>0</v>
          </cell>
        </row>
        <row r="2904">
          <cell r="A2904">
            <v>0</v>
          </cell>
          <cell r="B2904">
            <v>0</v>
          </cell>
        </row>
        <row r="2905">
          <cell r="A2905">
            <v>0</v>
          </cell>
          <cell r="B2905">
            <v>0</v>
          </cell>
        </row>
        <row r="2906">
          <cell r="A2906">
            <v>0</v>
          </cell>
          <cell r="B2906">
            <v>0</v>
          </cell>
        </row>
        <row r="2907">
          <cell r="A2907">
            <v>0</v>
          </cell>
          <cell r="B2907">
            <v>0</v>
          </cell>
        </row>
        <row r="2908">
          <cell r="A2908">
            <v>0</v>
          </cell>
          <cell r="B2908">
            <v>0</v>
          </cell>
        </row>
        <row r="2909">
          <cell r="A2909">
            <v>0</v>
          </cell>
          <cell r="B2909">
            <v>0</v>
          </cell>
        </row>
        <row r="2910">
          <cell r="A2910">
            <v>0</v>
          </cell>
          <cell r="B2910">
            <v>0</v>
          </cell>
        </row>
        <row r="2911">
          <cell r="A2911">
            <v>0</v>
          </cell>
          <cell r="B2911">
            <v>0</v>
          </cell>
        </row>
        <row r="2912">
          <cell r="A2912">
            <v>0</v>
          </cell>
          <cell r="B2912">
            <v>0</v>
          </cell>
        </row>
        <row r="2913">
          <cell r="A2913">
            <v>0</v>
          </cell>
          <cell r="B2913">
            <v>0</v>
          </cell>
        </row>
        <row r="2914">
          <cell r="A2914">
            <v>0</v>
          </cell>
          <cell r="B2914">
            <v>0</v>
          </cell>
        </row>
        <row r="2915">
          <cell r="A2915">
            <v>0</v>
          </cell>
          <cell r="B2915">
            <v>0</v>
          </cell>
        </row>
        <row r="2916">
          <cell r="A2916">
            <v>0</v>
          </cell>
          <cell r="B2916">
            <v>0</v>
          </cell>
        </row>
        <row r="2917">
          <cell r="A2917">
            <v>0</v>
          </cell>
          <cell r="B2917">
            <v>0</v>
          </cell>
        </row>
        <row r="2918">
          <cell r="A2918">
            <v>0</v>
          </cell>
          <cell r="B2918">
            <v>0</v>
          </cell>
        </row>
        <row r="2919">
          <cell r="A2919">
            <v>0</v>
          </cell>
          <cell r="B2919">
            <v>0</v>
          </cell>
        </row>
        <row r="2920">
          <cell r="A2920">
            <v>0</v>
          </cell>
          <cell r="B2920">
            <v>0</v>
          </cell>
        </row>
        <row r="2921">
          <cell r="A2921">
            <v>0</v>
          </cell>
          <cell r="B2921">
            <v>0</v>
          </cell>
        </row>
        <row r="2922">
          <cell r="A2922">
            <v>0</v>
          </cell>
          <cell r="B2922">
            <v>0</v>
          </cell>
        </row>
        <row r="2923">
          <cell r="A2923">
            <v>0</v>
          </cell>
          <cell r="B2923">
            <v>0</v>
          </cell>
        </row>
        <row r="2924">
          <cell r="A2924">
            <v>0</v>
          </cell>
          <cell r="B2924">
            <v>0</v>
          </cell>
        </row>
        <row r="2925">
          <cell r="A2925">
            <v>0</v>
          </cell>
          <cell r="B2925">
            <v>0</v>
          </cell>
        </row>
        <row r="2926">
          <cell r="A2926">
            <v>0</v>
          </cell>
          <cell r="B2926">
            <v>0</v>
          </cell>
        </row>
        <row r="2927">
          <cell r="A2927">
            <v>0</v>
          </cell>
          <cell r="B2927">
            <v>0</v>
          </cell>
        </row>
        <row r="2928">
          <cell r="A2928">
            <v>0</v>
          </cell>
          <cell r="B2928">
            <v>0</v>
          </cell>
        </row>
        <row r="2929">
          <cell r="A2929">
            <v>0</v>
          </cell>
          <cell r="B2929">
            <v>0</v>
          </cell>
        </row>
        <row r="2930">
          <cell r="A2930">
            <v>0</v>
          </cell>
          <cell r="B2930">
            <v>0</v>
          </cell>
        </row>
        <row r="2931">
          <cell r="A2931">
            <v>0</v>
          </cell>
          <cell r="B2931">
            <v>0</v>
          </cell>
        </row>
        <row r="2932">
          <cell r="A2932">
            <v>0</v>
          </cell>
          <cell r="B2932">
            <v>0</v>
          </cell>
        </row>
        <row r="2933">
          <cell r="A2933">
            <v>0</v>
          </cell>
          <cell r="B2933">
            <v>0</v>
          </cell>
        </row>
        <row r="2934">
          <cell r="A2934">
            <v>0</v>
          </cell>
          <cell r="B2934">
            <v>0</v>
          </cell>
        </row>
        <row r="2935">
          <cell r="A2935">
            <v>0</v>
          </cell>
          <cell r="B2935">
            <v>0</v>
          </cell>
        </row>
        <row r="2936">
          <cell r="A2936">
            <v>0</v>
          </cell>
          <cell r="B2936">
            <v>0</v>
          </cell>
        </row>
        <row r="2937">
          <cell r="A2937">
            <v>0</v>
          </cell>
          <cell r="B2937">
            <v>0</v>
          </cell>
        </row>
        <row r="2938">
          <cell r="A2938">
            <v>0</v>
          </cell>
          <cell r="B2938">
            <v>0</v>
          </cell>
        </row>
        <row r="2939">
          <cell r="A2939">
            <v>0</v>
          </cell>
          <cell r="B2939">
            <v>0</v>
          </cell>
        </row>
        <row r="2940">
          <cell r="A2940">
            <v>0</v>
          </cell>
          <cell r="B2940">
            <v>0</v>
          </cell>
        </row>
        <row r="2941">
          <cell r="A2941">
            <v>0</v>
          </cell>
          <cell r="B2941">
            <v>0</v>
          </cell>
        </row>
        <row r="2942">
          <cell r="A2942">
            <v>0</v>
          </cell>
          <cell r="B2942">
            <v>0</v>
          </cell>
        </row>
        <row r="2943">
          <cell r="A2943">
            <v>0</v>
          </cell>
          <cell r="B2943">
            <v>0</v>
          </cell>
        </row>
        <row r="2944">
          <cell r="A2944">
            <v>0</v>
          </cell>
          <cell r="B2944">
            <v>0</v>
          </cell>
        </row>
        <row r="2945">
          <cell r="A2945">
            <v>0</v>
          </cell>
          <cell r="B2945">
            <v>0</v>
          </cell>
        </row>
        <row r="2946">
          <cell r="A2946">
            <v>0</v>
          </cell>
          <cell r="B2946">
            <v>0</v>
          </cell>
        </row>
        <row r="2947">
          <cell r="A2947">
            <v>0</v>
          </cell>
          <cell r="B2947">
            <v>0</v>
          </cell>
        </row>
        <row r="2948">
          <cell r="A2948">
            <v>0</v>
          </cell>
          <cell r="B2948">
            <v>0</v>
          </cell>
        </row>
        <row r="2949">
          <cell r="A2949">
            <v>0</v>
          </cell>
          <cell r="B2949">
            <v>0</v>
          </cell>
        </row>
        <row r="2950">
          <cell r="A2950">
            <v>0</v>
          </cell>
          <cell r="B2950">
            <v>0</v>
          </cell>
        </row>
        <row r="2951">
          <cell r="A2951">
            <v>0</v>
          </cell>
          <cell r="B2951">
            <v>0</v>
          </cell>
        </row>
        <row r="2952">
          <cell r="A2952">
            <v>0</v>
          </cell>
          <cell r="B2952">
            <v>0</v>
          </cell>
        </row>
        <row r="2953">
          <cell r="A2953">
            <v>0</v>
          </cell>
          <cell r="B2953">
            <v>0</v>
          </cell>
        </row>
        <row r="2954">
          <cell r="A2954">
            <v>0</v>
          </cell>
          <cell r="B2954">
            <v>0</v>
          </cell>
        </row>
        <row r="2955">
          <cell r="A2955">
            <v>0</v>
          </cell>
          <cell r="B2955">
            <v>0</v>
          </cell>
        </row>
        <row r="2956">
          <cell r="A2956">
            <v>0</v>
          </cell>
          <cell r="B2956">
            <v>0</v>
          </cell>
        </row>
        <row r="2957">
          <cell r="A2957">
            <v>0</v>
          </cell>
          <cell r="B2957">
            <v>0</v>
          </cell>
        </row>
        <row r="2958">
          <cell r="A2958">
            <v>0</v>
          </cell>
          <cell r="B2958">
            <v>0</v>
          </cell>
        </row>
        <row r="2959">
          <cell r="A2959">
            <v>0</v>
          </cell>
          <cell r="B2959">
            <v>0</v>
          </cell>
        </row>
        <row r="2960">
          <cell r="A2960">
            <v>0</v>
          </cell>
          <cell r="B2960">
            <v>0</v>
          </cell>
        </row>
        <row r="2961">
          <cell r="A2961">
            <v>0</v>
          </cell>
          <cell r="B2961">
            <v>0</v>
          </cell>
        </row>
        <row r="2962">
          <cell r="A2962">
            <v>0</v>
          </cell>
          <cell r="B2962">
            <v>0</v>
          </cell>
        </row>
        <row r="2963">
          <cell r="A2963">
            <v>0</v>
          </cell>
          <cell r="B2963">
            <v>0</v>
          </cell>
        </row>
        <row r="2964">
          <cell r="A2964">
            <v>0</v>
          </cell>
          <cell r="B2964">
            <v>0</v>
          </cell>
        </row>
        <row r="2965">
          <cell r="A2965">
            <v>0</v>
          </cell>
          <cell r="B2965">
            <v>0</v>
          </cell>
        </row>
        <row r="2966">
          <cell r="A2966">
            <v>0</v>
          </cell>
          <cell r="B2966">
            <v>0</v>
          </cell>
        </row>
        <row r="2967">
          <cell r="A2967">
            <v>0</v>
          </cell>
          <cell r="B2967">
            <v>0</v>
          </cell>
        </row>
        <row r="2968">
          <cell r="A2968">
            <v>0</v>
          </cell>
          <cell r="B2968">
            <v>0</v>
          </cell>
        </row>
        <row r="2969">
          <cell r="A2969">
            <v>0</v>
          </cell>
          <cell r="B2969">
            <v>0</v>
          </cell>
        </row>
        <row r="2970">
          <cell r="A2970">
            <v>0</v>
          </cell>
          <cell r="B2970">
            <v>0</v>
          </cell>
        </row>
        <row r="2971">
          <cell r="A2971">
            <v>0</v>
          </cell>
          <cell r="B2971">
            <v>0</v>
          </cell>
        </row>
        <row r="2972">
          <cell r="A2972">
            <v>0</v>
          </cell>
          <cell r="B2972">
            <v>0</v>
          </cell>
        </row>
        <row r="2973">
          <cell r="A2973">
            <v>0</v>
          </cell>
          <cell r="B2973">
            <v>0</v>
          </cell>
        </row>
        <row r="2974">
          <cell r="A2974">
            <v>0</v>
          </cell>
          <cell r="B2974">
            <v>0</v>
          </cell>
        </row>
        <row r="2975">
          <cell r="A2975">
            <v>0</v>
          </cell>
          <cell r="B2975">
            <v>0</v>
          </cell>
        </row>
        <row r="2976">
          <cell r="A2976">
            <v>0</v>
          </cell>
          <cell r="B2976">
            <v>0</v>
          </cell>
        </row>
        <row r="2977">
          <cell r="A2977">
            <v>0</v>
          </cell>
          <cell r="B2977">
            <v>0</v>
          </cell>
        </row>
        <row r="2978">
          <cell r="A2978">
            <v>0</v>
          </cell>
          <cell r="B2978">
            <v>0</v>
          </cell>
        </row>
        <row r="2979">
          <cell r="A2979">
            <v>0</v>
          </cell>
          <cell r="B2979">
            <v>0</v>
          </cell>
        </row>
        <row r="2980">
          <cell r="A2980">
            <v>0</v>
          </cell>
          <cell r="B2980">
            <v>0</v>
          </cell>
        </row>
        <row r="2981">
          <cell r="A2981">
            <v>0</v>
          </cell>
          <cell r="B2981">
            <v>0</v>
          </cell>
        </row>
        <row r="2982">
          <cell r="A2982">
            <v>0</v>
          </cell>
          <cell r="B2982">
            <v>0</v>
          </cell>
        </row>
        <row r="2983">
          <cell r="A2983">
            <v>0</v>
          </cell>
          <cell r="B2983">
            <v>0</v>
          </cell>
        </row>
        <row r="2984">
          <cell r="A2984">
            <v>0</v>
          </cell>
          <cell r="B2984">
            <v>0</v>
          </cell>
        </row>
        <row r="2985">
          <cell r="A2985">
            <v>0</v>
          </cell>
          <cell r="B2985">
            <v>0</v>
          </cell>
        </row>
        <row r="2986">
          <cell r="A2986">
            <v>0</v>
          </cell>
          <cell r="B2986">
            <v>0</v>
          </cell>
        </row>
        <row r="2987">
          <cell r="A2987">
            <v>0</v>
          </cell>
          <cell r="B2987">
            <v>0</v>
          </cell>
        </row>
        <row r="2988">
          <cell r="A2988">
            <v>0</v>
          </cell>
          <cell r="B2988">
            <v>0</v>
          </cell>
        </row>
        <row r="2989">
          <cell r="A2989">
            <v>0</v>
          </cell>
          <cell r="B2989">
            <v>0</v>
          </cell>
        </row>
        <row r="2990">
          <cell r="A2990">
            <v>0</v>
          </cell>
          <cell r="B2990">
            <v>0</v>
          </cell>
        </row>
        <row r="2991">
          <cell r="A2991">
            <v>0</v>
          </cell>
          <cell r="B2991">
            <v>0</v>
          </cell>
        </row>
        <row r="2992">
          <cell r="A2992">
            <v>0</v>
          </cell>
          <cell r="B2992">
            <v>0</v>
          </cell>
        </row>
        <row r="2993">
          <cell r="A2993">
            <v>0</v>
          </cell>
          <cell r="B2993">
            <v>0</v>
          </cell>
        </row>
        <row r="2994">
          <cell r="A2994">
            <v>0</v>
          </cell>
          <cell r="B2994">
            <v>0</v>
          </cell>
        </row>
        <row r="2995">
          <cell r="A2995">
            <v>0</v>
          </cell>
          <cell r="B2995">
            <v>0</v>
          </cell>
        </row>
        <row r="2996">
          <cell r="A2996">
            <v>0</v>
          </cell>
          <cell r="B2996">
            <v>0</v>
          </cell>
        </row>
        <row r="2997">
          <cell r="A2997">
            <v>0</v>
          </cell>
          <cell r="B2997">
            <v>0</v>
          </cell>
        </row>
        <row r="2998">
          <cell r="A2998">
            <v>0</v>
          </cell>
          <cell r="B2998">
            <v>0</v>
          </cell>
        </row>
        <row r="2999">
          <cell r="A2999">
            <v>0</v>
          </cell>
          <cell r="B2999">
            <v>0</v>
          </cell>
        </row>
        <row r="3000">
          <cell r="A3000">
            <v>0</v>
          </cell>
          <cell r="B3000">
            <v>0</v>
          </cell>
        </row>
        <row r="3001">
          <cell r="A3001">
            <v>0</v>
          </cell>
          <cell r="B3001">
            <v>0</v>
          </cell>
        </row>
        <row r="3002">
          <cell r="A3002">
            <v>0</v>
          </cell>
          <cell r="B3002">
            <v>0</v>
          </cell>
        </row>
        <row r="3003">
          <cell r="A3003">
            <v>0</v>
          </cell>
          <cell r="B3003">
            <v>0</v>
          </cell>
        </row>
        <row r="3004">
          <cell r="A3004">
            <v>0</v>
          </cell>
          <cell r="B3004">
            <v>0</v>
          </cell>
        </row>
        <row r="3005">
          <cell r="A3005">
            <v>0</v>
          </cell>
          <cell r="B3005">
            <v>0</v>
          </cell>
        </row>
        <row r="3006">
          <cell r="A3006">
            <v>0</v>
          </cell>
          <cell r="B3006">
            <v>0</v>
          </cell>
        </row>
        <row r="3007">
          <cell r="A3007">
            <v>0</v>
          </cell>
          <cell r="B3007">
            <v>0</v>
          </cell>
        </row>
        <row r="3008">
          <cell r="A3008">
            <v>0</v>
          </cell>
          <cell r="B3008">
            <v>0</v>
          </cell>
        </row>
        <row r="3009">
          <cell r="A3009">
            <v>0</v>
          </cell>
          <cell r="B3009">
            <v>0</v>
          </cell>
        </row>
        <row r="3010">
          <cell r="A3010">
            <v>0</v>
          </cell>
          <cell r="B3010">
            <v>0</v>
          </cell>
        </row>
        <row r="3011">
          <cell r="A3011">
            <v>0</v>
          </cell>
          <cell r="B3011">
            <v>0</v>
          </cell>
        </row>
        <row r="3012">
          <cell r="A3012">
            <v>0</v>
          </cell>
          <cell r="B3012">
            <v>0</v>
          </cell>
        </row>
        <row r="3013">
          <cell r="A3013">
            <v>0</v>
          </cell>
          <cell r="B3013">
            <v>0</v>
          </cell>
        </row>
        <row r="3014">
          <cell r="A3014">
            <v>0</v>
          </cell>
          <cell r="B3014">
            <v>0</v>
          </cell>
        </row>
        <row r="3015">
          <cell r="A3015">
            <v>0</v>
          </cell>
          <cell r="B3015">
            <v>0</v>
          </cell>
        </row>
        <row r="3016">
          <cell r="A3016">
            <v>0</v>
          </cell>
          <cell r="B3016">
            <v>0</v>
          </cell>
        </row>
        <row r="3017">
          <cell r="A3017">
            <v>0</v>
          </cell>
          <cell r="B3017">
            <v>0</v>
          </cell>
        </row>
        <row r="3018">
          <cell r="A3018">
            <v>0</v>
          </cell>
          <cell r="B3018">
            <v>0</v>
          </cell>
        </row>
        <row r="3019">
          <cell r="A3019">
            <v>0</v>
          </cell>
          <cell r="B3019">
            <v>0</v>
          </cell>
        </row>
        <row r="3020">
          <cell r="A3020">
            <v>0</v>
          </cell>
          <cell r="B3020">
            <v>0</v>
          </cell>
        </row>
        <row r="3021">
          <cell r="A3021">
            <v>0</v>
          </cell>
          <cell r="B3021">
            <v>0</v>
          </cell>
        </row>
        <row r="3022">
          <cell r="A3022">
            <v>0</v>
          </cell>
          <cell r="B3022">
            <v>0</v>
          </cell>
        </row>
        <row r="3023">
          <cell r="A3023">
            <v>0</v>
          </cell>
          <cell r="B3023">
            <v>0</v>
          </cell>
        </row>
        <row r="3024">
          <cell r="A3024">
            <v>0</v>
          </cell>
          <cell r="B3024">
            <v>0</v>
          </cell>
        </row>
        <row r="3025">
          <cell r="A3025">
            <v>0</v>
          </cell>
          <cell r="B3025">
            <v>0</v>
          </cell>
        </row>
        <row r="3026">
          <cell r="A3026">
            <v>0</v>
          </cell>
          <cell r="B3026">
            <v>0</v>
          </cell>
        </row>
        <row r="3027">
          <cell r="A3027">
            <v>0</v>
          </cell>
          <cell r="B3027">
            <v>0</v>
          </cell>
        </row>
        <row r="3028">
          <cell r="A3028">
            <v>0</v>
          </cell>
          <cell r="B3028">
            <v>0</v>
          </cell>
        </row>
        <row r="3029">
          <cell r="A3029">
            <v>0</v>
          </cell>
          <cell r="B3029">
            <v>0</v>
          </cell>
        </row>
        <row r="3030">
          <cell r="A3030">
            <v>0</v>
          </cell>
          <cell r="B3030">
            <v>0</v>
          </cell>
        </row>
        <row r="3031">
          <cell r="A3031">
            <v>0</v>
          </cell>
          <cell r="B3031">
            <v>0</v>
          </cell>
        </row>
        <row r="3032">
          <cell r="A3032">
            <v>0</v>
          </cell>
          <cell r="B3032">
            <v>0</v>
          </cell>
        </row>
        <row r="3033">
          <cell r="A3033">
            <v>0</v>
          </cell>
          <cell r="B3033">
            <v>0</v>
          </cell>
        </row>
        <row r="3034">
          <cell r="A3034">
            <v>0</v>
          </cell>
          <cell r="B3034">
            <v>0</v>
          </cell>
        </row>
        <row r="3035">
          <cell r="A3035">
            <v>0</v>
          </cell>
          <cell r="B3035">
            <v>0</v>
          </cell>
        </row>
        <row r="3036">
          <cell r="A3036">
            <v>0</v>
          </cell>
          <cell r="B3036">
            <v>0</v>
          </cell>
        </row>
        <row r="3037">
          <cell r="A3037">
            <v>0</v>
          </cell>
          <cell r="B3037">
            <v>0</v>
          </cell>
        </row>
        <row r="3038">
          <cell r="A3038">
            <v>0</v>
          </cell>
          <cell r="B3038">
            <v>0</v>
          </cell>
        </row>
        <row r="3039">
          <cell r="A3039">
            <v>0</v>
          </cell>
          <cell r="B3039">
            <v>0</v>
          </cell>
        </row>
        <row r="3040">
          <cell r="A3040">
            <v>0</v>
          </cell>
          <cell r="B3040">
            <v>0</v>
          </cell>
        </row>
        <row r="3041">
          <cell r="A3041">
            <v>0</v>
          </cell>
          <cell r="B3041">
            <v>0</v>
          </cell>
        </row>
        <row r="3042">
          <cell r="A3042">
            <v>0</v>
          </cell>
          <cell r="B3042">
            <v>0</v>
          </cell>
        </row>
        <row r="3043">
          <cell r="A3043">
            <v>0</v>
          </cell>
          <cell r="B3043">
            <v>0</v>
          </cell>
        </row>
        <row r="3044">
          <cell r="A3044">
            <v>0</v>
          </cell>
          <cell r="B3044">
            <v>0</v>
          </cell>
        </row>
        <row r="3045">
          <cell r="A3045">
            <v>0</v>
          </cell>
          <cell r="B3045">
            <v>0</v>
          </cell>
        </row>
        <row r="3046">
          <cell r="A3046">
            <v>0</v>
          </cell>
          <cell r="B3046">
            <v>0</v>
          </cell>
        </row>
        <row r="3047">
          <cell r="A3047">
            <v>0</v>
          </cell>
          <cell r="B3047">
            <v>0</v>
          </cell>
        </row>
        <row r="3048">
          <cell r="A3048">
            <v>0</v>
          </cell>
          <cell r="B3048">
            <v>0</v>
          </cell>
        </row>
        <row r="3049">
          <cell r="A3049">
            <v>0</v>
          </cell>
          <cell r="B3049">
            <v>0</v>
          </cell>
        </row>
        <row r="3050">
          <cell r="A3050">
            <v>0</v>
          </cell>
          <cell r="B3050">
            <v>0</v>
          </cell>
        </row>
        <row r="3051">
          <cell r="A3051">
            <v>0</v>
          </cell>
          <cell r="B3051">
            <v>0</v>
          </cell>
        </row>
        <row r="3052">
          <cell r="A3052">
            <v>0</v>
          </cell>
          <cell r="B3052">
            <v>0</v>
          </cell>
        </row>
        <row r="3053">
          <cell r="A3053">
            <v>0</v>
          </cell>
          <cell r="B3053">
            <v>0</v>
          </cell>
        </row>
        <row r="3054">
          <cell r="A3054">
            <v>0</v>
          </cell>
          <cell r="B3054">
            <v>0</v>
          </cell>
        </row>
        <row r="3055">
          <cell r="A3055">
            <v>0</v>
          </cell>
          <cell r="B3055">
            <v>0</v>
          </cell>
        </row>
        <row r="3056">
          <cell r="A3056">
            <v>0</v>
          </cell>
          <cell r="B3056">
            <v>0</v>
          </cell>
        </row>
        <row r="3057">
          <cell r="A3057">
            <v>0</v>
          </cell>
          <cell r="B3057">
            <v>0</v>
          </cell>
        </row>
        <row r="3058">
          <cell r="A3058">
            <v>0</v>
          </cell>
          <cell r="B3058">
            <v>0</v>
          </cell>
        </row>
        <row r="3059">
          <cell r="A3059">
            <v>0</v>
          </cell>
          <cell r="B3059">
            <v>0</v>
          </cell>
        </row>
        <row r="3060">
          <cell r="A3060">
            <v>0</v>
          </cell>
          <cell r="B3060">
            <v>0</v>
          </cell>
        </row>
        <row r="3061">
          <cell r="A3061">
            <v>0</v>
          </cell>
          <cell r="B3061">
            <v>0</v>
          </cell>
        </row>
        <row r="3062">
          <cell r="A3062">
            <v>0</v>
          </cell>
          <cell r="B3062">
            <v>0</v>
          </cell>
        </row>
        <row r="3063">
          <cell r="A3063">
            <v>0</v>
          </cell>
          <cell r="B3063">
            <v>0</v>
          </cell>
        </row>
        <row r="3064">
          <cell r="A3064">
            <v>0</v>
          </cell>
          <cell r="B3064">
            <v>0</v>
          </cell>
        </row>
        <row r="3065">
          <cell r="A3065">
            <v>0</v>
          </cell>
          <cell r="B3065">
            <v>0</v>
          </cell>
        </row>
        <row r="3066">
          <cell r="A3066">
            <v>0</v>
          </cell>
          <cell r="B3066">
            <v>0</v>
          </cell>
        </row>
        <row r="3067">
          <cell r="A3067">
            <v>0</v>
          </cell>
          <cell r="B3067">
            <v>0</v>
          </cell>
        </row>
        <row r="3068">
          <cell r="A3068">
            <v>0</v>
          </cell>
          <cell r="B3068">
            <v>0</v>
          </cell>
        </row>
        <row r="3069">
          <cell r="A3069">
            <v>0</v>
          </cell>
          <cell r="B3069">
            <v>0</v>
          </cell>
        </row>
        <row r="3070">
          <cell r="A3070">
            <v>0</v>
          </cell>
          <cell r="B3070">
            <v>0</v>
          </cell>
        </row>
        <row r="3071">
          <cell r="A3071">
            <v>0</v>
          </cell>
          <cell r="B3071">
            <v>0</v>
          </cell>
        </row>
        <row r="3072">
          <cell r="A3072">
            <v>0</v>
          </cell>
          <cell r="B3072">
            <v>0</v>
          </cell>
        </row>
        <row r="3073">
          <cell r="A3073">
            <v>0</v>
          </cell>
          <cell r="B3073">
            <v>0</v>
          </cell>
        </row>
        <row r="3074">
          <cell r="A3074">
            <v>0</v>
          </cell>
          <cell r="B3074">
            <v>0</v>
          </cell>
        </row>
        <row r="3075">
          <cell r="A3075">
            <v>0</v>
          </cell>
          <cell r="B3075">
            <v>0</v>
          </cell>
        </row>
        <row r="3076">
          <cell r="A3076">
            <v>0</v>
          </cell>
          <cell r="B3076">
            <v>0</v>
          </cell>
        </row>
        <row r="3077">
          <cell r="A3077">
            <v>0</v>
          </cell>
          <cell r="B3077">
            <v>0</v>
          </cell>
        </row>
        <row r="3078">
          <cell r="A3078">
            <v>0</v>
          </cell>
          <cell r="B3078">
            <v>0</v>
          </cell>
        </row>
        <row r="3079">
          <cell r="A3079">
            <v>0</v>
          </cell>
          <cell r="B3079">
            <v>0</v>
          </cell>
        </row>
        <row r="3080">
          <cell r="A3080">
            <v>0</v>
          </cell>
          <cell r="B3080">
            <v>0</v>
          </cell>
        </row>
        <row r="3081">
          <cell r="A3081">
            <v>0</v>
          </cell>
          <cell r="B3081">
            <v>0</v>
          </cell>
        </row>
        <row r="3082">
          <cell r="A3082">
            <v>0</v>
          </cell>
          <cell r="B3082">
            <v>0</v>
          </cell>
        </row>
        <row r="3083">
          <cell r="A3083">
            <v>0</v>
          </cell>
          <cell r="B3083">
            <v>0</v>
          </cell>
        </row>
        <row r="3084">
          <cell r="A3084">
            <v>0</v>
          </cell>
          <cell r="B3084">
            <v>0</v>
          </cell>
        </row>
        <row r="3085">
          <cell r="A3085">
            <v>0</v>
          </cell>
          <cell r="B3085">
            <v>0</v>
          </cell>
        </row>
        <row r="3086">
          <cell r="A3086">
            <v>0</v>
          </cell>
          <cell r="B3086">
            <v>0</v>
          </cell>
        </row>
        <row r="3087">
          <cell r="A3087">
            <v>0</v>
          </cell>
          <cell r="B3087">
            <v>0</v>
          </cell>
        </row>
        <row r="3088">
          <cell r="A3088">
            <v>0</v>
          </cell>
          <cell r="B3088">
            <v>0</v>
          </cell>
        </row>
        <row r="3089">
          <cell r="A3089">
            <v>0</v>
          </cell>
          <cell r="B3089">
            <v>0</v>
          </cell>
        </row>
        <row r="3090">
          <cell r="A3090">
            <v>0</v>
          </cell>
          <cell r="B3090">
            <v>0</v>
          </cell>
        </row>
        <row r="3091">
          <cell r="A3091">
            <v>0</v>
          </cell>
          <cell r="B3091">
            <v>0</v>
          </cell>
        </row>
        <row r="3092">
          <cell r="A3092">
            <v>0</v>
          </cell>
          <cell r="B3092">
            <v>0</v>
          </cell>
        </row>
        <row r="3093">
          <cell r="A3093">
            <v>0</v>
          </cell>
          <cell r="B3093">
            <v>0</v>
          </cell>
        </row>
        <row r="3094">
          <cell r="A3094">
            <v>0</v>
          </cell>
          <cell r="B3094">
            <v>0</v>
          </cell>
        </row>
        <row r="3095">
          <cell r="A3095">
            <v>0</v>
          </cell>
          <cell r="B3095">
            <v>0</v>
          </cell>
        </row>
        <row r="3096">
          <cell r="A3096">
            <v>0</v>
          </cell>
          <cell r="B3096">
            <v>0</v>
          </cell>
        </row>
        <row r="3097">
          <cell r="A3097">
            <v>0</v>
          </cell>
          <cell r="B3097">
            <v>0</v>
          </cell>
        </row>
        <row r="3098">
          <cell r="A3098">
            <v>0</v>
          </cell>
          <cell r="B3098">
            <v>0</v>
          </cell>
        </row>
        <row r="3099">
          <cell r="A3099">
            <v>0</v>
          </cell>
          <cell r="B3099">
            <v>0</v>
          </cell>
        </row>
        <row r="3100">
          <cell r="A3100">
            <v>0</v>
          </cell>
          <cell r="B3100">
            <v>0</v>
          </cell>
        </row>
        <row r="3101">
          <cell r="A3101">
            <v>0</v>
          </cell>
          <cell r="B3101">
            <v>0</v>
          </cell>
        </row>
        <row r="3102">
          <cell r="A3102">
            <v>0</v>
          </cell>
          <cell r="B3102">
            <v>0</v>
          </cell>
        </row>
        <row r="3103">
          <cell r="A3103">
            <v>0</v>
          </cell>
          <cell r="B3103">
            <v>0</v>
          </cell>
        </row>
        <row r="3104">
          <cell r="A3104">
            <v>0</v>
          </cell>
          <cell r="B3104">
            <v>0</v>
          </cell>
        </row>
        <row r="3105">
          <cell r="A3105">
            <v>0</v>
          </cell>
          <cell r="B3105">
            <v>0</v>
          </cell>
        </row>
        <row r="3106">
          <cell r="A3106">
            <v>0</v>
          </cell>
          <cell r="B3106">
            <v>0</v>
          </cell>
        </row>
        <row r="3107">
          <cell r="A3107">
            <v>0</v>
          </cell>
          <cell r="B3107">
            <v>0</v>
          </cell>
        </row>
        <row r="3108">
          <cell r="A3108">
            <v>0</v>
          </cell>
          <cell r="B3108">
            <v>0</v>
          </cell>
        </row>
        <row r="3109">
          <cell r="A3109">
            <v>0</v>
          </cell>
          <cell r="B3109">
            <v>0</v>
          </cell>
        </row>
        <row r="3110">
          <cell r="A3110">
            <v>0</v>
          </cell>
          <cell r="B3110">
            <v>0</v>
          </cell>
        </row>
        <row r="3111">
          <cell r="A3111">
            <v>0</v>
          </cell>
          <cell r="B3111">
            <v>0</v>
          </cell>
        </row>
        <row r="3112">
          <cell r="A3112">
            <v>0</v>
          </cell>
          <cell r="B3112">
            <v>0</v>
          </cell>
        </row>
        <row r="3113">
          <cell r="A3113">
            <v>0</v>
          </cell>
          <cell r="B3113">
            <v>0</v>
          </cell>
        </row>
        <row r="3114">
          <cell r="A3114">
            <v>0</v>
          </cell>
          <cell r="B3114">
            <v>0</v>
          </cell>
        </row>
        <row r="3115">
          <cell r="A3115">
            <v>0</v>
          </cell>
          <cell r="B3115">
            <v>0</v>
          </cell>
        </row>
        <row r="3116">
          <cell r="A3116">
            <v>0</v>
          </cell>
          <cell r="B3116">
            <v>0</v>
          </cell>
        </row>
        <row r="3117">
          <cell r="A3117">
            <v>0</v>
          </cell>
          <cell r="B3117">
            <v>0</v>
          </cell>
        </row>
        <row r="3118">
          <cell r="A3118">
            <v>0</v>
          </cell>
          <cell r="B3118">
            <v>0</v>
          </cell>
        </row>
        <row r="3119">
          <cell r="A3119">
            <v>0</v>
          </cell>
          <cell r="B3119">
            <v>0</v>
          </cell>
        </row>
        <row r="3120">
          <cell r="A3120">
            <v>0</v>
          </cell>
          <cell r="B3120">
            <v>0</v>
          </cell>
        </row>
        <row r="3121">
          <cell r="A3121">
            <v>0</v>
          </cell>
          <cell r="B3121">
            <v>0</v>
          </cell>
        </row>
        <row r="3122">
          <cell r="A3122">
            <v>0</v>
          </cell>
          <cell r="B3122">
            <v>0</v>
          </cell>
        </row>
        <row r="3123">
          <cell r="A3123">
            <v>0</v>
          </cell>
          <cell r="B3123">
            <v>0</v>
          </cell>
        </row>
        <row r="3124">
          <cell r="A3124">
            <v>0</v>
          </cell>
          <cell r="B3124">
            <v>0</v>
          </cell>
        </row>
        <row r="3125">
          <cell r="A3125">
            <v>0</v>
          </cell>
          <cell r="B3125">
            <v>0</v>
          </cell>
        </row>
        <row r="3126">
          <cell r="A3126">
            <v>0</v>
          </cell>
          <cell r="B3126">
            <v>0</v>
          </cell>
        </row>
        <row r="3127">
          <cell r="A3127">
            <v>0</v>
          </cell>
          <cell r="B3127">
            <v>0</v>
          </cell>
        </row>
        <row r="3128">
          <cell r="A3128">
            <v>0</v>
          </cell>
          <cell r="B3128">
            <v>0</v>
          </cell>
        </row>
        <row r="3129">
          <cell r="A3129">
            <v>0</v>
          </cell>
          <cell r="B3129">
            <v>0</v>
          </cell>
        </row>
        <row r="3130">
          <cell r="A3130">
            <v>0</v>
          </cell>
          <cell r="B3130">
            <v>0</v>
          </cell>
        </row>
        <row r="3131">
          <cell r="A3131">
            <v>0</v>
          </cell>
          <cell r="B3131">
            <v>0</v>
          </cell>
        </row>
        <row r="3132">
          <cell r="A3132">
            <v>0</v>
          </cell>
          <cell r="B3132">
            <v>0</v>
          </cell>
        </row>
        <row r="3133">
          <cell r="A3133">
            <v>0</v>
          </cell>
          <cell r="B3133">
            <v>0</v>
          </cell>
        </row>
        <row r="3134">
          <cell r="A3134">
            <v>0</v>
          </cell>
          <cell r="B3134">
            <v>0</v>
          </cell>
        </row>
        <row r="3135">
          <cell r="A3135">
            <v>0</v>
          </cell>
          <cell r="B3135">
            <v>0</v>
          </cell>
        </row>
        <row r="3136">
          <cell r="A3136">
            <v>0</v>
          </cell>
          <cell r="B3136">
            <v>0</v>
          </cell>
        </row>
        <row r="3137">
          <cell r="A3137">
            <v>0</v>
          </cell>
          <cell r="B3137">
            <v>0</v>
          </cell>
        </row>
        <row r="3138">
          <cell r="A3138">
            <v>0</v>
          </cell>
          <cell r="B3138">
            <v>0</v>
          </cell>
        </row>
        <row r="3139">
          <cell r="A3139">
            <v>0</v>
          </cell>
          <cell r="B3139">
            <v>0</v>
          </cell>
        </row>
        <row r="3140">
          <cell r="A3140">
            <v>0</v>
          </cell>
          <cell r="B3140">
            <v>0</v>
          </cell>
        </row>
        <row r="3141">
          <cell r="A3141">
            <v>0</v>
          </cell>
          <cell r="B3141">
            <v>0</v>
          </cell>
        </row>
        <row r="3142">
          <cell r="A3142">
            <v>0</v>
          </cell>
          <cell r="B3142">
            <v>0</v>
          </cell>
        </row>
        <row r="3143">
          <cell r="A3143">
            <v>0</v>
          </cell>
          <cell r="B3143">
            <v>0</v>
          </cell>
        </row>
        <row r="3144">
          <cell r="A3144">
            <v>0</v>
          </cell>
          <cell r="B3144">
            <v>0</v>
          </cell>
        </row>
        <row r="3145">
          <cell r="A3145">
            <v>0</v>
          </cell>
          <cell r="B3145">
            <v>0</v>
          </cell>
        </row>
        <row r="3146">
          <cell r="A3146">
            <v>0</v>
          </cell>
          <cell r="B3146">
            <v>0</v>
          </cell>
        </row>
        <row r="3147">
          <cell r="A3147">
            <v>0</v>
          </cell>
          <cell r="B3147">
            <v>0</v>
          </cell>
        </row>
        <row r="3148">
          <cell r="A3148">
            <v>0</v>
          </cell>
          <cell r="B3148">
            <v>0</v>
          </cell>
        </row>
        <row r="3149">
          <cell r="A3149">
            <v>0</v>
          </cell>
          <cell r="B3149">
            <v>0</v>
          </cell>
        </row>
        <row r="3150">
          <cell r="A3150">
            <v>0</v>
          </cell>
          <cell r="B3150">
            <v>0</v>
          </cell>
        </row>
        <row r="3151">
          <cell r="A3151">
            <v>0</v>
          </cell>
          <cell r="B3151">
            <v>0</v>
          </cell>
        </row>
        <row r="3152">
          <cell r="A3152">
            <v>0</v>
          </cell>
          <cell r="B3152">
            <v>0</v>
          </cell>
        </row>
        <row r="3153">
          <cell r="A3153">
            <v>0</v>
          </cell>
          <cell r="B3153">
            <v>0</v>
          </cell>
        </row>
        <row r="3154">
          <cell r="A3154">
            <v>0</v>
          </cell>
          <cell r="B3154">
            <v>0</v>
          </cell>
        </row>
        <row r="3155">
          <cell r="A3155">
            <v>0</v>
          </cell>
          <cell r="B3155">
            <v>0</v>
          </cell>
        </row>
        <row r="3156">
          <cell r="A3156">
            <v>0</v>
          </cell>
          <cell r="B3156">
            <v>0</v>
          </cell>
        </row>
        <row r="3157">
          <cell r="A3157">
            <v>0</v>
          </cell>
          <cell r="B3157">
            <v>0</v>
          </cell>
        </row>
        <row r="3158">
          <cell r="A3158">
            <v>0</v>
          </cell>
          <cell r="B3158">
            <v>0</v>
          </cell>
        </row>
        <row r="3159">
          <cell r="A3159">
            <v>0</v>
          </cell>
          <cell r="B3159">
            <v>0</v>
          </cell>
        </row>
        <row r="3160">
          <cell r="A3160">
            <v>0</v>
          </cell>
          <cell r="B3160">
            <v>0</v>
          </cell>
        </row>
        <row r="3161">
          <cell r="A3161">
            <v>0</v>
          </cell>
          <cell r="B3161">
            <v>0</v>
          </cell>
        </row>
        <row r="3162">
          <cell r="A3162">
            <v>0</v>
          </cell>
          <cell r="B3162">
            <v>0</v>
          </cell>
        </row>
        <row r="3163">
          <cell r="A3163">
            <v>0</v>
          </cell>
          <cell r="B3163">
            <v>0</v>
          </cell>
        </row>
        <row r="3164">
          <cell r="A3164">
            <v>0</v>
          </cell>
          <cell r="B3164">
            <v>0</v>
          </cell>
        </row>
        <row r="3165">
          <cell r="A3165">
            <v>0</v>
          </cell>
          <cell r="B3165">
            <v>0</v>
          </cell>
        </row>
        <row r="3166">
          <cell r="A3166">
            <v>0</v>
          </cell>
          <cell r="B3166">
            <v>0</v>
          </cell>
        </row>
        <row r="3167">
          <cell r="A3167">
            <v>0</v>
          </cell>
          <cell r="B3167">
            <v>0</v>
          </cell>
        </row>
        <row r="3168">
          <cell r="A3168">
            <v>0</v>
          </cell>
          <cell r="B3168">
            <v>0</v>
          </cell>
        </row>
        <row r="3169">
          <cell r="A3169">
            <v>0</v>
          </cell>
          <cell r="B3169">
            <v>0</v>
          </cell>
        </row>
        <row r="3170">
          <cell r="A3170">
            <v>0</v>
          </cell>
          <cell r="B3170">
            <v>0</v>
          </cell>
        </row>
        <row r="3171">
          <cell r="A3171">
            <v>0</v>
          </cell>
          <cell r="B3171">
            <v>0</v>
          </cell>
        </row>
        <row r="3172">
          <cell r="A3172">
            <v>0</v>
          </cell>
          <cell r="B3172">
            <v>0</v>
          </cell>
        </row>
        <row r="3173">
          <cell r="A3173">
            <v>0</v>
          </cell>
          <cell r="B3173">
            <v>0</v>
          </cell>
        </row>
        <row r="3174">
          <cell r="A3174">
            <v>0</v>
          </cell>
          <cell r="B3174">
            <v>0</v>
          </cell>
        </row>
        <row r="3175">
          <cell r="A3175">
            <v>0</v>
          </cell>
          <cell r="B3175">
            <v>0</v>
          </cell>
        </row>
        <row r="3176">
          <cell r="A3176">
            <v>0</v>
          </cell>
          <cell r="B3176">
            <v>0</v>
          </cell>
        </row>
        <row r="3177">
          <cell r="A3177">
            <v>0</v>
          </cell>
          <cell r="B3177">
            <v>0</v>
          </cell>
        </row>
        <row r="3178">
          <cell r="A3178">
            <v>0</v>
          </cell>
          <cell r="B3178">
            <v>0</v>
          </cell>
        </row>
        <row r="3179">
          <cell r="A3179">
            <v>0</v>
          </cell>
          <cell r="B3179">
            <v>0</v>
          </cell>
        </row>
        <row r="3180">
          <cell r="A3180">
            <v>0</v>
          </cell>
          <cell r="B3180">
            <v>0</v>
          </cell>
        </row>
        <row r="3181">
          <cell r="A3181">
            <v>0</v>
          </cell>
          <cell r="B3181">
            <v>0</v>
          </cell>
        </row>
        <row r="3182">
          <cell r="A3182">
            <v>0</v>
          </cell>
          <cell r="B3182">
            <v>0</v>
          </cell>
        </row>
        <row r="3183">
          <cell r="A3183">
            <v>0</v>
          </cell>
          <cell r="B3183">
            <v>0</v>
          </cell>
        </row>
        <row r="3184">
          <cell r="A3184">
            <v>0</v>
          </cell>
          <cell r="B3184">
            <v>0</v>
          </cell>
        </row>
        <row r="3185">
          <cell r="A3185">
            <v>0</v>
          </cell>
          <cell r="B3185">
            <v>0</v>
          </cell>
        </row>
        <row r="3186">
          <cell r="A3186">
            <v>0</v>
          </cell>
          <cell r="B3186">
            <v>0</v>
          </cell>
        </row>
        <row r="3187">
          <cell r="A3187">
            <v>0</v>
          </cell>
          <cell r="B3187">
            <v>0</v>
          </cell>
        </row>
        <row r="3188">
          <cell r="A3188">
            <v>0</v>
          </cell>
          <cell r="B3188">
            <v>0</v>
          </cell>
        </row>
        <row r="3189">
          <cell r="A3189">
            <v>0</v>
          </cell>
          <cell r="B3189">
            <v>0</v>
          </cell>
        </row>
        <row r="3190">
          <cell r="A3190">
            <v>0</v>
          </cell>
          <cell r="B3190">
            <v>0</v>
          </cell>
        </row>
        <row r="3191">
          <cell r="A3191">
            <v>0</v>
          </cell>
          <cell r="B3191">
            <v>0</v>
          </cell>
        </row>
        <row r="3192">
          <cell r="A3192">
            <v>0</v>
          </cell>
          <cell r="B3192">
            <v>0</v>
          </cell>
        </row>
        <row r="3193">
          <cell r="A3193">
            <v>0</v>
          </cell>
          <cell r="B3193">
            <v>0</v>
          </cell>
        </row>
        <row r="3194">
          <cell r="A3194">
            <v>0</v>
          </cell>
          <cell r="B3194">
            <v>0</v>
          </cell>
        </row>
        <row r="3195">
          <cell r="A3195">
            <v>0</v>
          </cell>
          <cell r="B3195">
            <v>0</v>
          </cell>
        </row>
        <row r="3196">
          <cell r="A3196">
            <v>0</v>
          </cell>
          <cell r="B3196">
            <v>0</v>
          </cell>
        </row>
        <row r="3197">
          <cell r="A3197">
            <v>0</v>
          </cell>
          <cell r="B3197">
            <v>0</v>
          </cell>
        </row>
        <row r="3198">
          <cell r="A3198">
            <v>0</v>
          </cell>
          <cell r="B3198">
            <v>0</v>
          </cell>
        </row>
        <row r="3199">
          <cell r="A3199">
            <v>0</v>
          </cell>
          <cell r="B3199">
            <v>0</v>
          </cell>
        </row>
        <row r="3200">
          <cell r="A3200">
            <v>0</v>
          </cell>
          <cell r="B3200">
            <v>0</v>
          </cell>
        </row>
        <row r="3201">
          <cell r="A3201">
            <v>0</v>
          </cell>
          <cell r="B3201">
            <v>0</v>
          </cell>
        </row>
        <row r="3202">
          <cell r="A3202">
            <v>0</v>
          </cell>
          <cell r="B3202">
            <v>0</v>
          </cell>
        </row>
        <row r="3203">
          <cell r="A3203">
            <v>0</v>
          </cell>
          <cell r="B3203">
            <v>0</v>
          </cell>
        </row>
        <row r="3204">
          <cell r="A3204">
            <v>0</v>
          </cell>
          <cell r="B3204">
            <v>0</v>
          </cell>
        </row>
        <row r="3205">
          <cell r="A3205">
            <v>0</v>
          </cell>
          <cell r="B3205">
            <v>0</v>
          </cell>
        </row>
        <row r="3206">
          <cell r="A3206">
            <v>0</v>
          </cell>
          <cell r="B3206">
            <v>0</v>
          </cell>
        </row>
        <row r="3207">
          <cell r="A3207">
            <v>0</v>
          </cell>
          <cell r="B3207">
            <v>0</v>
          </cell>
        </row>
        <row r="3208">
          <cell r="A3208">
            <v>0</v>
          </cell>
          <cell r="B3208">
            <v>0</v>
          </cell>
        </row>
        <row r="3209">
          <cell r="A3209">
            <v>0</v>
          </cell>
          <cell r="B3209">
            <v>0</v>
          </cell>
        </row>
        <row r="3210">
          <cell r="A3210">
            <v>0</v>
          </cell>
          <cell r="B3210">
            <v>0</v>
          </cell>
        </row>
        <row r="3211">
          <cell r="A3211">
            <v>0</v>
          </cell>
          <cell r="B3211">
            <v>0</v>
          </cell>
        </row>
        <row r="3212">
          <cell r="A3212">
            <v>0</v>
          </cell>
          <cell r="B3212">
            <v>0</v>
          </cell>
        </row>
        <row r="3213">
          <cell r="A3213">
            <v>0</v>
          </cell>
          <cell r="B3213">
            <v>0</v>
          </cell>
        </row>
        <row r="3214">
          <cell r="A3214">
            <v>0</v>
          </cell>
          <cell r="B3214">
            <v>0</v>
          </cell>
        </row>
        <row r="3215">
          <cell r="A3215">
            <v>0</v>
          </cell>
          <cell r="B3215">
            <v>0</v>
          </cell>
        </row>
        <row r="3216">
          <cell r="A3216">
            <v>0</v>
          </cell>
          <cell r="B3216">
            <v>0</v>
          </cell>
        </row>
        <row r="3217">
          <cell r="A3217">
            <v>0</v>
          </cell>
          <cell r="B3217">
            <v>0</v>
          </cell>
        </row>
        <row r="3218">
          <cell r="A3218">
            <v>0</v>
          </cell>
          <cell r="B3218">
            <v>0</v>
          </cell>
        </row>
        <row r="3219">
          <cell r="A3219">
            <v>0</v>
          </cell>
          <cell r="B3219">
            <v>0</v>
          </cell>
        </row>
        <row r="3220">
          <cell r="A3220">
            <v>0</v>
          </cell>
          <cell r="B3220">
            <v>0</v>
          </cell>
        </row>
        <row r="3221">
          <cell r="A3221">
            <v>0</v>
          </cell>
          <cell r="B3221">
            <v>0</v>
          </cell>
        </row>
        <row r="3222">
          <cell r="A3222">
            <v>0</v>
          </cell>
          <cell r="B3222">
            <v>0</v>
          </cell>
        </row>
        <row r="3223">
          <cell r="A3223">
            <v>0</v>
          </cell>
          <cell r="B3223">
            <v>0</v>
          </cell>
        </row>
        <row r="3224">
          <cell r="A3224">
            <v>0</v>
          </cell>
          <cell r="B3224">
            <v>0</v>
          </cell>
        </row>
        <row r="3225">
          <cell r="A3225">
            <v>0</v>
          </cell>
          <cell r="B3225">
            <v>0</v>
          </cell>
        </row>
        <row r="3226">
          <cell r="A3226">
            <v>0</v>
          </cell>
          <cell r="B3226">
            <v>0</v>
          </cell>
        </row>
        <row r="3227">
          <cell r="A3227">
            <v>0</v>
          </cell>
          <cell r="B3227">
            <v>0</v>
          </cell>
        </row>
        <row r="3228">
          <cell r="A3228">
            <v>0</v>
          </cell>
          <cell r="B3228">
            <v>0</v>
          </cell>
        </row>
        <row r="3229">
          <cell r="A3229">
            <v>0</v>
          </cell>
          <cell r="B3229">
            <v>0</v>
          </cell>
        </row>
        <row r="3230">
          <cell r="A3230">
            <v>0</v>
          </cell>
          <cell r="B3230">
            <v>0</v>
          </cell>
        </row>
        <row r="3231">
          <cell r="A3231">
            <v>0</v>
          </cell>
          <cell r="B3231">
            <v>0</v>
          </cell>
        </row>
        <row r="3232">
          <cell r="A3232">
            <v>0</v>
          </cell>
          <cell r="B3232">
            <v>0</v>
          </cell>
        </row>
        <row r="3233">
          <cell r="A3233">
            <v>0</v>
          </cell>
          <cell r="B3233">
            <v>0</v>
          </cell>
        </row>
        <row r="3234">
          <cell r="A3234">
            <v>0</v>
          </cell>
          <cell r="B3234">
            <v>0</v>
          </cell>
        </row>
        <row r="3235">
          <cell r="A3235">
            <v>0</v>
          </cell>
          <cell r="B3235">
            <v>0</v>
          </cell>
        </row>
        <row r="3236">
          <cell r="A3236">
            <v>0</v>
          </cell>
          <cell r="B3236">
            <v>0</v>
          </cell>
        </row>
        <row r="3237">
          <cell r="A3237">
            <v>0</v>
          </cell>
          <cell r="B3237">
            <v>0</v>
          </cell>
        </row>
        <row r="3238">
          <cell r="A3238">
            <v>0</v>
          </cell>
          <cell r="B3238">
            <v>0</v>
          </cell>
        </row>
        <row r="3239">
          <cell r="A3239">
            <v>0</v>
          </cell>
          <cell r="B3239">
            <v>0</v>
          </cell>
        </row>
        <row r="3240">
          <cell r="A3240">
            <v>0</v>
          </cell>
          <cell r="B3240">
            <v>0</v>
          </cell>
        </row>
        <row r="3241">
          <cell r="A3241">
            <v>0</v>
          </cell>
          <cell r="B3241">
            <v>0</v>
          </cell>
        </row>
        <row r="3242">
          <cell r="A3242">
            <v>0</v>
          </cell>
          <cell r="B3242">
            <v>0</v>
          </cell>
        </row>
        <row r="3243">
          <cell r="A3243">
            <v>0</v>
          </cell>
          <cell r="B3243">
            <v>0</v>
          </cell>
        </row>
        <row r="3244">
          <cell r="A3244">
            <v>0</v>
          </cell>
          <cell r="B3244">
            <v>0</v>
          </cell>
        </row>
        <row r="3245">
          <cell r="A3245">
            <v>0</v>
          </cell>
          <cell r="B3245">
            <v>0</v>
          </cell>
        </row>
        <row r="3246">
          <cell r="A3246">
            <v>0</v>
          </cell>
          <cell r="B3246">
            <v>0</v>
          </cell>
        </row>
        <row r="3247">
          <cell r="A3247">
            <v>0</v>
          </cell>
          <cell r="B3247">
            <v>0</v>
          </cell>
        </row>
        <row r="3248">
          <cell r="A3248">
            <v>0</v>
          </cell>
          <cell r="B3248">
            <v>0</v>
          </cell>
        </row>
        <row r="3249">
          <cell r="A3249">
            <v>0</v>
          </cell>
          <cell r="B3249">
            <v>0</v>
          </cell>
        </row>
        <row r="3250">
          <cell r="A3250">
            <v>0</v>
          </cell>
          <cell r="B3250">
            <v>0</v>
          </cell>
        </row>
        <row r="3251">
          <cell r="A3251">
            <v>0</v>
          </cell>
          <cell r="B3251">
            <v>0</v>
          </cell>
        </row>
        <row r="3252">
          <cell r="A3252">
            <v>0</v>
          </cell>
          <cell r="B3252">
            <v>0</v>
          </cell>
        </row>
        <row r="3253">
          <cell r="A3253">
            <v>0</v>
          </cell>
          <cell r="B3253">
            <v>0</v>
          </cell>
        </row>
        <row r="3254">
          <cell r="A3254">
            <v>0</v>
          </cell>
          <cell r="B3254">
            <v>0</v>
          </cell>
        </row>
        <row r="3255">
          <cell r="A3255">
            <v>0</v>
          </cell>
          <cell r="B3255">
            <v>0</v>
          </cell>
        </row>
        <row r="3256">
          <cell r="A3256">
            <v>0</v>
          </cell>
          <cell r="B3256">
            <v>0</v>
          </cell>
        </row>
        <row r="3257">
          <cell r="A3257">
            <v>0</v>
          </cell>
          <cell r="B3257">
            <v>0</v>
          </cell>
        </row>
        <row r="3258">
          <cell r="A3258">
            <v>0</v>
          </cell>
          <cell r="B3258">
            <v>0</v>
          </cell>
        </row>
        <row r="3259">
          <cell r="A3259">
            <v>0</v>
          </cell>
          <cell r="B3259">
            <v>0</v>
          </cell>
        </row>
        <row r="3260">
          <cell r="A3260">
            <v>0</v>
          </cell>
          <cell r="B3260">
            <v>0</v>
          </cell>
        </row>
        <row r="3261">
          <cell r="A3261">
            <v>0</v>
          </cell>
          <cell r="B3261">
            <v>0</v>
          </cell>
        </row>
        <row r="3262">
          <cell r="A3262">
            <v>0</v>
          </cell>
          <cell r="B3262">
            <v>0</v>
          </cell>
        </row>
        <row r="3263">
          <cell r="A3263">
            <v>0</v>
          </cell>
          <cell r="B3263">
            <v>0</v>
          </cell>
        </row>
        <row r="3264">
          <cell r="A3264">
            <v>0</v>
          </cell>
          <cell r="B3264">
            <v>0</v>
          </cell>
        </row>
        <row r="3265">
          <cell r="A3265">
            <v>0</v>
          </cell>
          <cell r="B3265">
            <v>0</v>
          </cell>
        </row>
        <row r="3266">
          <cell r="A3266">
            <v>0</v>
          </cell>
          <cell r="B3266">
            <v>0</v>
          </cell>
        </row>
        <row r="3267">
          <cell r="A3267">
            <v>0</v>
          </cell>
          <cell r="B3267">
            <v>0</v>
          </cell>
        </row>
        <row r="3268">
          <cell r="A3268">
            <v>0</v>
          </cell>
          <cell r="B3268">
            <v>0</v>
          </cell>
        </row>
        <row r="3269">
          <cell r="A3269">
            <v>0</v>
          </cell>
          <cell r="B3269">
            <v>0</v>
          </cell>
        </row>
        <row r="3270">
          <cell r="A3270">
            <v>0</v>
          </cell>
          <cell r="B3270">
            <v>0</v>
          </cell>
        </row>
        <row r="3271">
          <cell r="A3271">
            <v>0</v>
          </cell>
          <cell r="B3271">
            <v>0</v>
          </cell>
        </row>
        <row r="3272">
          <cell r="A3272">
            <v>0</v>
          </cell>
          <cell r="B3272">
            <v>0</v>
          </cell>
        </row>
        <row r="3273">
          <cell r="A3273">
            <v>0</v>
          </cell>
          <cell r="B3273">
            <v>0</v>
          </cell>
        </row>
        <row r="3274">
          <cell r="A3274">
            <v>0</v>
          </cell>
          <cell r="B3274">
            <v>0</v>
          </cell>
        </row>
        <row r="3275">
          <cell r="A3275">
            <v>0</v>
          </cell>
          <cell r="B3275">
            <v>0</v>
          </cell>
        </row>
        <row r="3276">
          <cell r="A3276">
            <v>0</v>
          </cell>
          <cell r="B3276">
            <v>0</v>
          </cell>
        </row>
        <row r="3277">
          <cell r="A3277">
            <v>0</v>
          </cell>
          <cell r="B3277">
            <v>0</v>
          </cell>
        </row>
        <row r="3278">
          <cell r="A3278">
            <v>0</v>
          </cell>
          <cell r="B3278">
            <v>0</v>
          </cell>
        </row>
        <row r="3279">
          <cell r="A3279">
            <v>0</v>
          </cell>
          <cell r="B3279">
            <v>0</v>
          </cell>
        </row>
        <row r="3280">
          <cell r="A3280">
            <v>0</v>
          </cell>
          <cell r="B3280">
            <v>0</v>
          </cell>
        </row>
        <row r="3281">
          <cell r="A3281">
            <v>0</v>
          </cell>
          <cell r="B3281">
            <v>0</v>
          </cell>
        </row>
        <row r="3282">
          <cell r="A3282">
            <v>0</v>
          </cell>
          <cell r="B3282">
            <v>0</v>
          </cell>
        </row>
        <row r="3283">
          <cell r="A3283">
            <v>0</v>
          </cell>
          <cell r="B3283">
            <v>0</v>
          </cell>
        </row>
        <row r="3284">
          <cell r="A3284">
            <v>0</v>
          </cell>
          <cell r="B3284">
            <v>0</v>
          </cell>
        </row>
        <row r="3285">
          <cell r="A3285">
            <v>0</v>
          </cell>
          <cell r="B3285">
            <v>0</v>
          </cell>
        </row>
        <row r="3286">
          <cell r="A3286">
            <v>0</v>
          </cell>
          <cell r="B3286">
            <v>0</v>
          </cell>
        </row>
        <row r="3287">
          <cell r="A3287">
            <v>0</v>
          </cell>
          <cell r="B3287">
            <v>0</v>
          </cell>
        </row>
        <row r="3288">
          <cell r="A3288">
            <v>0</v>
          </cell>
          <cell r="B3288">
            <v>0</v>
          </cell>
        </row>
        <row r="3289">
          <cell r="A3289">
            <v>0</v>
          </cell>
          <cell r="B3289">
            <v>0</v>
          </cell>
        </row>
        <row r="3290">
          <cell r="A3290">
            <v>0</v>
          </cell>
          <cell r="B3290">
            <v>0</v>
          </cell>
        </row>
        <row r="3291">
          <cell r="A3291">
            <v>0</v>
          </cell>
          <cell r="B3291">
            <v>0</v>
          </cell>
        </row>
        <row r="3292">
          <cell r="A3292">
            <v>0</v>
          </cell>
          <cell r="B3292">
            <v>0</v>
          </cell>
        </row>
        <row r="3293">
          <cell r="A3293">
            <v>0</v>
          </cell>
          <cell r="B3293">
            <v>0</v>
          </cell>
        </row>
        <row r="3294">
          <cell r="A3294">
            <v>0</v>
          </cell>
          <cell r="B3294">
            <v>0</v>
          </cell>
        </row>
        <row r="3295">
          <cell r="A3295">
            <v>0</v>
          </cell>
          <cell r="B3295">
            <v>0</v>
          </cell>
        </row>
        <row r="3296">
          <cell r="A3296">
            <v>0</v>
          </cell>
          <cell r="B3296">
            <v>0</v>
          </cell>
        </row>
        <row r="3297">
          <cell r="A3297">
            <v>0</v>
          </cell>
          <cell r="B3297">
            <v>0</v>
          </cell>
        </row>
        <row r="3298">
          <cell r="A3298">
            <v>0</v>
          </cell>
          <cell r="B3298">
            <v>0</v>
          </cell>
        </row>
        <row r="3299">
          <cell r="A3299">
            <v>0</v>
          </cell>
          <cell r="B3299">
            <v>0</v>
          </cell>
        </row>
        <row r="3300">
          <cell r="A3300">
            <v>0</v>
          </cell>
          <cell r="B3300">
            <v>0</v>
          </cell>
        </row>
        <row r="3301">
          <cell r="A3301">
            <v>0</v>
          </cell>
          <cell r="B3301">
            <v>0</v>
          </cell>
        </row>
        <row r="3302">
          <cell r="A3302">
            <v>0</v>
          </cell>
          <cell r="B3302">
            <v>0</v>
          </cell>
        </row>
        <row r="3303">
          <cell r="A3303">
            <v>0</v>
          </cell>
          <cell r="B3303">
            <v>0</v>
          </cell>
        </row>
        <row r="3304">
          <cell r="A3304">
            <v>0</v>
          </cell>
          <cell r="B3304">
            <v>0</v>
          </cell>
        </row>
        <row r="3305">
          <cell r="A3305">
            <v>0</v>
          </cell>
          <cell r="B3305">
            <v>0</v>
          </cell>
        </row>
        <row r="3306">
          <cell r="A3306">
            <v>0</v>
          </cell>
          <cell r="B3306">
            <v>0</v>
          </cell>
        </row>
        <row r="3307">
          <cell r="A3307">
            <v>0</v>
          </cell>
          <cell r="B3307">
            <v>0</v>
          </cell>
        </row>
        <row r="3308">
          <cell r="A3308">
            <v>0</v>
          </cell>
          <cell r="B3308">
            <v>0</v>
          </cell>
        </row>
        <row r="3309">
          <cell r="A3309">
            <v>0</v>
          </cell>
          <cell r="B3309">
            <v>0</v>
          </cell>
        </row>
        <row r="3310">
          <cell r="A3310">
            <v>0</v>
          </cell>
          <cell r="B3310">
            <v>0</v>
          </cell>
        </row>
        <row r="3311">
          <cell r="A3311">
            <v>0</v>
          </cell>
          <cell r="B3311">
            <v>0</v>
          </cell>
        </row>
        <row r="3312">
          <cell r="A3312">
            <v>0</v>
          </cell>
          <cell r="B3312">
            <v>0</v>
          </cell>
        </row>
        <row r="3313">
          <cell r="A3313">
            <v>0</v>
          </cell>
          <cell r="B3313">
            <v>0</v>
          </cell>
        </row>
        <row r="3314">
          <cell r="A3314">
            <v>0</v>
          </cell>
          <cell r="B3314">
            <v>0</v>
          </cell>
        </row>
        <row r="3315">
          <cell r="A3315">
            <v>0</v>
          </cell>
          <cell r="B3315">
            <v>0</v>
          </cell>
        </row>
        <row r="3316">
          <cell r="A3316">
            <v>0</v>
          </cell>
          <cell r="B3316">
            <v>0</v>
          </cell>
        </row>
        <row r="3317">
          <cell r="A3317">
            <v>0</v>
          </cell>
          <cell r="B3317">
            <v>0</v>
          </cell>
        </row>
        <row r="3318">
          <cell r="A3318">
            <v>0</v>
          </cell>
          <cell r="B3318">
            <v>0</v>
          </cell>
        </row>
        <row r="3319">
          <cell r="A3319">
            <v>0</v>
          </cell>
          <cell r="B3319">
            <v>0</v>
          </cell>
        </row>
        <row r="3320">
          <cell r="A3320">
            <v>0</v>
          </cell>
          <cell r="B3320">
            <v>0</v>
          </cell>
        </row>
        <row r="3321">
          <cell r="A3321">
            <v>0</v>
          </cell>
          <cell r="B3321">
            <v>0</v>
          </cell>
        </row>
        <row r="3322">
          <cell r="A3322">
            <v>0</v>
          </cell>
          <cell r="B3322">
            <v>0</v>
          </cell>
        </row>
        <row r="3323">
          <cell r="A3323">
            <v>0</v>
          </cell>
          <cell r="B3323">
            <v>0</v>
          </cell>
        </row>
        <row r="3324">
          <cell r="A3324">
            <v>0</v>
          </cell>
          <cell r="B3324">
            <v>0</v>
          </cell>
        </row>
        <row r="3325">
          <cell r="A3325">
            <v>0</v>
          </cell>
          <cell r="B3325">
            <v>0</v>
          </cell>
        </row>
        <row r="3326">
          <cell r="A3326">
            <v>0</v>
          </cell>
          <cell r="B3326">
            <v>0</v>
          </cell>
        </row>
        <row r="3327">
          <cell r="A3327">
            <v>0</v>
          </cell>
          <cell r="B3327">
            <v>0</v>
          </cell>
        </row>
        <row r="3328">
          <cell r="A3328">
            <v>0</v>
          </cell>
          <cell r="B3328">
            <v>0</v>
          </cell>
        </row>
        <row r="3329">
          <cell r="A3329">
            <v>0</v>
          </cell>
          <cell r="B3329">
            <v>0</v>
          </cell>
        </row>
        <row r="3330">
          <cell r="A3330">
            <v>0</v>
          </cell>
          <cell r="B3330">
            <v>0</v>
          </cell>
        </row>
        <row r="3331">
          <cell r="A3331">
            <v>0</v>
          </cell>
          <cell r="B3331">
            <v>0</v>
          </cell>
        </row>
        <row r="3332">
          <cell r="A3332">
            <v>0</v>
          </cell>
          <cell r="B3332">
            <v>0</v>
          </cell>
        </row>
        <row r="3333">
          <cell r="A3333">
            <v>0</v>
          </cell>
          <cell r="B3333">
            <v>0</v>
          </cell>
        </row>
        <row r="3334">
          <cell r="A3334">
            <v>0</v>
          </cell>
          <cell r="B3334">
            <v>0</v>
          </cell>
        </row>
        <row r="3335">
          <cell r="A3335">
            <v>0</v>
          </cell>
          <cell r="B3335">
            <v>0</v>
          </cell>
        </row>
        <row r="3336">
          <cell r="A3336">
            <v>0</v>
          </cell>
          <cell r="B3336">
            <v>0</v>
          </cell>
        </row>
        <row r="3337">
          <cell r="A3337">
            <v>0</v>
          </cell>
          <cell r="B3337">
            <v>0</v>
          </cell>
        </row>
        <row r="3338">
          <cell r="A3338">
            <v>0</v>
          </cell>
          <cell r="B3338">
            <v>0</v>
          </cell>
        </row>
        <row r="3339">
          <cell r="A3339">
            <v>0</v>
          </cell>
          <cell r="B3339">
            <v>0</v>
          </cell>
        </row>
        <row r="3340">
          <cell r="A3340">
            <v>0</v>
          </cell>
          <cell r="B3340">
            <v>0</v>
          </cell>
        </row>
        <row r="3341">
          <cell r="A3341">
            <v>0</v>
          </cell>
          <cell r="B3341">
            <v>0</v>
          </cell>
        </row>
        <row r="3342">
          <cell r="A3342">
            <v>0</v>
          </cell>
          <cell r="B3342">
            <v>0</v>
          </cell>
        </row>
        <row r="3343">
          <cell r="A3343">
            <v>0</v>
          </cell>
          <cell r="B3343">
            <v>0</v>
          </cell>
        </row>
        <row r="3344">
          <cell r="A3344">
            <v>0</v>
          </cell>
          <cell r="B3344">
            <v>0</v>
          </cell>
        </row>
        <row r="3345">
          <cell r="A3345">
            <v>0</v>
          </cell>
          <cell r="B3345">
            <v>0</v>
          </cell>
        </row>
        <row r="3346">
          <cell r="A3346">
            <v>0</v>
          </cell>
          <cell r="B3346">
            <v>0</v>
          </cell>
        </row>
        <row r="3347">
          <cell r="A3347">
            <v>0</v>
          </cell>
          <cell r="B3347">
            <v>0</v>
          </cell>
        </row>
        <row r="3348">
          <cell r="A3348">
            <v>0</v>
          </cell>
          <cell r="B3348">
            <v>0</v>
          </cell>
        </row>
        <row r="3349">
          <cell r="A3349">
            <v>0</v>
          </cell>
          <cell r="B3349">
            <v>0</v>
          </cell>
        </row>
        <row r="3350">
          <cell r="A3350">
            <v>0</v>
          </cell>
          <cell r="B3350">
            <v>0</v>
          </cell>
        </row>
        <row r="3351">
          <cell r="A3351">
            <v>0</v>
          </cell>
          <cell r="B3351">
            <v>0</v>
          </cell>
        </row>
        <row r="3352">
          <cell r="A3352">
            <v>0</v>
          </cell>
          <cell r="B3352">
            <v>0</v>
          </cell>
        </row>
        <row r="3353">
          <cell r="A3353">
            <v>0</v>
          </cell>
          <cell r="B3353">
            <v>0</v>
          </cell>
        </row>
        <row r="3354">
          <cell r="A3354">
            <v>0</v>
          </cell>
          <cell r="B3354">
            <v>0</v>
          </cell>
        </row>
        <row r="3355">
          <cell r="A3355">
            <v>0</v>
          </cell>
          <cell r="B3355">
            <v>0</v>
          </cell>
        </row>
        <row r="3356">
          <cell r="A3356">
            <v>0</v>
          </cell>
          <cell r="B3356">
            <v>0</v>
          </cell>
        </row>
        <row r="3357">
          <cell r="A3357">
            <v>0</v>
          </cell>
          <cell r="B3357">
            <v>0</v>
          </cell>
        </row>
        <row r="3358">
          <cell r="A3358">
            <v>0</v>
          </cell>
          <cell r="B3358">
            <v>0</v>
          </cell>
        </row>
        <row r="3359">
          <cell r="A3359">
            <v>0</v>
          </cell>
          <cell r="B3359">
            <v>0</v>
          </cell>
        </row>
        <row r="3360">
          <cell r="A3360">
            <v>0</v>
          </cell>
          <cell r="B3360">
            <v>0</v>
          </cell>
        </row>
        <row r="3361">
          <cell r="A3361">
            <v>0</v>
          </cell>
          <cell r="B3361">
            <v>0</v>
          </cell>
        </row>
        <row r="3362">
          <cell r="A3362">
            <v>0</v>
          </cell>
          <cell r="B3362">
            <v>0</v>
          </cell>
        </row>
        <row r="3363">
          <cell r="A3363">
            <v>0</v>
          </cell>
          <cell r="B3363">
            <v>0</v>
          </cell>
        </row>
        <row r="3364">
          <cell r="A3364">
            <v>0</v>
          </cell>
          <cell r="B3364">
            <v>0</v>
          </cell>
        </row>
        <row r="3365">
          <cell r="A3365">
            <v>0</v>
          </cell>
          <cell r="B3365">
            <v>0</v>
          </cell>
        </row>
        <row r="3366">
          <cell r="A3366">
            <v>0</v>
          </cell>
          <cell r="B3366">
            <v>0</v>
          </cell>
        </row>
        <row r="3367">
          <cell r="A3367">
            <v>0</v>
          </cell>
          <cell r="B3367">
            <v>0</v>
          </cell>
        </row>
        <row r="3368">
          <cell r="A3368">
            <v>0</v>
          </cell>
          <cell r="B3368">
            <v>0</v>
          </cell>
        </row>
        <row r="3369">
          <cell r="A3369">
            <v>0</v>
          </cell>
          <cell r="B3369">
            <v>0</v>
          </cell>
        </row>
        <row r="3370">
          <cell r="A3370">
            <v>0</v>
          </cell>
          <cell r="B3370">
            <v>0</v>
          </cell>
        </row>
        <row r="3371">
          <cell r="A3371">
            <v>0</v>
          </cell>
          <cell r="B3371">
            <v>0</v>
          </cell>
        </row>
        <row r="3372">
          <cell r="A3372">
            <v>0</v>
          </cell>
          <cell r="B3372">
            <v>0</v>
          </cell>
        </row>
        <row r="3373">
          <cell r="A3373">
            <v>0</v>
          </cell>
          <cell r="B3373">
            <v>0</v>
          </cell>
        </row>
        <row r="3374">
          <cell r="A3374">
            <v>0</v>
          </cell>
          <cell r="B3374">
            <v>0</v>
          </cell>
        </row>
        <row r="3375">
          <cell r="A3375">
            <v>0</v>
          </cell>
          <cell r="B3375">
            <v>0</v>
          </cell>
        </row>
        <row r="3376">
          <cell r="A3376">
            <v>0</v>
          </cell>
          <cell r="B3376">
            <v>0</v>
          </cell>
        </row>
        <row r="3377">
          <cell r="A3377">
            <v>0</v>
          </cell>
          <cell r="B3377">
            <v>0</v>
          </cell>
        </row>
        <row r="3378">
          <cell r="A3378">
            <v>0</v>
          </cell>
          <cell r="B3378">
            <v>0</v>
          </cell>
        </row>
        <row r="3379">
          <cell r="A3379">
            <v>0</v>
          </cell>
          <cell r="B3379">
            <v>0</v>
          </cell>
        </row>
        <row r="3380">
          <cell r="A3380">
            <v>0</v>
          </cell>
          <cell r="B3380">
            <v>0</v>
          </cell>
        </row>
        <row r="3381">
          <cell r="A3381">
            <v>0</v>
          </cell>
          <cell r="B3381">
            <v>0</v>
          </cell>
        </row>
        <row r="3382">
          <cell r="A3382">
            <v>0</v>
          </cell>
          <cell r="B3382">
            <v>0</v>
          </cell>
        </row>
        <row r="3383">
          <cell r="A3383">
            <v>0</v>
          </cell>
          <cell r="B3383">
            <v>0</v>
          </cell>
        </row>
        <row r="3384">
          <cell r="A3384">
            <v>0</v>
          </cell>
          <cell r="B3384">
            <v>0</v>
          </cell>
        </row>
        <row r="3385">
          <cell r="A3385">
            <v>0</v>
          </cell>
          <cell r="B3385">
            <v>0</v>
          </cell>
        </row>
        <row r="3386">
          <cell r="A3386">
            <v>0</v>
          </cell>
          <cell r="B3386">
            <v>0</v>
          </cell>
        </row>
        <row r="3387">
          <cell r="A3387">
            <v>0</v>
          </cell>
          <cell r="B3387">
            <v>0</v>
          </cell>
        </row>
        <row r="3388">
          <cell r="A3388">
            <v>0</v>
          </cell>
          <cell r="B3388">
            <v>0</v>
          </cell>
        </row>
        <row r="3389">
          <cell r="A3389">
            <v>0</v>
          </cell>
          <cell r="B3389">
            <v>0</v>
          </cell>
        </row>
        <row r="3390">
          <cell r="A3390">
            <v>0</v>
          </cell>
          <cell r="B3390">
            <v>0</v>
          </cell>
        </row>
        <row r="3391">
          <cell r="A3391">
            <v>0</v>
          </cell>
          <cell r="B3391">
            <v>0</v>
          </cell>
        </row>
        <row r="3392">
          <cell r="A3392">
            <v>0</v>
          </cell>
          <cell r="B3392">
            <v>0</v>
          </cell>
        </row>
        <row r="3393">
          <cell r="A3393">
            <v>0</v>
          </cell>
          <cell r="B3393">
            <v>0</v>
          </cell>
        </row>
        <row r="3394">
          <cell r="A3394">
            <v>0</v>
          </cell>
          <cell r="B3394">
            <v>0</v>
          </cell>
        </row>
        <row r="3395">
          <cell r="A3395">
            <v>0</v>
          </cell>
          <cell r="B3395">
            <v>0</v>
          </cell>
        </row>
        <row r="3396">
          <cell r="A3396">
            <v>0</v>
          </cell>
          <cell r="B3396">
            <v>0</v>
          </cell>
        </row>
        <row r="3397">
          <cell r="A3397">
            <v>0</v>
          </cell>
          <cell r="B3397">
            <v>0</v>
          </cell>
        </row>
        <row r="3398">
          <cell r="A3398">
            <v>0</v>
          </cell>
          <cell r="B3398">
            <v>0</v>
          </cell>
        </row>
        <row r="3399">
          <cell r="A3399">
            <v>0</v>
          </cell>
          <cell r="B3399">
            <v>0</v>
          </cell>
        </row>
        <row r="3400">
          <cell r="A3400">
            <v>0</v>
          </cell>
          <cell r="B3400">
            <v>0</v>
          </cell>
        </row>
        <row r="3401">
          <cell r="A3401">
            <v>0</v>
          </cell>
          <cell r="B3401">
            <v>0</v>
          </cell>
        </row>
        <row r="3402">
          <cell r="A3402">
            <v>0</v>
          </cell>
          <cell r="B3402">
            <v>0</v>
          </cell>
        </row>
        <row r="3403">
          <cell r="A3403">
            <v>0</v>
          </cell>
          <cell r="B3403">
            <v>0</v>
          </cell>
        </row>
        <row r="3404">
          <cell r="A3404">
            <v>0</v>
          </cell>
          <cell r="B3404">
            <v>0</v>
          </cell>
        </row>
        <row r="3405">
          <cell r="A3405">
            <v>0</v>
          </cell>
          <cell r="B3405">
            <v>0</v>
          </cell>
        </row>
        <row r="3406">
          <cell r="A3406">
            <v>0</v>
          </cell>
          <cell r="B3406">
            <v>0</v>
          </cell>
        </row>
        <row r="3407">
          <cell r="A3407">
            <v>0</v>
          </cell>
          <cell r="B3407">
            <v>0</v>
          </cell>
        </row>
        <row r="3408">
          <cell r="A3408">
            <v>0</v>
          </cell>
          <cell r="B3408">
            <v>0</v>
          </cell>
        </row>
        <row r="3409">
          <cell r="A3409">
            <v>0</v>
          </cell>
          <cell r="B3409">
            <v>0</v>
          </cell>
        </row>
        <row r="3410">
          <cell r="A3410">
            <v>0</v>
          </cell>
          <cell r="B3410">
            <v>0</v>
          </cell>
        </row>
        <row r="3411">
          <cell r="A3411">
            <v>0</v>
          </cell>
          <cell r="B3411">
            <v>0</v>
          </cell>
        </row>
        <row r="3412">
          <cell r="A3412">
            <v>0</v>
          </cell>
          <cell r="B3412">
            <v>0</v>
          </cell>
        </row>
        <row r="3413">
          <cell r="A3413">
            <v>0</v>
          </cell>
          <cell r="B3413">
            <v>0</v>
          </cell>
        </row>
        <row r="3414">
          <cell r="A3414">
            <v>0</v>
          </cell>
          <cell r="B3414">
            <v>0</v>
          </cell>
        </row>
        <row r="3415">
          <cell r="A3415">
            <v>0</v>
          </cell>
          <cell r="B3415">
            <v>0</v>
          </cell>
        </row>
        <row r="3416">
          <cell r="A3416">
            <v>0</v>
          </cell>
          <cell r="B3416">
            <v>0</v>
          </cell>
        </row>
        <row r="3417">
          <cell r="A3417">
            <v>0</v>
          </cell>
          <cell r="B3417">
            <v>0</v>
          </cell>
        </row>
        <row r="3418">
          <cell r="A3418">
            <v>0</v>
          </cell>
          <cell r="B3418">
            <v>0</v>
          </cell>
        </row>
        <row r="3419">
          <cell r="A3419">
            <v>0</v>
          </cell>
          <cell r="B3419">
            <v>0</v>
          </cell>
        </row>
        <row r="3420">
          <cell r="A3420">
            <v>0</v>
          </cell>
          <cell r="B3420">
            <v>0</v>
          </cell>
        </row>
        <row r="3421">
          <cell r="A3421">
            <v>0</v>
          </cell>
          <cell r="B3421">
            <v>0</v>
          </cell>
        </row>
        <row r="3422">
          <cell r="A3422">
            <v>0</v>
          </cell>
          <cell r="B3422">
            <v>0</v>
          </cell>
        </row>
        <row r="3423">
          <cell r="A3423">
            <v>0</v>
          </cell>
          <cell r="B3423">
            <v>0</v>
          </cell>
        </row>
        <row r="3424">
          <cell r="A3424">
            <v>0</v>
          </cell>
          <cell r="B3424">
            <v>0</v>
          </cell>
        </row>
        <row r="3425">
          <cell r="A3425">
            <v>0</v>
          </cell>
          <cell r="B3425">
            <v>0</v>
          </cell>
        </row>
        <row r="3426">
          <cell r="A3426">
            <v>0</v>
          </cell>
          <cell r="B3426">
            <v>0</v>
          </cell>
        </row>
        <row r="3427">
          <cell r="A3427">
            <v>0</v>
          </cell>
          <cell r="B3427">
            <v>0</v>
          </cell>
        </row>
        <row r="3428">
          <cell r="A3428">
            <v>0</v>
          </cell>
          <cell r="B3428">
            <v>0</v>
          </cell>
        </row>
        <row r="3429">
          <cell r="A3429">
            <v>0</v>
          </cell>
          <cell r="B3429">
            <v>0</v>
          </cell>
        </row>
        <row r="3430">
          <cell r="A3430">
            <v>0</v>
          </cell>
          <cell r="B3430">
            <v>0</v>
          </cell>
        </row>
        <row r="3431">
          <cell r="A3431">
            <v>0</v>
          </cell>
          <cell r="B3431">
            <v>0</v>
          </cell>
        </row>
        <row r="3432">
          <cell r="A3432">
            <v>0</v>
          </cell>
          <cell r="B3432">
            <v>0</v>
          </cell>
        </row>
        <row r="3433">
          <cell r="A3433">
            <v>0</v>
          </cell>
          <cell r="B3433">
            <v>0</v>
          </cell>
        </row>
        <row r="3434">
          <cell r="A3434">
            <v>0</v>
          </cell>
          <cell r="B3434">
            <v>0</v>
          </cell>
        </row>
        <row r="3435">
          <cell r="A3435">
            <v>0</v>
          </cell>
          <cell r="B3435">
            <v>0</v>
          </cell>
        </row>
        <row r="3436">
          <cell r="A3436">
            <v>0</v>
          </cell>
          <cell r="B3436">
            <v>0</v>
          </cell>
        </row>
        <row r="3437">
          <cell r="A3437">
            <v>0</v>
          </cell>
          <cell r="B3437">
            <v>0</v>
          </cell>
        </row>
        <row r="3438">
          <cell r="A3438">
            <v>0</v>
          </cell>
          <cell r="B3438">
            <v>0</v>
          </cell>
        </row>
        <row r="3439">
          <cell r="A3439">
            <v>0</v>
          </cell>
          <cell r="B3439">
            <v>0</v>
          </cell>
        </row>
        <row r="3440">
          <cell r="A3440">
            <v>0</v>
          </cell>
          <cell r="B3440">
            <v>0</v>
          </cell>
        </row>
        <row r="3441">
          <cell r="A3441">
            <v>0</v>
          </cell>
          <cell r="B3441">
            <v>0</v>
          </cell>
        </row>
        <row r="3442">
          <cell r="A3442">
            <v>0</v>
          </cell>
          <cell r="B3442">
            <v>0</v>
          </cell>
        </row>
        <row r="3443">
          <cell r="A3443">
            <v>0</v>
          </cell>
          <cell r="B3443">
            <v>0</v>
          </cell>
        </row>
        <row r="3444">
          <cell r="A3444">
            <v>0</v>
          </cell>
          <cell r="B3444">
            <v>0</v>
          </cell>
        </row>
        <row r="3445">
          <cell r="A3445">
            <v>0</v>
          </cell>
          <cell r="B3445">
            <v>0</v>
          </cell>
        </row>
        <row r="3446">
          <cell r="A3446">
            <v>0</v>
          </cell>
          <cell r="B3446">
            <v>0</v>
          </cell>
        </row>
        <row r="3447">
          <cell r="A3447">
            <v>0</v>
          </cell>
          <cell r="B3447">
            <v>0</v>
          </cell>
        </row>
        <row r="3448">
          <cell r="A3448">
            <v>0</v>
          </cell>
          <cell r="B3448">
            <v>0</v>
          </cell>
        </row>
        <row r="3449">
          <cell r="A3449">
            <v>0</v>
          </cell>
          <cell r="B3449">
            <v>0</v>
          </cell>
        </row>
        <row r="3450">
          <cell r="A3450">
            <v>0</v>
          </cell>
          <cell r="B3450">
            <v>0</v>
          </cell>
        </row>
        <row r="3451">
          <cell r="A3451">
            <v>0</v>
          </cell>
          <cell r="B3451">
            <v>0</v>
          </cell>
        </row>
        <row r="3452">
          <cell r="A3452">
            <v>0</v>
          </cell>
          <cell r="B3452">
            <v>0</v>
          </cell>
        </row>
        <row r="3453">
          <cell r="A3453">
            <v>0</v>
          </cell>
          <cell r="B3453">
            <v>0</v>
          </cell>
        </row>
        <row r="3454">
          <cell r="A3454">
            <v>0</v>
          </cell>
          <cell r="B3454">
            <v>0</v>
          </cell>
        </row>
        <row r="3455">
          <cell r="A3455">
            <v>0</v>
          </cell>
          <cell r="B3455">
            <v>0</v>
          </cell>
        </row>
        <row r="3456">
          <cell r="A3456">
            <v>0</v>
          </cell>
          <cell r="B3456">
            <v>0</v>
          </cell>
        </row>
        <row r="3457">
          <cell r="A3457">
            <v>0</v>
          </cell>
          <cell r="B3457">
            <v>0</v>
          </cell>
        </row>
        <row r="3458">
          <cell r="A3458">
            <v>0</v>
          </cell>
          <cell r="B3458">
            <v>0</v>
          </cell>
        </row>
        <row r="3459">
          <cell r="A3459">
            <v>0</v>
          </cell>
          <cell r="B3459">
            <v>0</v>
          </cell>
        </row>
        <row r="3460">
          <cell r="A3460">
            <v>0</v>
          </cell>
          <cell r="B3460">
            <v>0</v>
          </cell>
        </row>
        <row r="3461">
          <cell r="A3461">
            <v>0</v>
          </cell>
          <cell r="B3461">
            <v>0</v>
          </cell>
        </row>
        <row r="3462">
          <cell r="A3462">
            <v>0</v>
          </cell>
          <cell r="B3462">
            <v>0</v>
          </cell>
        </row>
        <row r="3463">
          <cell r="A3463">
            <v>0</v>
          </cell>
          <cell r="B3463">
            <v>0</v>
          </cell>
        </row>
        <row r="3464">
          <cell r="A3464">
            <v>0</v>
          </cell>
          <cell r="B3464">
            <v>0</v>
          </cell>
        </row>
        <row r="3465">
          <cell r="A3465">
            <v>0</v>
          </cell>
          <cell r="B3465">
            <v>0</v>
          </cell>
        </row>
        <row r="3466">
          <cell r="A3466">
            <v>0</v>
          </cell>
          <cell r="B3466">
            <v>0</v>
          </cell>
        </row>
        <row r="3467">
          <cell r="A3467">
            <v>0</v>
          </cell>
          <cell r="B3467">
            <v>0</v>
          </cell>
        </row>
        <row r="3468">
          <cell r="A3468">
            <v>0</v>
          </cell>
          <cell r="B3468">
            <v>0</v>
          </cell>
        </row>
        <row r="3469">
          <cell r="A3469">
            <v>0</v>
          </cell>
          <cell r="B3469">
            <v>0</v>
          </cell>
        </row>
        <row r="3470">
          <cell r="A3470">
            <v>0</v>
          </cell>
          <cell r="B3470">
            <v>0</v>
          </cell>
        </row>
        <row r="3471">
          <cell r="A3471">
            <v>0</v>
          </cell>
          <cell r="B3471">
            <v>0</v>
          </cell>
        </row>
        <row r="3472">
          <cell r="A3472">
            <v>0</v>
          </cell>
          <cell r="B3472">
            <v>0</v>
          </cell>
        </row>
        <row r="3473">
          <cell r="A3473">
            <v>0</v>
          </cell>
          <cell r="B3473">
            <v>0</v>
          </cell>
        </row>
        <row r="3474">
          <cell r="A3474">
            <v>0</v>
          </cell>
          <cell r="B3474">
            <v>0</v>
          </cell>
        </row>
        <row r="3475">
          <cell r="A3475">
            <v>0</v>
          </cell>
          <cell r="B3475">
            <v>0</v>
          </cell>
        </row>
        <row r="3476">
          <cell r="A3476">
            <v>0</v>
          </cell>
          <cell r="B3476">
            <v>0</v>
          </cell>
        </row>
        <row r="3477">
          <cell r="A3477">
            <v>0</v>
          </cell>
          <cell r="B3477">
            <v>0</v>
          </cell>
        </row>
        <row r="3478">
          <cell r="A3478">
            <v>0</v>
          </cell>
          <cell r="B3478">
            <v>0</v>
          </cell>
        </row>
        <row r="3479">
          <cell r="A3479">
            <v>0</v>
          </cell>
          <cell r="B3479">
            <v>0</v>
          </cell>
        </row>
        <row r="3480">
          <cell r="A3480">
            <v>0</v>
          </cell>
          <cell r="B3480">
            <v>0</v>
          </cell>
        </row>
        <row r="3481">
          <cell r="A3481">
            <v>0</v>
          </cell>
          <cell r="B3481">
            <v>0</v>
          </cell>
        </row>
        <row r="3482">
          <cell r="A3482">
            <v>0</v>
          </cell>
          <cell r="B3482">
            <v>0</v>
          </cell>
        </row>
        <row r="3483">
          <cell r="A3483">
            <v>0</v>
          </cell>
          <cell r="B3483">
            <v>0</v>
          </cell>
        </row>
        <row r="3484">
          <cell r="A3484">
            <v>0</v>
          </cell>
          <cell r="B3484">
            <v>0</v>
          </cell>
        </row>
        <row r="3485">
          <cell r="A3485">
            <v>0</v>
          </cell>
          <cell r="B3485">
            <v>0</v>
          </cell>
        </row>
        <row r="3486">
          <cell r="A3486">
            <v>0</v>
          </cell>
          <cell r="B3486">
            <v>0</v>
          </cell>
        </row>
        <row r="3487">
          <cell r="A3487">
            <v>0</v>
          </cell>
          <cell r="B3487">
            <v>0</v>
          </cell>
        </row>
        <row r="3488">
          <cell r="A3488">
            <v>0</v>
          </cell>
          <cell r="B3488">
            <v>0</v>
          </cell>
        </row>
        <row r="3489">
          <cell r="A3489">
            <v>0</v>
          </cell>
          <cell r="B3489">
            <v>0</v>
          </cell>
        </row>
        <row r="3490">
          <cell r="A3490">
            <v>0</v>
          </cell>
          <cell r="B3490">
            <v>0</v>
          </cell>
        </row>
        <row r="3491">
          <cell r="A3491">
            <v>0</v>
          </cell>
          <cell r="B3491">
            <v>0</v>
          </cell>
        </row>
        <row r="3492">
          <cell r="A3492">
            <v>0</v>
          </cell>
          <cell r="B3492">
            <v>0</v>
          </cell>
        </row>
        <row r="3493">
          <cell r="A3493">
            <v>0</v>
          </cell>
          <cell r="B3493">
            <v>0</v>
          </cell>
        </row>
        <row r="3494">
          <cell r="A3494">
            <v>0</v>
          </cell>
          <cell r="B3494">
            <v>0</v>
          </cell>
        </row>
        <row r="3495">
          <cell r="A3495">
            <v>0</v>
          </cell>
          <cell r="B3495">
            <v>0</v>
          </cell>
        </row>
        <row r="3496">
          <cell r="A3496">
            <v>0</v>
          </cell>
          <cell r="B3496">
            <v>0</v>
          </cell>
        </row>
        <row r="3497">
          <cell r="A3497">
            <v>0</v>
          </cell>
          <cell r="B3497">
            <v>0</v>
          </cell>
        </row>
        <row r="3498">
          <cell r="A3498">
            <v>0</v>
          </cell>
          <cell r="B3498">
            <v>0</v>
          </cell>
        </row>
        <row r="3499">
          <cell r="A3499">
            <v>0</v>
          </cell>
          <cell r="B3499">
            <v>0</v>
          </cell>
        </row>
        <row r="3500">
          <cell r="A3500">
            <v>0</v>
          </cell>
          <cell r="B3500">
            <v>0</v>
          </cell>
        </row>
        <row r="3501">
          <cell r="A3501">
            <v>0</v>
          </cell>
          <cell r="B3501">
            <v>0</v>
          </cell>
        </row>
        <row r="3502">
          <cell r="A3502">
            <v>0</v>
          </cell>
          <cell r="B3502">
            <v>0</v>
          </cell>
        </row>
        <row r="3503">
          <cell r="A3503">
            <v>0</v>
          </cell>
          <cell r="B3503">
            <v>0</v>
          </cell>
        </row>
        <row r="3504">
          <cell r="A3504">
            <v>0</v>
          </cell>
          <cell r="B3504">
            <v>0</v>
          </cell>
        </row>
        <row r="3505">
          <cell r="A3505">
            <v>0</v>
          </cell>
          <cell r="B3505">
            <v>0</v>
          </cell>
        </row>
        <row r="3506">
          <cell r="A3506">
            <v>0</v>
          </cell>
          <cell r="B3506">
            <v>0</v>
          </cell>
        </row>
        <row r="3507">
          <cell r="A3507">
            <v>0</v>
          </cell>
          <cell r="B3507">
            <v>0</v>
          </cell>
        </row>
      </sheetData>
      <sheetData sheetId="5">
        <row r="8">
          <cell r="B8">
            <v>83</v>
          </cell>
          <cell r="E8" t="str">
            <v>Usuarios antendidos en las instalaciones del Parque Solidaridad y Parque Montenegro</v>
          </cell>
          <cell r="F8" t="str">
            <v>Número de Usuarios atendidos en los parque Solidaridad y Montenegro</v>
          </cell>
          <cell r="G8" t="str">
            <v>Número de usuarios atendidos periodo 2014- Número de usuarios atendidos periodo 2013</v>
          </cell>
          <cell r="H8" t="str">
            <v>Organsimo Operador del Parque de la Solidaridad</v>
          </cell>
          <cell r="I8" t="str">
            <v>Anual</v>
          </cell>
          <cell r="K8" t="str">
            <v xml:space="preserve">Reporte de ingresos por taquillas </v>
          </cell>
          <cell r="L8" t="str">
            <v>Se logra la meta al 100% de usuarios atendidos por ambos parques.</v>
          </cell>
        </row>
      </sheetData>
      <sheetData sheetId="6">
        <row r="8">
          <cell r="B8">
            <v>98</v>
          </cell>
          <cell r="E8" t="str">
            <v>Eventos deportivos, culturales y recreativos realizados en el los parques Solidaridad y Montenegro</v>
          </cell>
          <cell r="F8" t="str">
            <v>Número de eventos deprotivos, culturales y recreativos realizados en los parques Solidaridad y Montenegro</v>
          </cell>
          <cell r="G8" t="str">
            <v>Número de eventos realizados en el periodo 2014- Número de eventos realizados en el periodo 2013</v>
          </cell>
          <cell r="H8" t="str">
            <v>Organismo Operador del Parque de la Solidaridad</v>
          </cell>
          <cell r="I8" t="str">
            <v>Mensual</v>
          </cell>
          <cell r="K8" t="str">
            <v>Reportes elaborados por el Organismo</v>
          </cell>
          <cell r="L8" t="str">
            <v>Se alcanza la meta de eventos deportivos, culturales y recreativos programados</v>
          </cell>
        </row>
      </sheetData>
      <sheetData sheetId="7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8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9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0">
        <row r="8">
          <cell r="B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>
        <row r="4">
          <cell r="A4">
            <v>0</v>
          </cell>
          <cell r="C4">
            <v>0</v>
          </cell>
        </row>
        <row r="17">
          <cell r="K17">
            <v>0</v>
          </cell>
        </row>
        <row r="39">
          <cell r="H39">
            <v>0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18"/>
  <sheetViews>
    <sheetView workbookViewId="0">
      <selection activeCell="C26" sqref="C26"/>
    </sheetView>
  </sheetViews>
  <sheetFormatPr baseColWidth="10" defaultRowHeight="15"/>
  <cols>
    <col min="2" max="2" width="7.28515625" style="103" bestFit="1" customWidth="1"/>
    <col min="3" max="3" width="54.28515625" customWidth="1"/>
    <col min="4" max="4" width="25" customWidth="1"/>
  </cols>
  <sheetData>
    <row r="7" spans="2:4" ht="23.25">
      <c r="B7" s="127" t="s">
        <v>640</v>
      </c>
      <c r="C7" s="127"/>
      <c r="D7" s="127"/>
    </row>
    <row r="8" spans="2:4" ht="15.75" thickBot="1"/>
    <row r="9" spans="2:4" ht="16.5" thickBot="1">
      <c r="B9" s="104" t="s">
        <v>611</v>
      </c>
      <c r="C9" s="105" t="s">
        <v>613</v>
      </c>
      <c r="D9" s="106" t="s">
        <v>614</v>
      </c>
    </row>
    <row r="10" spans="2:4">
      <c r="B10" s="107">
        <v>2</v>
      </c>
      <c r="C10" s="108" t="s">
        <v>615</v>
      </c>
      <c r="D10" s="109">
        <f>+'[1]ingresos detallados'!E5</f>
        <v>0</v>
      </c>
    </row>
    <row r="11" spans="2:4">
      <c r="B11" s="110">
        <v>4</v>
      </c>
      <c r="C11" s="111" t="s">
        <v>437</v>
      </c>
      <c r="D11" s="112">
        <f>+'[1]ingresos detallados'!E86</f>
        <v>0</v>
      </c>
    </row>
    <row r="12" spans="2:4">
      <c r="B12" s="107">
        <v>5</v>
      </c>
      <c r="C12" s="108" t="s">
        <v>616</v>
      </c>
      <c r="D12" s="109">
        <f>+'[1]ingresos detallados'!E183</f>
        <v>0</v>
      </c>
    </row>
    <row r="13" spans="2:4">
      <c r="B13" s="110">
        <v>6</v>
      </c>
      <c r="C13" s="111" t="s">
        <v>617</v>
      </c>
      <c r="D13" s="112">
        <f>+'[1]ingresos detallados'!E247</f>
        <v>0</v>
      </c>
    </row>
    <row r="14" spans="2:4">
      <c r="B14" s="107">
        <v>7</v>
      </c>
      <c r="C14" s="108" t="s">
        <v>618</v>
      </c>
      <c r="D14" s="109">
        <f>'Ingresos Detallados'!E11</f>
        <v>9232112</v>
      </c>
    </row>
    <row r="15" spans="2:4">
      <c r="B15" s="110">
        <v>8</v>
      </c>
      <c r="C15" s="111" t="s">
        <v>634</v>
      </c>
      <c r="D15" s="112">
        <f>+'[1]ingresos detallados'!E345</f>
        <v>0</v>
      </c>
    </row>
    <row r="16" spans="2:4" ht="30">
      <c r="B16" s="107">
        <v>9</v>
      </c>
      <c r="C16" s="108" t="s">
        <v>635</v>
      </c>
      <c r="D16" s="109">
        <f>'Ingresos Detallados'!E28</f>
        <v>11042000</v>
      </c>
    </row>
    <row r="17" spans="2:4" ht="15.75" thickBot="1">
      <c r="B17" s="110">
        <v>0</v>
      </c>
      <c r="C17" s="113" t="s">
        <v>638</v>
      </c>
      <c r="D17" s="112">
        <f>+'[1]ingresos detallados'!E494</f>
        <v>0</v>
      </c>
    </row>
    <row r="18" spans="2:4" ht="16.5" thickBot="1">
      <c r="B18" s="114"/>
      <c r="C18" s="115" t="s">
        <v>639</v>
      </c>
      <c r="D18" s="116">
        <f>+D10+D11+D12+D13+D14+D15+D16+D17</f>
        <v>20274112</v>
      </c>
    </row>
  </sheetData>
  <mergeCells count="1">
    <mergeCell ref="B7:D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510"/>
  <sheetViews>
    <sheetView topLeftCell="B1" workbookViewId="0">
      <selection activeCell="D1" sqref="D1"/>
    </sheetView>
  </sheetViews>
  <sheetFormatPr baseColWidth="10" defaultColWidth="43" defaultRowHeight="15"/>
  <cols>
    <col min="1" max="1" width="54.42578125" style="83" customWidth="1"/>
    <col min="2" max="2" width="7.28515625" style="83" bestFit="1" customWidth="1"/>
    <col min="3" max="3" width="4.85546875" style="83" bestFit="1" customWidth="1"/>
    <col min="4" max="4" width="65.7109375" style="83" customWidth="1"/>
    <col min="5" max="5" width="17.42578125" style="83" bestFit="1" customWidth="1"/>
    <col min="6" max="16384" width="43" style="83"/>
  </cols>
  <sheetData>
    <row r="6" spans="1:5" ht="15.75">
      <c r="D6" s="118" t="s">
        <v>649</v>
      </c>
    </row>
    <row r="7" spans="1:5" ht="28.5" customHeight="1">
      <c r="B7" s="129" t="s">
        <v>610</v>
      </c>
      <c r="C7" s="129"/>
      <c r="D7" s="129"/>
      <c r="E7" s="129"/>
    </row>
    <row r="8" spans="1:5" ht="15.75" thickBot="1"/>
    <row r="9" spans="1:5" ht="21" customHeight="1" thickBot="1">
      <c r="B9" s="84" t="s">
        <v>611</v>
      </c>
      <c r="C9" s="85" t="s">
        <v>612</v>
      </c>
      <c r="D9" s="85" t="s">
        <v>613</v>
      </c>
      <c r="E9" s="86" t="s">
        <v>614</v>
      </c>
    </row>
    <row r="10" spans="1:5" ht="15.75">
      <c r="B10" s="95">
        <v>7</v>
      </c>
      <c r="C10" s="96"/>
      <c r="D10" s="97" t="s">
        <v>618</v>
      </c>
      <c r="E10" s="120">
        <f>E11</f>
        <v>9232112</v>
      </c>
    </row>
    <row r="11" spans="1:5" ht="30">
      <c r="B11" s="87"/>
      <c r="C11" s="88">
        <v>71</v>
      </c>
      <c r="D11" s="88" t="s">
        <v>619</v>
      </c>
      <c r="E11" s="120">
        <f>+SUM(E12:E26)</f>
        <v>9232112</v>
      </c>
    </row>
    <row r="12" spans="1:5" ht="30" customHeight="1">
      <c r="A12" s="128" t="str">
        <f>D10</f>
        <v>Ingresos por ventas de bienes y servicios</v>
      </c>
      <c r="B12" s="87"/>
      <c r="C12" s="88"/>
      <c r="D12" s="88" t="s">
        <v>620</v>
      </c>
      <c r="E12" s="89">
        <v>3815880</v>
      </c>
    </row>
    <row r="13" spans="1:5">
      <c r="A13" s="128"/>
      <c r="B13" s="87"/>
      <c r="C13" s="88"/>
      <c r="D13" s="88" t="s">
        <v>621</v>
      </c>
      <c r="E13" s="89">
        <v>1149110</v>
      </c>
    </row>
    <row r="14" spans="1:5">
      <c r="A14" s="128"/>
      <c r="B14" s="87"/>
      <c r="C14" s="88"/>
      <c r="D14" s="88" t="s">
        <v>622</v>
      </c>
      <c r="E14" s="89">
        <v>954475</v>
      </c>
    </row>
    <row r="15" spans="1:5">
      <c r="A15" s="128"/>
      <c r="B15" s="87"/>
      <c r="C15" s="88"/>
      <c r="D15" s="88" t="s">
        <v>623</v>
      </c>
      <c r="E15" s="89">
        <v>408647</v>
      </c>
    </row>
    <row r="16" spans="1:5">
      <c r="A16" s="128"/>
      <c r="B16" s="87"/>
      <c r="C16" s="88"/>
      <c r="D16" s="88" t="s">
        <v>624</v>
      </c>
      <c r="E16" s="89">
        <v>400000</v>
      </c>
    </row>
    <row r="17" spans="1:5">
      <c r="A17" s="128"/>
      <c r="B17" s="87"/>
      <c r="C17" s="88"/>
      <c r="D17" s="88" t="s">
        <v>625</v>
      </c>
      <c r="E17" s="89">
        <v>50000</v>
      </c>
    </row>
    <row r="18" spans="1:5">
      <c r="A18" s="128"/>
      <c r="B18" s="87"/>
      <c r="C18" s="88"/>
      <c r="D18" s="88" t="s">
        <v>626</v>
      </c>
      <c r="E18" s="89">
        <v>750000</v>
      </c>
    </row>
    <row r="19" spans="1:5" ht="30">
      <c r="A19" s="128"/>
      <c r="B19" s="87"/>
      <c r="C19" s="88"/>
      <c r="D19" s="88" t="s">
        <v>641</v>
      </c>
      <c r="E19" s="89">
        <v>465000</v>
      </c>
    </row>
    <row r="20" spans="1:5">
      <c r="A20" s="128"/>
      <c r="B20" s="87"/>
      <c r="C20" s="88"/>
      <c r="D20" s="88" t="s">
        <v>627</v>
      </c>
      <c r="E20" s="89">
        <v>80000</v>
      </c>
    </row>
    <row r="21" spans="1:5">
      <c r="A21" s="128"/>
      <c r="B21" s="87"/>
      <c r="C21" s="88"/>
      <c r="D21" s="88" t="s">
        <v>628</v>
      </c>
      <c r="E21" s="89">
        <v>65000</v>
      </c>
    </row>
    <row r="22" spans="1:5">
      <c r="A22" s="128"/>
      <c r="B22" s="87"/>
      <c r="C22" s="88"/>
      <c r="D22" s="88" t="s">
        <v>629</v>
      </c>
      <c r="E22" s="89">
        <v>90000</v>
      </c>
    </row>
    <row r="23" spans="1:5">
      <c r="A23" s="128"/>
      <c r="B23" s="87"/>
      <c r="C23" s="88"/>
      <c r="D23" s="88" t="s">
        <v>630</v>
      </c>
      <c r="E23" s="89">
        <v>400000</v>
      </c>
    </row>
    <row r="24" spans="1:5">
      <c r="A24" s="128"/>
      <c r="B24" s="87"/>
      <c r="C24" s="88"/>
      <c r="D24" s="99" t="s">
        <v>631</v>
      </c>
      <c r="E24" s="89">
        <v>144000</v>
      </c>
    </row>
    <row r="25" spans="1:5">
      <c r="A25" s="128"/>
      <c r="B25" s="87"/>
      <c r="C25" s="88"/>
      <c r="D25" s="88" t="s">
        <v>632</v>
      </c>
      <c r="E25" s="89">
        <v>70000</v>
      </c>
    </row>
    <row r="26" spans="1:5">
      <c r="A26" s="128"/>
      <c r="B26" s="87"/>
      <c r="C26" s="88"/>
      <c r="D26" s="88" t="s">
        <v>633</v>
      </c>
      <c r="E26" s="89">
        <v>390000</v>
      </c>
    </row>
    <row r="27" spans="1:5">
      <c r="B27" s="93"/>
      <c r="C27" s="94"/>
      <c r="D27" s="94"/>
      <c r="E27" s="92"/>
    </row>
    <row r="28" spans="1:5" ht="15" customHeight="1">
      <c r="A28" s="90"/>
      <c r="B28" s="95">
        <v>9</v>
      </c>
      <c r="C28" s="96"/>
      <c r="D28" s="97" t="s">
        <v>635</v>
      </c>
      <c r="E28" s="120">
        <f>E29</f>
        <v>11042000</v>
      </c>
    </row>
    <row r="29" spans="1:5">
      <c r="A29" s="128"/>
      <c r="B29" s="87"/>
      <c r="C29" s="88">
        <v>93</v>
      </c>
      <c r="D29" s="88" t="s">
        <v>636</v>
      </c>
      <c r="E29" s="89">
        <f>+SUM(E30:E30)</f>
        <v>11042000</v>
      </c>
    </row>
    <row r="30" spans="1:5">
      <c r="A30" s="128"/>
      <c r="B30" s="87"/>
      <c r="C30" s="88"/>
      <c r="D30" s="88" t="s">
        <v>637</v>
      </c>
      <c r="E30" s="89">
        <v>11042000</v>
      </c>
    </row>
    <row r="31" spans="1:5" ht="16.5" thickBot="1">
      <c r="A31" s="128"/>
      <c r="B31" s="91"/>
      <c r="C31" s="98"/>
      <c r="D31" s="94"/>
      <c r="E31" s="92"/>
    </row>
    <row r="32" spans="1:5" ht="16.5" thickBot="1">
      <c r="A32" s="128"/>
      <c r="B32" s="100"/>
      <c r="C32" s="101"/>
      <c r="D32" s="102" t="s">
        <v>639</v>
      </c>
      <c r="E32" s="119">
        <f>E10+E28</f>
        <v>20274112</v>
      </c>
    </row>
    <row r="33" spans="1:1">
      <c r="A33" s="128"/>
    </row>
    <row r="34" spans="1:1" hidden="1">
      <c r="A34" s="128"/>
    </row>
    <row r="35" spans="1:1" hidden="1">
      <c r="A35" s="128"/>
    </row>
    <row r="36" spans="1:1" hidden="1">
      <c r="A36" s="128"/>
    </row>
    <row r="37" spans="1:1" hidden="1">
      <c r="A37" s="128"/>
    </row>
    <row r="38" spans="1:1" hidden="1">
      <c r="A38" s="128"/>
    </row>
    <row r="39" spans="1:1" hidden="1">
      <c r="A39" s="128"/>
    </row>
    <row r="40" spans="1:1" hidden="1">
      <c r="A40" s="128"/>
    </row>
    <row r="41" spans="1:1" hidden="1">
      <c r="A41" s="128"/>
    </row>
    <row r="42" spans="1:1" hidden="1">
      <c r="A42" s="128"/>
    </row>
    <row r="43" spans="1:1" hidden="1">
      <c r="A43" s="128"/>
    </row>
    <row r="44" spans="1:1" hidden="1">
      <c r="A44" s="128"/>
    </row>
    <row r="45" spans="1:1" hidden="1">
      <c r="A45" s="128"/>
    </row>
    <row r="46" spans="1:1" hidden="1"/>
    <row r="47" spans="1:1" hidden="1">
      <c r="A47" s="128" t="e">
        <f>+CONCATENATE("Capturar en este espacio los conceptos de ingresos por "," ",#REF!)</f>
        <v>#REF!</v>
      </c>
    </row>
    <row r="48" spans="1:1" ht="15" hidden="1" customHeight="1">
      <c r="A48" s="128"/>
    </row>
    <row r="49" spans="1:1" hidden="1">
      <c r="A49" s="128"/>
    </row>
    <row r="50" spans="1:1" hidden="1">
      <c r="A50" s="128"/>
    </row>
    <row r="51" spans="1:1" hidden="1">
      <c r="A51" s="128"/>
    </row>
    <row r="52" spans="1:1" hidden="1">
      <c r="A52" s="128"/>
    </row>
    <row r="53" spans="1:1" hidden="1">
      <c r="A53" s="128"/>
    </row>
    <row r="54" spans="1:1" hidden="1">
      <c r="A54" s="128"/>
    </row>
    <row r="55" spans="1:1" hidden="1">
      <c r="A55" s="128"/>
    </row>
    <row r="56" spans="1:1" hidden="1">
      <c r="A56" s="128"/>
    </row>
    <row r="57" spans="1:1" hidden="1">
      <c r="A57" s="128"/>
    </row>
    <row r="58" spans="1:1" hidden="1">
      <c r="A58" s="128"/>
    </row>
    <row r="59" spans="1:1" hidden="1">
      <c r="A59" s="128"/>
    </row>
    <row r="60" spans="1:1" hidden="1">
      <c r="A60" s="128"/>
    </row>
    <row r="61" spans="1:1" hidden="1">
      <c r="A61" s="128"/>
    </row>
    <row r="62" spans="1:1" hidden="1"/>
    <row r="63" spans="1:1" hidden="1">
      <c r="A63" s="128" t="e">
        <f>+CONCATENATE("Capturar en este espacio los conceptos de ingresos por "," ",#REF!)</f>
        <v>#REF!</v>
      </c>
    </row>
    <row r="64" spans="1:1" hidden="1">
      <c r="A64" s="128"/>
    </row>
    <row r="65" spans="1:1" hidden="1">
      <c r="A65" s="128"/>
    </row>
    <row r="66" spans="1:1" hidden="1">
      <c r="A66" s="128"/>
    </row>
    <row r="67" spans="1:1" hidden="1">
      <c r="A67" s="128"/>
    </row>
    <row r="68" spans="1:1" hidden="1">
      <c r="A68" s="128"/>
    </row>
    <row r="69" spans="1:1" hidden="1">
      <c r="A69" s="128"/>
    </row>
    <row r="70" spans="1:1" hidden="1">
      <c r="A70" s="128"/>
    </row>
    <row r="71" spans="1:1" hidden="1">
      <c r="A71" s="128"/>
    </row>
    <row r="72" spans="1:1" hidden="1">
      <c r="A72" s="128"/>
    </row>
    <row r="73" spans="1:1" hidden="1">
      <c r="A73" s="128"/>
    </row>
    <row r="74" spans="1:1" hidden="1">
      <c r="A74" s="128"/>
    </row>
    <row r="75" spans="1:1" hidden="1">
      <c r="A75" s="128"/>
    </row>
    <row r="76" spans="1:1" hidden="1">
      <c r="A76" s="128"/>
    </row>
    <row r="77" spans="1:1" hidden="1">
      <c r="A77" s="128"/>
    </row>
    <row r="78" spans="1:1" hidden="1"/>
    <row r="79" spans="1:1" ht="15.75" hidden="1" customHeight="1">
      <c r="A79" s="128" t="e">
        <f>+CONCATENATE("Capturar en este espacio los conceptos de ingresos por "," ",#REF!)</f>
        <v>#REF!</v>
      </c>
    </row>
    <row r="80" spans="1:1" hidden="1">
      <c r="A80" s="128"/>
    </row>
    <row r="81" spans="1:1" hidden="1">
      <c r="A81" s="128"/>
    </row>
    <row r="82" spans="1:1" hidden="1">
      <c r="A82" s="128"/>
    </row>
    <row r="83" spans="1:1" hidden="1">
      <c r="A83" s="128"/>
    </row>
    <row r="84" spans="1:1" hidden="1">
      <c r="A84" s="128"/>
    </row>
    <row r="85" spans="1:1" hidden="1">
      <c r="A85" s="128"/>
    </row>
    <row r="86" spans="1:1" hidden="1">
      <c r="A86" s="128"/>
    </row>
    <row r="87" spans="1:1" hidden="1">
      <c r="A87" s="128"/>
    </row>
    <row r="88" spans="1:1" hidden="1">
      <c r="A88" s="128"/>
    </row>
    <row r="89" spans="1:1" hidden="1">
      <c r="A89" s="128"/>
    </row>
    <row r="90" spans="1:1" hidden="1">
      <c r="A90" s="128"/>
    </row>
    <row r="91" spans="1:1" hidden="1">
      <c r="A91" s="128"/>
    </row>
    <row r="92" spans="1:1" hidden="1">
      <c r="A92" s="128"/>
    </row>
    <row r="93" spans="1:1" hidden="1">
      <c r="A93" s="128"/>
    </row>
    <row r="94" spans="1:1" hidden="1"/>
    <row r="95" spans="1:1" hidden="1">
      <c r="A95" s="128" t="e">
        <f>+CONCATENATE("Capturar en este espacio los conceptos de ingresos por "," ",#REF!)</f>
        <v>#REF!</v>
      </c>
    </row>
    <row r="96" spans="1:1" hidden="1">
      <c r="A96" s="128"/>
    </row>
    <row r="97" spans="1:1" hidden="1">
      <c r="A97" s="128"/>
    </row>
    <row r="98" spans="1:1" hidden="1">
      <c r="A98" s="128"/>
    </row>
    <row r="99" spans="1:1" hidden="1">
      <c r="A99" s="128"/>
    </row>
    <row r="100" spans="1:1" hidden="1">
      <c r="A100" s="128"/>
    </row>
    <row r="101" spans="1:1" hidden="1">
      <c r="A101" s="128"/>
    </row>
    <row r="102" spans="1:1" hidden="1">
      <c r="A102" s="128"/>
    </row>
    <row r="103" spans="1:1" hidden="1">
      <c r="A103" s="128"/>
    </row>
    <row r="104" spans="1:1" hidden="1">
      <c r="A104" s="128"/>
    </row>
    <row r="105" spans="1:1" hidden="1">
      <c r="A105" s="128"/>
    </row>
    <row r="106" spans="1:1" hidden="1">
      <c r="A106" s="128"/>
    </row>
    <row r="107" spans="1:1" hidden="1">
      <c r="A107" s="128"/>
    </row>
    <row r="108" spans="1:1" hidden="1">
      <c r="A108" s="128"/>
    </row>
    <row r="109" spans="1:1" hidden="1">
      <c r="A109" s="128"/>
    </row>
    <row r="110" spans="1:1" hidden="1"/>
    <row r="111" spans="1:1" hidden="1">
      <c r="A111" s="128" t="e">
        <f>+CONCATENATE("Capturar en este espacio los conceptos de ingresos por "," ",#REF!)</f>
        <v>#REF!</v>
      </c>
    </row>
    <row r="112" spans="1:1" hidden="1">
      <c r="A112" s="128"/>
    </row>
    <row r="113" spans="1:1" hidden="1">
      <c r="A113" s="128"/>
    </row>
    <row r="114" spans="1:1" hidden="1">
      <c r="A114" s="128"/>
    </row>
    <row r="115" spans="1:1" hidden="1">
      <c r="A115" s="128"/>
    </row>
    <row r="116" spans="1:1" hidden="1">
      <c r="A116" s="128"/>
    </row>
    <row r="117" spans="1:1" hidden="1">
      <c r="A117" s="128"/>
    </row>
    <row r="118" spans="1:1" hidden="1">
      <c r="A118" s="128"/>
    </row>
    <row r="119" spans="1:1" hidden="1">
      <c r="A119" s="128"/>
    </row>
    <row r="120" spans="1:1" hidden="1">
      <c r="A120" s="128"/>
    </row>
    <row r="121" spans="1:1" hidden="1">
      <c r="A121" s="128"/>
    </row>
    <row r="122" spans="1:1" hidden="1">
      <c r="A122" s="128"/>
    </row>
    <row r="123" spans="1:1" hidden="1">
      <c r="A123" s="128"/>
    </row>
    <row r="124" spans="1:1" hidden="1">
      <c r="A124" s="128"/>
    </row>
    <row r="125" spans="1:1" hidden="1">
      <c r="A125" s="128"/>
    </row>
    <row r="126" spans="1:1" hidden="1"/>
    <row r="127" spans="1:1" hidden="1">
      <c r="A127" s="128" t="e">
        <f>+CONCATENATE("Capturar en este espacio los conceptos de ingresos por "," ",#REF!)</f>
        <v>#REF!</v>
      </c>
    </row>
    <row r="128" spans="1:1" hidden="1">
      <c r="A128" s="128"/>
    </row>
    <row r="129" spans="1:1" hidden="1">
      <c r="A129" s="128"/>
    </row>
    <row r="130" spans="1:1" hidden="1">
      <c r="A130" s="128"/>
    </row>
    <row r="131" spans="1:1" hidden="1">
      <c r="A131" s="128"/>
    </row>
    <row r="132" spans="1:1" hidden="1">
      <c r="A132" s="128"/>
    </row>
    <row r="133" spans="1:1" hidden="1">
      <c r="A133" s="128"/>
    </row>
    <row r="134" spans="1:1" hidden="1">
      <c r="A134" s="128"/>
    </row>
    <row r="135" spans="1:1" hidden="1">
      <c r="A135" s="128"/>
    </row>
    <row r="136" spans="1:1" hidden="1">
      <c r="A136" s="128"/>
    </row>
    <row r="137" spans="1:1" hidden="1">
      <c r="A137" s="128"/>
    </row>
    <row r="138" spans="1:1" hidden="1">
      <c r="A138" s="128"/>
    </row>
    <row r="139" spans="1:1" hidden="1">
      <c r="A139" s="128"/>
    </row>
    <row r="140" spans="1:1" hidden="1">
      <c r="A140" s="128"/>
    </row>
    <row r="141" spans="1:1" hidden="1">
      <c r="A141" s="128"/>
    </row>
    <row r="142" spans="1:1" hidden="1"/>
    <row r="143" spans="1:1" hidden="1"/>
    <row r="144" spans="1:1" hidden="1">
      <c r="A144" s="128" t="e">
        <f>+CONCATENATE("Capturar en este espacio los conceptos de ingresos por "," ",#REF!)</f>
        <v>#REF!</v>
      </c>
    </row>
    <row r="145" spans="1:1" hidden="1">
      <c r="A145" s="128"/>
    </row>
    <row r="146" spans="1:1" hidden="1">
      <c r="A146" s="128"/>
    </row>
    <row r="147" spans="1:1" hidden="1">
      <c r="A147" s="128"/>
    </row>
    <row r="148" spans="1:1" hidden="1">
      <c r="A148" s="128"/>
    </row>
    <row r="149" spans="1:1" hidden="1">
      <c r="A149" s="128"/>
    </row>
    <row r="150" spans="1:1" hidden="1">
      <c r="A150" s="128"/>
    </row>
    <row r="151" spans="1:1" hidden="1">
      <c r="A151" s="128"/>
    </row>
    <row r="152" spans="1:1" hidden="1">
      <c r="A152" s="128"/>
    </row>
    <row r="153" spans="1:1" hidden="1">
      <c r="A153" s="128"/>
    </row>
    <row r="154" spans="1:1" hidden="1">
      <c r="A154" s="128"/>
    </row>
    <row r="155" spans="1:1" hidden="1">
      <c r="A155" s="128"/>
    </row>
    <row r="156" spans="1:1" hidden="1">
      <c r="A156" s="128"/>
    </row>
    <row r="157" spans="1:1" hidden="1">
      <c r="A157" s="128"/>
    </row>
    <row r="158" spans="1:1" hidden="1">
      <c r="A158" s="128"/>
    </row>
    <row r="159" spans="1:1" hidden="1"/>
    <row r="160" spans="1:1" hidden="1">
      <c r="A160" s="128" t="e">
        <f>+CONCATENATE("Capturar en este espacio los conceptos de ingresos por "," ",#REF!)</f>
        <v>#REF!</v>
      </c>
    </row>
    <row r="161" spans="1:1" hidden="1">
      <c r="A161" s="128"/>
    </row>
    <row r="162" spans="1:1" hidden="1">
      <c r="A162" s="128"/>
    </row>
    <row r="163" spans="1:1" hidden="1">
      <c r="A163" s="128"/>
    </row>
    <row r="164" spans="1:1" hidden="1">
      <c r="A164" s="128"/>
    </row>
    <row r="165" spans="1:1" hidden="1">
      <c r="A165" s="128"/>
    </row>
    <row r="166" spans="1:1" hidden="1">
      <c r="A166" s="128"/>
    </row>
    <row r="167" spans="1:1" hidden="1">
      <c r="A167" s="128"/>
    </row>
    <row r="168" spans="1:1" hidden="1">
      <c r="A168" s="128"/>
    </row>
    <row r="169" spans="1:1" hidden="1">
      <c r="A169" s="128"/>
    </row>
    <row r="170" spans="1:1" hidden="1">
      <c r="A170" s="128"/>
    </row>
    <row r="171" spans="1:1" hidden="1">
      <c r="A171" s="128"/>
    </row>
    <row r="172" spans="1:1" hidden="1">
      <c r="A172" s="128"/>
    </row>
    <row r="173" spans="1:1" hidden="1">
      <c r="A173" s="128"/>
    </row>
    <row r="174" spans="1:1" hidden="1">
      <c r="A174" s="128"/>
    </row>
    <row r="175" spans="1:1" hidden="1"/>
    <row r="176" spans="1:1" hidden="1">
      <c r="A176" s="128" t="e">
        <f>+CONCATENATE("Capturar en este espacio los conceptos de ingresos por "," ",#REF!)</f>
        <v>#REF!</v>
      </c>
    </row>
    <row r="177" spans="1:1" hidden="1">
      <c r="A177" s="128"/>
    </row>
    <row r="178" spans="1:1" hidden="1">
      <c r="A178" s="128"/>
    </row>
    <row r="179" spans="1:1" hidden="1">
      <c r="A179" s="128"/>
    </row>
    <row r="180" spans="1:1" hidden="1">
      <c r="A180" s="128"/>
    </row>
    <row r="181" spans="1:1" hidden="1">
      <c r="A181" s="128"/>
    </row>
    <row r="182" spans="1:1" hidden="1">
      <c r="A182" s="128"/>
    </row>
    <row r="183" spans="1:1" hidden="1">
      <c r="A183" s="128"/>
    </row>
    <row r="184" spans="1:1" hidden="1">
      <c r="A184" s="128"/>
    </row>
    <row r="185" spans="1:1" hidden="1">
      <c r="A185" s="128"/>
    </row>
    <row r="186" spans="1:1" hidden="1">
      <c r="A186" s="128"/>
    </row>
    <row r="187" spans="1:1" hidden="1">
      <c r="A187" s="128"/>
    </row>
    <row r="188" spans="1:1" hidden="1">
      <c r="A188" s="128"/>
    </row>
    <row r="189" spans="1:1" hidden="1">
      <c r="A189" s="128"/>
    </row>
    <row r="190" spans="1:1" hidden="1">
      <c r="A190" s="128"/>
    </row>
    <row r="191" spans="1:1" hidden="1"/>
    <row r="192" spans="1:1" hidden="1"/>
    <row r="193" spans="1:1" hidden="1">
      <c r="A193" s="128" t="str">
        <f>+CONCATENATE("Capturar en este espacio los conceptos de ingresos por "," ",D11)</f>
        <v>Capturar en este espacio los conceptos de ingresos por  Ingresos por ventas de bienes y servicios de organismos descentralizados</v>
      </c>
    </row>
    <row r="194" spans="1:1" hidden="1">
      <c r="A194" s="128"/>
    </row>
    <row r="195" spans="1:1" hidden="1">
      <c r="A195" s="128"/>
    </row>
    <row r="196" spans="1:1" hidden="1">
      <c r="A196" s="128"/>
    </row>
    <row r="197" spans="1:1" hidden="1">
      <c r="A197" s="128"/>
    </row>
    <row r="198" spans="1:1" hidden="1">
      <c r="A198" s="128"/>
    </row>
    <row r="199" spans="1:1" hidden="1">
      <c r="A199" s="128"/>
    </row>
    <row r="200" spans="1:1" hidden="1">
      <c r="A200" s="128"/>
    </row>
    <row r="201" spans="1:1" hidden="1">
      <c r="A201" s="128"/>
    </row>
    <row r="202" spans="1:1" hidden="1">
      <c r="A202" s="128"/>
    </row>
    <row r="203" spans="1:1" hidden="1">
      <c r="A203" s="128"/>
    </row>
    <row r="204" spans="1:1" hidden="1">
      <c r="A204" s="128"/>
    </row>
    <row r="205" spans="1:1" hidden="1">
      <c r="A205" s="128"/>
    </row>
    <row r="206" spans="1:1" hidden="1">
      <c r="A206" s="128"/>
    </row>
    <row r="207" spans="1:1" hidden="1">
      <c r="A207" s="128"/>
    </row>
    <row r="208" spans="1:1" hidden="1"/>
    <row r="209" spans="1:1" hidden="1">
      <c r="A209" s="128" t="e">
        <f>+CONCATENATE("Capturar en este espacio los conceptos de ingresos por "," ",#REF!)</f>
        <v>#REF!</v>
      </c>
    </row>
    <row r="210" spans="1:1" hidden="1">
      <c r="A210" s="128"/>
    </row>
    <row r="211" spans="1:1" hidden="1">
      <c r="A211" s="128"/>
    </row>
    <row r="212" spans="1:1" hidden="1">
      <c r="A212" s="128"/>
    </row>
    <row r="213" spans="1:1" hidden="1">
      <c r="A213" s="128"/>
    </row>
    <row r="214" spans="1:1" hidden="1">
      <c r="A214" s="128"/>
    </row>
    <row r="215" spans="1:1" hidden="1">
      <c r="A215" s="128"/>
    </row>
    <row r="216" spans="1:1" hidden="1">
      <c r="A216" s="128"/>
    </row>
    <row r="217" spans="1:1" hidden="1">
      <c r="A217" s="128"/>
    </row>
    <row r="218" spans="1:1" hidden="1">
      <c r="A218" s="128"/>
    </row>
    <row r="219" spans="1:1" hidden="1">
      <c r="A219" s="128"/>
    </row>
    <row r="220" spans="1:1" hidden="1">
      <c r="A220" s="128"/>
    </row>
    <row r="221" spans="1:1" hidden="1">
      <c r="A221" s="128"/>
    </row>
    <row r="222" spans="1:1" hidden="1">
      <c r="A222" s="128"/>
    </row>
    <row r="223" spans="1:1" hidden="1">
      <c r="A223" s="128"/>
    </row>
    <row r="224" spans="1:1" hidden="1"/>
    <row r="225" spans="1:1" hidden="1">
      <c r="A225" s="128" t="e">
        <f>+CONCATENATE("Capturar en este espacio los conceptos de ingresos por "," ",#REF!)</f>
        <v>#REF!</v>
      </c>
    </row>
    <row r="226" spans="1:1" hidden="1">
      <c r="A226" s="128"/>
    </row>
    <row r="227" spans="1:1" hidden="1">
      <c r="A227" s="128"/>
    </row>
    <row r="228" spans="1:1" hidden="1">
      <c r="A228" s="128"/>
    </row>
    <row r="229" spans="1:1" hidden="1">
      <c r="A229" s="128"/>
    </row>
    <row r="230" spans="1:1" hidden="1">
      <c r="A230" s="128"/>
    </row>
    <row r="231" spans="1:1" hidden="1">
      <c r="A231" s="128"/>
    </row>
    <row r="232" spans="1:1" hidden="1">
      <c r="A232" s="128"/>
    </row>
    <row r="233" spans="1:1" hidden="1">
      <c r="A233" s="128"/>
    </row>
    <row r="234" spans="1:1" hidden="1">
      <c r="A234" s="128"/>
    </row>
    <row r="235" spans="1:1" hidden="1">
      <c r="A235" s="128"/>
    </row>
    <row r="236" spans="1:1" hidden="1">
      <c r="A236" s="128"/>
    </row>
    <row r="237" spans="1:1" hidden="1">
      <c r="A237" s="128"/>
    </row>
    <row r="238" spans="1:1" hidden="1">
      <c r="A238" s="128"/>
    </row>
    <row r="239" spans="1:1" hidden="1">
      <c r="A239" s="128"/>
    </row>
    <row r="240" spans="1:1" hidden="1"/>
    <row r="241" spans="1:1" hidden="1"/>
    <row r="242" spans="1:1" hidden="1">
      <c r="A242" s="128" t="e">
        <f>+CONCATENATE("Capturar en este espacio los conceptos de ingresos por "," ",#REF!)</f>
        <v>#REF!</v>
      </c>
    </row>
    <row r="243" spans="1:1" hidden="1">
      <c r="A243" s="128"/>
    </row>
    <row r="244" spans="1:1" hidden="1">
      <c r="A244" s="128"/>
    </row>
    <row r="245" spans="1:1" hidden="1">
      <c r="A245" s="128"/>
    </row>
    <row r="246" spans="1:1" hidden="1">
      <c r="A246" s="128"/>
    </row>
    <row r="247" spans="1:1" hidden="1">
      <c r="A247" s="128"/>
    </row>
    <row r="248" spans="1:1" hidden="1">
      <c r="A248" s="128"/>
    </row>
    <row r="249" spans="1:1" hidden="1">
      <c r="A249" s="128"/>
    </row>
    <row r="250" spans="1:1" hidden="1">
      <c r="A250" s="128"/>
    </row>
    <row r="251" spans="1:1" hidden="1">
      <c r="A251" s="128"/>
    </row>
    <row r="252" spans="1:1" hidden="1">
      <c r="A252" s="128"/>
    </row>
    <row r="253" spans="1:1" hidden="1">
      <c r="A253" s="128"/>
    </row>
    <row r="254" spans="1:1" hidden="1">
      <c r="A254" s="128"/>
    </row>
    <row r="255" spans="1:1" hidden="1">
      <c r="A255" s="128"/>
    </row>
    <row r="256" spans="1:1" hidden="1">
      <c r="A256" s="128"/>
    </row>
    <row r="257" spans="1:1" hidden="1"/>
    <row r="258" spans="1:1" hidden="1"/>
    <row r="259" spans="1:1" hidden="1">
      <c r="A259" s="128" t="e">
        <f>+CONCATENATE("Capturar en este espacio los conceptos de ingresos por "," ",#REF!)</f>
        <v>#REF!</v>
      </c>
    </row>
    <row r="260" spans="1:1" hidden="1">
      <c r="A260" s="128"/>
    </row>
    <row r="261" spans="1:1" hidden="1">
      <c r="A261" s="128"/>
    </row>
    <row r="262" spans="1:1" hidden="1">
      <c r="A262" s="128"/>
    </row>
    <row r="263" spans="1:1" hidden="1">
      <c r="A263" s="128"/>
    </row>
    <row r="264" spans="1:1" hidden="1">
      <c r="A264" s="128"/>
    </row>
    <row r="265" spans="1:1" hidden="1">
      <c r="A265" s="128"/>
    </row>
    <row r="266" spans="1:1" hidden="1">
      <c r="A266" s="128"/>
    </row>
    <row r="267" spans="1:1" hidden="1">
      <c r="A267" s="128"/>
    </row>
    <row r="268" spans="1:1" hidden="1">
      <c r="A268" s="128"/>
    </row>
    <row r="269" spans="1:1" hidden="1">
      <c r="A269" s="128"/>
    </row>
    <row r="270" spans="1:1" hidden="1">
      <c r="A270" s="128"/>
    </row>
    <row r="271" spans="1:1" hidden="1">
      <c r="A271" s="128"/>
    </row>
    <row r="272" spans="1:1" hidden="1">
      <c r="A272" s="128"/>
    </row>
    <row r="273" spans="1:1" hidden="1">
      <c r="A273" s="128"/>
    </row>
    <row r="274" spans="1:1" hidden="1"/>
    <row r="275" spans="1:1" hidden="1"/>
    <row r="276" spans="1:1" hidden="1">
      <c r="A276" s="128" t="e">
        <f>+CONCATENATE("Capturar en este espacio los conceptos de ingresos por "," ",#REF!)</f>
        <v>#REF!</v>
      </c>
    </row>
    <row r="277" spans="1:1" hidden="1">
      <c r="A277" s="128"/>
    </row>
    <row r="278" spans="1:1" hidden="1">
      <c r="A278" s="128"/>
    </row>
    <row r="279" spans="1:1" hidden="1">
      <c r="A279" s="128"/>
    </row>
    <row r="280" spans="1:1" hidden="1">
      <c r="A280" s="128"/>
    </row>
    <row r="281" spans="1:1" hidden="1">
      <c r="A281" s="128"/>
    </row>
    <row r="282" spans="1:1" hidden="1">
      <c r="A282" s="128"/>
    </row>
    <row r="283" spans="1:1" hidden="1">
      <c r="A283" s="128"/>
    </row>
    <row r="284" spans="1:1" hidden="1">
      <c r="A284" s="128"/>
    </row>
    <row r="285" spans="1:1" hidden="1">
      <c r="A285" s="128"/>
    </row>
    <row r="286" spans="1:1" hidden="1">
      <c r="A286" s="128"/>
    </row>
    <row r="287" spans="1:1" hidden="1">
      <c r="A287" s="128"/>
    </row>
    <row r="288" spans="1:1" hidden="1">
      <c r="A288" s="128"/>
    </row>
    <row r="289" spans="1:1" hidden="1">
      <c r="A289" s="128"/>
    </row>
    <row r="290" spans="1:1" hidden="1">
      <c r="A290" s="128"/>
    </row>
    <row r="291" spans="1:1" hidden="1"/>
    <row r="292" spans="1:1" hidden="1"/>
    <row r="293" spans="1:1" hidden="1"/>
    <row r="294" spans="1:1" hidden="1">
      <c r="A294" s="128" t="e">
        <f>+CONCATENATE("Capturar en este espacio los conceptos de ingresos por "," ",#REF!)</f>
        <v>#REF!</v>
      </c>
    </row>
    <row r="295" spans="1:1" hidden="1">
      <c r="A295" s="128"/>
    </row>
    <row r="296" spans="1:1" hidden="1">
      <c r="A296" s="128"/>
    </row>
    <row r="297" spans="1:1" hidden="1">
      <c r="A297" s="128"/>
    </row>
    <row r="298" spans="1:1" hidden="1">
      <c r="A298" s="128"/>
    </row>
    <row r="299" spans="1:1" hidden="1">
      <c r="A299" s="128"/>
    </row>
    <row r="300" spans="1:1" hidden="1">
      <c r="A300" s="128"/>
    </row>
    <row r="301" spans="1:1" hidden="1">
      <c r="A301" s="128"/>
    </row>
    <row r="302" spans="1:1" hidden="1">
      <c r="A302" s="128"/>
    </row>
    <row r="303" spans="1:1" hidden="1">
      <c r="A303" s="128"/>
    </row>
    <row r="304" spans="1:1" hidden="1">
      <c r="A304" s="128"/>
    </row>
    <row r="305" spans="1:1" hidden="1">
      <c r="A305" s="128"/>
    </row>
    <row r="306" spans="1:1" hidden="1">
      <c r="A306" s="128"/>
    </row>
    <row r="307" spans="1:1" hidden="1">
      <c r="A307" s="128"/>
    </row>
    <row r="308" spans="1:1" hidden="1">
      <c r="A308" s="128"/>
    </row>
    <row r="309" spans="1:1" hidden="1"/>
    <row r="310" spans="1:1" hidden="1">
      <c r="A310" s="128" t="e">
        <f>+CONCATENATE("Capturar en este espacio los conceptos de ingresos por "," ",#REF!)</f>
        <v>#REF!</v>
      </c>
    </row>
    <row r="311" spans="1:1" hidden="1">
      <c r="A311" s="128"/>
    </row>
    <row r="312" spans="1:1" hidden="1">
      <c r="A312" s="128"/>
    </row>
    <row r="313" spans="1:1" hidden="1">
      <c r="A313" s="128"/>
    </row>
    <row r="314" spans="1:1" hidden="1">
      <c r="A314" s="128"/>
    </row>
    <row r="315" spans="1:1" hidden="1">
      <c r="A315" s="128"/>
    </row>
    <row r="316" spans="1:1" hidden="1">
      <c r="A316" s="128"/>
    </row>
    <row r="317" spans="1:1" hidden="1">
      <c r="A317" s="128"/>
    </row>
    <row r="318" spans="1:1" hidden="1">
      <c r="A318" s="128"/>
    </row>
    <row r="319" spans="1:1" hidden="1">
      <c r="A319" s="128"/>
    </row>
    <row r="320" spans="1:1" hidden="1">
      <c r="A320" s="128"/>
    </row>
    <row r="321" spans="1:1" hidden="1">
      <c r="A321" s="128"/>
    </row>
    <row r="322" spans="1:1" hidden="1">
      <c r="A322" s="128"/>
    </row>
    <row r="323" spans="1:1" hidden="1">
      <c r="A323" s="128"/>
    </row>
    <row r="324" spans="1:1" hidden="1">
      <c r="A324" s="128"/>
    </row>
    <row r="325" spans="1:1" hidden="1"/>
    <row r="326" spans="1:1" hidden="1">
      <c r="A326" s="128" t="str">
        <f>+CONCATENATE("Capturar en este espacio los conceptos de ingresos por "," ",D29)</f>
        <v>Capturar en este espacio los conceptos de ingresos por  Subsidios y Subvenciones</v>
      </c>
    </row>
    <row r="327" spans="1:1" hidden="1">
      <c r="A327" s="128"/>
    </row>
    <row r="328" spans="1:1" hidden="1">
      <c r="A328" s="128"/>
    </row>
    <row r="329" spans="1:1" hidden="1">
      <c r="A329" s="128"/>
    </row>
    <row r="330" spans="1:1" hidden="1">
      <c r="A330" s="128"/>
    </row>
    <row r="331" spans="1:1" hidden="1">
      <c r="A331" s="128"/>
    </row>
    <row r="332" spans="1:1" hidden="1">
      <c r="A332" s="128"/>
    </row>
    <row r="333" spans="1:1" hidden="1">
      <c r="A333" s="128"/>
    </row>
    <row r="334" spans="1:1" hidden="1">
      <c r="A334" s="128"/>
    </row>
    <row r="335" spans="1:1" hidden="1">
      <c r="A335" s="128"/>
    </row>
    <row r="336" spans="1:1" hidden="1">
      <c r="A336" s="128"/>
    </row>
    <row r="337" spans="1:1" hidden="1">
      <c r="A337" s="128"/>
    </row>
    <row r="338" spans="1:1" hidden="1">
      <c r="A338" s="128"/>
    </row>
    <row r="339" spans="1:1" hidden="1">
      <c r="A339" s="128"/>
    </row>
    <row r="340" spans="1:1" hidden="1">
      <c r="A340" s="128"/>
    </row>
    <row r="341" spans="1:1" hidden="1"/>
    <row r="342" spans="1:1" hidden="1">
      <c r="A342" s="128" t="e">
        <f>+CONCATENATE("Capturar en este espacio los conceptos de ingresos por "," ",#REF!)</f>
        <v>#REF!</v>
      </c>
    </row>
    <row r="343" spans="1:1" hidden="1">
      <c r="A343" s="128"/>
    </row>
    <row r="344" spans="1:1" hidden="1">
      <c r="A344" s="128"/>
    </row>
    <row r="345" spans="1:1" hidden="1">
      <c r="A345" s="128"/>
    </row>
    <row r="346" spans="1:1" hidden="1">
      <c r="A346" s="128"/>
    </row>
    <row r="347" spans="1:1" hidden="1">
      <c r="A347" s="128"/>
    </row>
    <row r="348" spans="1:1" hidden="1">
      <c r="A348" s="128"/>
    </row>
    <row r="349" spans="1:1" hidden="1">
      <c r="A349" s="128"/>
    </row>
    <row r="350" spans="1:1" hidden="1">
      <c r="A350" s="128"/>
    </row>
    <row r="351" spans="1:1" hidden="1">
      <c r="A351" s="128"/>
    </row>
    <row r="352" spans="1:1" hidden="1">
      <c r="A352" s="128"/>
    </row>
    <row r="353" spans="1:1" hidden="1">
      <c r="A353" s="128"/>
    </row>
    <row r="354" spans="1:1" hidden="1">
      <c r="A354" s="128"/>
    </row>
    <row r="355" spans="1:1" hidden="1">
      <c r="A355" s="128"/>
    </row>
    <row r="356" spans="1:1" hidden="1">
      <c r="A356" s="128"/>
    </row>
    <row r="357" spans="1:1" hidden="1"/>
    <row r="358" spans="1:1" hidden="1">
      <c r="A358" s="128" t="e">
        <f>+CONCATENATE("Capturar en este espacio los conceptos de ingresos por "," ",#REF!)</f>
        <v>#REF!</v>
      </c>
    </row>
    <row r="359" spans="1:1" hidden="1">
      <c r="A359" s="128"/>
    </row>
    <row r="360" spans="1:1" hidden="1">
      <c r="A360" s="128"/>
    </row>
    <row r="361" spans="1:1" hidden="1">
      <c r="A361" s="128"/>
    </row>
    <row r="362" spans="1:1" hidden="1">
      <c r="A362" s="128"/>
    </row>
    <row r="363" spans="1:1" hidden="1">
      <c r="A363" s="128"/>
    </row>
    <row r="364" spans="1:1" hidden="1">
      <c r="A364" s="128"/>
    </row>
    <row r="365" spans="1:1" hidden="1">
      <c r="A365" s="128"/>
    </row>
    <row r="366" spans="1:1" hidden="1">
      <c r="A366" s="128"/>
    </row>
    <row r="367" spans="1:1" hidden="1">
      <c r="A367" s="128"/>
    </row>
    <row r="368" spans="1:1" hidden="1">
      <c r="A368" s="128"/>
    </row>
    <row r="369" spans="1:1" hidden="1">
      <c r="A369" s="128"/>
    </row>
    <row r="370" spans="1:1" hidden="1">
      <c r="A370" s="128"/>
    </row>
    <row r="371" spans="1:1" hidden="1">
      <c r="A371" s="128"/>
    </row>
    <row r="372" spans="1:1" hidden="1">
      <c r="A372" s="128"/>
    </row>
    <row r="373" spans="1:1" hidden="1"/>
    <row r="374" spans="1:1" hidden="1">
      <c r="A374" s="128" t="e">
        <f>+CONCATENATE("Capturar en este espacio los conceptos de ingresos por "," ",#REF!)</f>
        <v>#REF!</v>
      </c>
    </row>
    <row r="375" spans="1:1" hidden="1">
      <c r="A375" s="128"/>
    </row>
    <row r="376" spans="1:1" hidden="1">
      <c r="A376" s="128"/>
    </row>
    <row r="377" spans="1:1" hidden="1">
      <c r="A377" s="128"/>
    </row>
    <row r="378" spans="1:1" hidden="1">
      <c r="A378" s="128"/>
    </row>
    <row r="379" spans="1:1" hidden="1">
      <c r="A379" s="128"/>
    </row>
    <row r="380" spans="1:1" hidden="1">
      <c r="A380" s="128"/>
    </row>
    <row r="381" spans="1:1" hidden="1">
      <c r="A381" s="128"/>
    </row>
    <row r="382" spans="1:1" hidden="1">
      <c r="A382" s="128"/>
    </row>
    <row r="383" spans="1:1" hidden="1">
      <c r="A383" s="128"/>
    </row>
    <row r="384" spans="1:1" hidden="1">
      <c r="A384" s="128"/>
    </row>
    <row r="385" spans="1:1" hidden="1">
      <c r="A385" s="128"/>
    </row>
    <row r="386" spans="1:1" hidden="1">
      <c r="A386" s="128"/>
    </row>
    <row r="387" spans="1:1" hidden="1">
      <c r="A387" s="128"/>
    </row>
    <row r="388" spans="1:1" hidden="1">
      <c r="A388" s="128"/>
    </row>
    <row r="389" spans="1:1" hidden="1"/>
    <row r="390" spans="1:1" hidden="1"/>
    <row r="391" spans="1:1" hidden="1">
      <c r="A391" s="128" t="e">
        <f>+CONCATENATE("Capturar en este espacio los conceptos de ingresos por "," ",#REF!)</f>
        <v>#REF!</v>
      </c>
    </row>
    <row r="392" spans="1:1" hidden="1">
      <c r="A392" s="128"/>
    </row>
    <row r="393" spans="1:1" hidden="1">
      <c r="A393" s="128"/>
    </row>
    <row r="394" spans="1:1" hidden="1">
      <c r="A394" s="128"/>
    </row>
    <row r="395" spans="1:1" hidden="1">
      <c r="A395" s="128"/>
    </row>
    <row r="396" spans="1:1" hidden="1">
      <c r="A396" s="128"/>
    </row>
    <row r="397" spans="1:1" hidden="1">
      <c r="A397" s="128"/>
    </row>
    <row r="398" spans="1:1" hidden="1">
      <c r="A398" s="128"/>
    </row>
    <row r="399" spans="1:1" hidden="1">
      <c r="A399" s="128"/>
    </row>
    <row r="400" spans="1:1" hidden="1">
      <c r="A400" s="128"/>
    </row>
    <row r="401" spans="1:1" hidden="1">
      <c r="A401" s="128"/>
    </row>
    <row r="402" spans="1:1" hidden="1">
      <c r="A402" s="128"/>
    </row>
    <row r="403" spans="1:1" hidden="1">
      <c r="A403" s="128"/>
    </row>
    <row r="404" spans="1:1" hidden="1">
      <c r="A404" s="128"/>
    </row>
    <row r="405" spans="1:1" hidden="1">
      <c r="A405" s="128"/>
    </row>
    <row r="406" spans="1:1" hidden="1"/>
    <row r="407" spans="1:1" hidden="1"/>
    <row r="408" spans="1:1" hidden="1"/>
    <row r="409" spans="1:1" hidden="1"/>
    <row r="410" spans="1:1" hidden="1"/>
    <row r="411" spans="1:1" hidden="1"/>
    <row r="412" spans="1:1" hidden="1"/>
    <row r="413" spans="1:1" hidden="1"/>
    <row r="414" spans="1:1" hidden="1"/>
    <row r="415" spans="1:1" hidden="1"/>
    <row r="416" spans="1:1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</sheetData>
  <protectedRanges>
    <protectedRange sqref="B31:E31" name="Rango8"/>
    <protectedRange sqref="B27:E27" name="Rango6"/>
    <protectedRange sqref="B12:E26" name="Rango5"/>
    <protectedRange sqref="B30:E30" name="Rango7"/>
  </protectedRanges>
  <mergeCells count="26">
    <mergeCell ref="A63:A77"/>
    <mergeCell ref="B7:E7"/>
    <mergeCell ref="A12:A26"/>
    <mergeCell ref="A29:A30"/>
    <mergeCell ref="A31:A45"/>
    <mergeCell ref="A47:A61"/>
    <mergeCell ref="A259:A273"/>
    <mergeCell ref="A79:A93"/>
    <mergeCell ref="A95:A109"/>
    <mergeCell ref="A111:A125"/>
    <mergeCell ref="A127:A141"/>
    <mergeCell ref="A144:A158"/>
    <mergeCell ref="A160:A174"/>
    <mergeCell ref="A176:A190"/>
    <mergeCell ref="A193:A207"/>
    <mergeCell ref="A209:A223"/>
    <mergeCell ref="A225:A239"/>
    <mergeCell ref="A242:A256"/>
    <mergeCell ref="A374:A388"/>
    <mergeCell ref="A391:A405"/>
    <mergeCell ref="A276:A290"/>
    <mergeCell ref="A294:A308"/>
    <mergeCell ref="A310:A324"/>
    <mergeCell ref="A326:A340"/>
    <mergeCell ref="A342:A356"/>
    <mergeCell ref="A358:A372"/>
  </mergeCells>
  <pageMargins left="0.70866141732283472" right="0.70866141732283472" top="0.74803149606299213" bottom="0.74803149606299213" header="0.31496062992125984" footer="0.31496062992125984"/>
  <pageSetup scale="9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workbookViewId="0"/>
  </sheetViews>
  <sheetFormatPr baseColWidth="10" defaultRowHeight="14.25"/>
  <cols>
    <col min="1" max="1" width="11.42578125" style="1"/>
    <col min="2" max="2" width="55.7109375" style="1" customWidth="1"/>
    <col min="3" max="4" width="28.7109375" style="1" customWidth="1"/>
    <col min="5" max="16384" width="11.42578125" style="1"/>
  </cols>
  <sheetData>
    <row r="2" spans="2:4" ht="15">
      <c r="D2" s="73" t="s">
        <v>648</v>
      </c>
    </row>
    <row r="3" spans="2:4" ht="15.75">
      <c r="D3" s="74" t="s">
        <v>560</v>
      </c>
    </row>
    <row r="6" spans="2:4" ht="35.1" customHeight="1">
      <c r="B6" s="63" t="s">
        <v>605</v>
      </c>
      <c r="C6" s="75" t="s">
        <v>606</v>
      </c>
      <c r="D6" s="64" t="s">
        <v>607</v>
      </c>
    </row>
    <row r="7" spans="2:4" s="78" customFormat="1" ht="38.1" customHeight="1">
      <c r="B7" s="76" t="str">
        <f>+IF('[1]Programa 1'!A4&gt;0,'[1]Programa 1'!C4,"Nombre del Programa 1")</f>
        <v>Atención a personas que visitan los parques Solidaridad y Montenegro</v>
      </c>
      <c r="C7" s="77">
        <f>+'[1]Programa 1'!H39</f>
        <v>0</v>
      </c>
      <c r="D7" s="77">
        <f>'Programa 1'!K17</f>
        <v>20273800</v>
      </c>
    </row>
    <row r="8" spans="2:4" s="78" customFormat="1" ht="38.1" customHeight="1">
      <c r="B8" s="76" t="s">
        <v>647</v>
      </c>
      <c r="C8" s="77"/>
      <c r="D8" s="77"/>
    </row>
    <row r="9" spans="2:4" s="78" customFormat="1" ht="38.1" customHeight="1">
      <c r="B9" s="76" t="str">
        <f>+IF('[1]Programa 3'!A4&gt;0,'[1]Programa 3'!C4,"Nombre del Programa 3")</f>
        <v>Nombre del Programa 3</v>
      </c>
      <c r="C9" s="77">
        <f>+'[1]Programa 3'!H39</f>
        <v>0</v>
      </c>
      <c r="D9" s="77">
        <f>+'[1]Programa 3'!K17</f>
        <v>0</v>
      </c>
    </row>
    <row r="10" spans="2:4" s="78" customFormat="1" ht="38.1" customHeight="1">
      <c r="B10" s="76" t="str">
        <f>+IF('[1]Programa 4'!A4&gt;0,'[1]Programa 4'!C4,"Nombre del Programa 4")</f>
        <v>Nombre del Programa 4</v>
      </c>
      <c r="C10" s="77">
        <f>+'[1]Programa 4'!H39</f>
        <v>0</v>
      </c>
      <c r="D10" s="77">
        <f>+'[1]Programa 4'!K17</f>
        <v>0</v>
      </c>
    </row>
    <row r="11" spans="2:4" s="78" customFormat="1" ht="38.1" customHeight="1">
      <c r="B11" s="76" t="str">
        <f>+IF('[1]Programa 5'!A4&gt;0,'[1]Programa 5'!C4,"Nombre del Programa 5")</f>
        <v>Nombre del Programa 5</v>
      </c>
      <c r="C11" s="77">
        <f>+'[1]Programa 5'!H39</f>
        <v>0</v>
      </c>
      <c r="D11" s="77">
        <f>+'[1]Programa 5'!K17</f>
        <v>0</v>
      </c>
    </row>
    <row r="12" spans="2:4" s="78" customFormat="1" ht="38.1" customHeight="1">
      <c r="B12" s="76" t="str">
        <f>+IF('[1]Programa 6'!A4&gt;0,'[1]Programa 6'!C4,"Nombre del Programa 6")</f>
        <v>Nombre del Programa 6</v>
      </c>
      <c r="C12" s="77">
        <f>+'[1]Programa 6'!H39</f>
        <v>0</v>
      </c>
      <c r="D12" s="77">
        <f>+'[1]Programa 6'!K17</f>
        <v>0</v>
      </c>
    </row>
    <row r="13" spans="2:4" s="78" customFormat="1" ht="38.1" customHeight="1">
      <c r="B13" s="76" t="str">
        <f>+IF('[1]Programa 7'!A4&gt;0,'[1]Programa 7'!C4,"Nombre del Programa 7")</f>
        <v>Nombre del Programa 7</v>
      </c>
      <c r="C13" s="77">
        <f>+'[1]Programa 7'!H39</f>
        <v>0</v>
      </c>
      <c r="D13" s="77">
        <f>+'[1]Programa 7'!K17</f>
        <v>0</v>
      </c>
    </row>
    <row r="14" spans="2:4" s="78" customFormat="1" ht="38.1" customHeight="1">
      <c r="B14" s="76" t="str">
        <f>+IF('[1]Programa 8'!A4&gt;0,'[1]Programa 8'!C4,"Nombre del Programa 8")</f>
        <v>Nombre del Programa 8</v>
      </c>
      <c r="C14" s="77">
        <f>+'[1]Programa 8'!H39</f>
        <v>0</v>
      </c>
      <c r="D14" s="77">
        <f>+'[1]Programa 8'!K17</f>
        <v>0</v>
      </c>
    </row>
    <row r="15" spans="2:4" s="78" customFormat="1" ht="38.1" customHeight="1">
      <c r="B15" s="76" t="str">
        <f>+IF('[1]Programa 9'!A4&gt;0,'[1]Programa 9'!C4,"Nombre del Programa 9")</f>
        <v>Nombre del Programa 9</v>
      </c>
      <c r="C15" s="77">
        <f>+'[1]Programa 9'!H39</f>
        <v>0</v>
      </c>
      <c r="D15" s="77">
        <f>+'[1]Programa 9'!K17</f>
        <v>0</v>
      </c>
    </row>
    <row r="16" spans="2:4" s="78" customFormat="1" ht="38.1" customHeight="1">
      <c r="B16" s="76" t="str">
        <f>+IF('[1]Programa 10'!A4&gt;0,'[1]Programa 10'!C4,"Nombre del Programa 10")</f>
        <v>Nombre del Programa 10</v>
      </c>
      <c r="C16" s="77">
        <f>+'[1]Programa 10'!H39</f>
        <v>0</v>
      </c>
      <c r="D16" s="77">
        <f>+'[1]Programa 10'!K17</f>
        <v>0</v>
      </c>
    </row>
    <row r="17" spans="2:4" s="78" customFormat="1" ht="15.75">
      <c r="D17" s="79">
        <f>SUM(D7:D16)</f>
        <v>20273800</v>
      </c>
    </row>
    <row r="18" spans="2:4" s="78" customFormat="1" ht="15">
      <c r="D18" s="80"/>
    </row>
    <row r="19" spans="2:4" s="78" customFormat="1" ht="15.75">
      <c r="C19" s="74" t="s">
        <v>608</v>
      </c>
      <c r="D19" s="81">
        <f>'Caratula Ingresos'!D18</f>
        <v>20274112</v>
      </c>
    </row>
    <row r="20" spans="2:4" s="78" customFormat="1" ht="15.75">
      <c r="B20" s="82"/>
      <c r="C20" s="74" t="s">
        <v>609</v>
      </c>
      <c r="D20" s="81">
        <f>+D19-D17</f>
        <v>312</v>
      </c>
    </row>
    <row r="21" spans="2:4" s="78" customFormat="1" ht="15">
      <c r="B21"/>
    </row>
    <row r="22" spans="2:4" s="78" customFormat="1" ht="15"/>
    <row r="23" spans="2:4" s="78" customFormat="1" ht="15"/>
    <row r="24" spans="2:4" s="78" customFormat="1" ht="15"/>
    <row r="25" spans="2:4" s="78" customFormat="1" ht="15"/>
    <row r="26" spans="2:4" s="78" customFormat="1" ht="15"/>
    <row r="27" spans="2:4" s="78" customFormat="1" ht="15"/>
    <row r="28" spans="2:4" s="78" customFormat="1" ht="15"/>
    <row r="29" spans="2:4" s="78" customFormat="1" ht="15"/>
    <row r="30" spans="2:4" s="78" customFormat="1" ht="15"/>
    <row r="31" spans="2:4" s="78" customFormat="1" ht="15"/>
    <row r="32" spans="2:4" s="78" customFormat="1" ht="15"/>
    <row r="33" s="78" customFormat="1" ht="15"/>
    <row r="34" s="78" customFormat="1" ht="15"/>
    <row r="35" s="78" customFormat="1" ht="15"/>
    <row r="36" s="78" customFormat="1" ht="15"/>
    <row r="37" s="78" customFormat="1" ht="15"/>
    <row r="38" s="78" customFormat="1" ht="15"/>
    <row r="39" s="78" customFormat="1" ht="15"/>
    <row r="40" s="78" customFormat="1" ht="15"/>
    <row r="41" s="78" customFormat="1" ht="15"/>
    <row r="42" s="78" customFormat="1" ht="15"/>
    <row r="43" s="78" customFormat="1" ht="15"/>
    <row r="44" s="78" customFormat="1" ht="15"/>
    <row r="45" s="78" customFormat="1" ht="15"/>
    <row r="46" s="78" customFormat="1" ht="15"/>
    <row r="47" s="78" customFormat="1" ht="15"/>
    <row r="48" s="78" customFormat="1" ht="15"/>
    <row r="49" s="78" customFormat="1" ht="15"/>
    <row r="50" s="78" customFormat="1" ht="15"/>
    <row r="51" s="78" customFormat="1" ht="15"/>
    <row r="52" s="78" customFormat="1" ht="15"/>
    <row r="53" s="78" customFormat="1" ht="15"/>
    <row r="54" s="78" customFormat="1" ht="15"/>
    <row r="55" s="78" customFormat="1" ht="15"/>
    <row r="56" s="78" customFormat="1" ht="15"/>
    <row r="57" s="78" customFormat="1" ht="15"/>
    <row r="58" s="78" customFormat="1" ht="15"/>
  </sheetData>
  <protectedRanges>
    <protectedRange sqref="D19" name="Rango1"/>
  </protectedRanges>
  <pageMargins left="0.70866141732283472" right="0.70866141732283472" top="0.74803149606299213" bottom="0.74803149606299213" header="0.31496062992125984" footer="0.31496062992125984"/>
  <pageSetup scale="7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opLeftCell="C32" workbookViewId="0">
      <selection activeCell="E11" sqref="E11"/>
    </sheetView>
  </sheetViews>
  <sheetFormatPr baseColWidth="10" defaultRowHeight="14.25"/>
  <cols>
    <col min="1" max="1" width="13.5703125" style="1" hidden="1" customWidth="1"/>
    <col min="2" max="2" width="19.28515625" style="1" customWidth="1"/>
    <col min="3" max="3" width="28.42578125" style="1" customWidth="1"/>
    <col min="4" max="4" width="29.85546875" style="1" customWidth="1"/>
    <col min="5" max="5" width="28.85546875" style="1" customWidth="1"/>
    <col min="6" max="6" width="31.5703125" style="1" customWidth="1"/>
    <col min="7" max="7" width="14.85546875" style="1" bestFit="1" customWidth="1"/>
    <col min="8" max="8" width="33.85546875" style="1" customWidth="1"/>
    <col min="9" max="9" width="38.140625" style="1" hidden="1" customWidth="1"/>
    <col min="10" max="10" width="18.140625" style="1" hidden="1" customWidth="1"/>
    <col min="11" max="11" width="18.140625" style="1" customWidth="1"/>
    <col min="12" max="16384" width="11.42578125" style="1"/>
  </cols>
  <sheetData>
    <row r="1" spans="1:11" ht="30" customHeight="1">
      <c r="A1" s="38"/>
      <c r="B1" s="38"/>
      <c r="C1" s="38"/>
      <c r="D1" s="144" t="s">
        <v>648</v>
      </c>
      <c r="E1" s="144"/>
      <c r="F1" s="144"/>
      <c r="G1" s="144"/>
      <c r="H1" s="144"/>
      <c r="I1" s="144"/>
      <c r="J1" s="144"/>
      <c r="K1" s="144"/>
    </row>
    <row r="2" spans="1:11" ht="30" customHeight="1">
      <c r="B2" s="39"/>
      <c r="C2" s="39"/>
      <c r="D2" s="145" t="s">
        <v>560</v>
      </c>
      <c r="E2" s="145"/>
      <c r="F2" s="145"/>
      <c r="G2" s="145"/>
      <c r="H2" s="145"/>
      <c r="I2" s="145"/>
      <c r="J2" s="145"/>
      <c r="K2" s="145"/>
    </row>
    <row r="3" spans="1:11" ht="20.25" customHeight="1">
      <c r="B3" s="40"/>
      <c r="C3" s="41"/>
      <c r="D3" s="41"/>
      <c r="E3" s="41"/>
      <c r="F3" s="41"/>
      <c r="G3" s="41"/>
      <c r="H3" s="41"/>
      <c r="I3" s="42"/>
      <c r="J3" s="43"/>
      <c r="K3" s="44"/>
    </row>
    <row r="4" spans="1:11" ht="33.75" customHeight="1" thickBot="1">
      <c r="A4" s="1">
        <f>+LEN(C4)</f>
        <v>68</v>
      </c>
      <c r="B4" s="45" t="s">
        <v>561</v>
      </c>
      <c r="C4" s="146" t="s">
        <v>562</v>
      </c>
      <c r="D4" s="146"/>
      <c r="E4" s="146"/>
      <c r="F4" s="146"/>
      <c r="G4" s="146"/>
      <c r="H4" s="146"/>
      <c r="I4" s="146"/>
      <c r="J4" s="146"/>
      <c r="K4" s="44"/>
    </row>
    <row r="5" spans="1:11" ht="19.5" customHeight="1" thickBot="1">
      <c r="B5" s="46"/>
      <c r="C5" s="47"/>
      <c r="D5" s="47"/>
      <c r="E5" s="47"/>
      <c r="F5" s="47"/>
      <c r="G5" s="47"/>
      <c r="H5" s="47"/>
      <c r="I5" s="47"/>
      <c r="J5" s="47"/>
      <c r="K5" s="48"/>
    </row>
    <row r="6" spans="1:11" ht="32.25" customHeight="1">
      <c r="B6" s="137" t="s">
        <v>1</v>
      </c>
      <c r="C6" s="147" t="s">
        <v>2</v>
      </c>
      <c r="D6" s="150" t="s">
        <v>3</v>
      </c>
      <c r="E6" s="150"/>
      <c r="F6" s="150"/>
      <c r="G6" s="150"/>
      <c r="H6" s="150"/>
      <c r="I6" s="147" t="s">
        <v>4</v>
      </c>
      <c r="J6" s="147" t="s">
        <v>5</v>
      </c>
      <c r="K6" s="151" t="s">
        <v>6</v>
      </c>
    </row>
    <row r="7" spans="1:11" s="49" customFormat="1" ht="18" customHeight="1">
      <c r="B7" s="138"/>
      <c r="C7" s="148"/>
      <c r="D7" s="154" t="s">
        <v>7</v>
      </c>
      <c r="E7" s="154" t="s">
        <v>8</v>
      </c>
      <c r="F7" s="154" t="s">
        <v>9</v>
      </c>
      <c r="G7" s="154" t="s">
        <v>10</v>
      </c>
      <c r="H7" s="154" t="s">
        <v>11</v>
      </c>
      <c r="I7" s="148"/>
      <c r="J7" s="148"/>
      <c r="K7" s="152"/>
    </row>
    <row r="8" spans="1:11" s="49" customFormat="1" ht="18" customHeight="1" thickBot="1">
      <c r="B8" s="139"/>
      <c r="C8" s="149"/>
      <c r="D8" s="155"/>
      <c r="E8" s="155"/>
      <c r="F8" s="155"/>
      <c r="G8" s="155"/>
      <c r="H8" s="155" t="s">
        <v>11</v>
      </c>
      <c r="I8" s="149"/>
      <c r="J8" s="149"/>
      <c r="K8" s="153" t="s">
        <v>12</v>
      </c>
    </row>
    <row r="9" spans="1:11" s="49" customFormat="1" ht="45" customHeight="1">
      <c r="B9" s="50" t="s">
        <v>563</v>
      </c>
      <c r="C9" s="51"/>
      <c r="D9" s="51"/>
      <c r="E9" s="52"/>
      <c r="F9" s="52"/>
      <c r="G9" s="52"/>
      <c r="H9" s="52"/>
      <c r="I9" s="53"/>
      <c r="J9" s="53"/>
      <c r="K9" s="54"/>
    </row>
    <row r="10" spans="1:11" ht="85.5" customHeight="1">
      <c r="B10" s="3" t="s">
        <v>564</v>
      </c>
      <c r="C10" s="8" t="s">
        <v>565</v>
      </c>
      <c r="D10" s="55" t="s">
        <v>566</v>
      </c>
      <c r="E10" s="55" t="s">
        <v>567</v>
      </c>
      <c r="F10" s="8" t="s">
        <v>536</v>
      </c>
      <c r="G10" s="55" t="s">
        <v>32</v>
      </c>
      <c r="H10" s="55" t="s">
        <v>568</v>
      </c>
      <c r="I10" s="5" t="s">
        <v>19</v>
      </c>
      <c r="J10" s="5" t="s">
        <v>569</v>
      </c>
      <c r="K10" s="56"/>
    </row>
    <row r="11" spans="1:11" ht="85.5" customHeight="1">
      <c r="B11" s="134" t="s">
        <v>570</v>
      </c>
      <c r="C11" s="4" t="str">
        <f>+IF('[1]Comp 1'!B8&gt;0,'[1]Comp 1'!E8,"Nombre del Componente 1")</f>
        <v>Usuarios antendidos en las instalaciones del Parque Solidaridad y Parque Montenegro</v>
      </c>
      <c r="D11" s="4" t="str">
        <f>+'[1]Comp 1'!F8</f>
        <v>Número de Usuarios atendidos en los parque Solidaridad y Montenegro</v>
      </c>
      <c r="E11" s="4" t="str">
        <f>+'[1]Comp 1'!G8</f>
        <v>Número de usuarios atendidos periodo 2014- Número de usuarios atendidos periodo 2013</v>
      </c>
      <c r="F11" s="4" t="str">
        <f>+'[1]Comp 1'!H8</f>
        <v>Organsimo Operador del Parque de la Solidaridad</v>
      </c>
      <c r="G11" s="5" t="str">
        <f>+'[1]Comp 1'!I8</f>
        <v>Anual</v>
      </c>
      <c r="H11" s="4" t="str">
        <f>'Comp 1'!J12</f>
        <v>992,998 usarios de los parques Solidaridad y Montenegro en el transcurso del año</v>
      </c>
      <c r="I11" s="4" t="str">
        <f>+'[1]Comp 1'!K8</f>
        <v xml:space="preserve">Reporte de ingresos por taquillas </v>
      </c>
      <c r="J11" s="4" t="str">
        <f>+'[1]Comp 1'!L8</f>
        <v>Se logra la meta al 100% de usuarios atendidos por ambos parques.</v>
      </c>
      <c r="K11" s="57">
        <f>'Comp 1'!M12</f>
        <v>17852000</v>
      </c>
    </row>
    <row r="12" spans="1:11" ht="85.5" customHeight="1">
      <c r="B12" s="135"/>
      <c r="C12" s="4" t="str">
        <f>+IF('[1]Comp 2'!B8&gt;0,'[1]Comp 2'!E8,"Nombre del Componente 2")</f>
        <v>Eventos deportivos, culturales y recreativos realizados en el los parques Solidaridad y Montenegro</v>
      </c>
      <c r="D12" s="4" t="str">
        <f>+'[1]Comp 2'!F8</f>
        <v>Número de eventos deprotivos, culturales y recreativos realizados en los parques Solidaridad y Montenegro</v>
      </c>
      <c r="E12" s="4" t="str">
        <f>+'[1]Comp 2'!G8</f>
        <v>Número de eventos realizados en el periodo 2014- Número de eventos realizados en el periodo 2013</v>
      </c>
      <c r="F12" s="4" t="str">
        <f>+'[1]Comp 2'!H8</f>
        <v>Organismo Operador del Parque de la Solidaridad</v>
      </c>
      <c r="G12" s="5" t="str">
        <f>+'[1]Comp 2'!I8</f>
        <v>Mensual</v>
      </c>
      <c r="H12" s="4" t="str">
        <f>'Comp 2'!J13</f>
        <v>2 eventos mensuales (a excepción de ene-jun-ago)</v>
      </c>
      <c r="I12" s="4" t="str">
        <f>+'[1]Comp 2'!K8</f>
        <v>Reportes elaborados por el Organismo</v>
      </c>
      <c r="J12" s="4" t="str">
        <f>+'[1]Comp 2'!L8</f>
        <v>Se alcanza la meta de eventos deportivos, culturales y recreativos programados</v>
      </c>
      <c r="K12" s="57">
        <f>'Comp 2'!M13</f>
        <v>2421800</v>
      </c>
    </row>
    <row r="13" spans="1:11" ht="45" hidden="1" customHeight="1">
      <c r="B13" s="135"/>
      <c r="C13" s="4" t="str">
        <f>+IF('[1]Comp 3'!B8&gt;0,'[1]Comp 3'!E8,"Nombre del Componente 3")</f>
        <v>Nombre del Componente 3</v>
      </c>
      <c r="D13" s="4">
        <f>+'[1]Comp 3'!F8</f>
        <v>0</v>
      </c>
      <c r="E13" s="4">
        <f>+'[1]Comp 3'!G8</f>
        <v>0</v>
      </c>
      <c r="F13" s="4">
        <f>+'[1]Comp 3'!H8</f>
        <v>0</v>
      </c>
      <c r="G13" s="4">
        <f>+'[1]Comp 3'!I8</f>
        <v>0</v>
      </c>
      <c r="H13" s="4">
        <f>+'[1]Comp 3'!J8</f>
        <v>0</v>
      </c>
      <c r="I13" s="4">
        <f>+'[1]Comp 3'!K8</f>
        <v>0</v>
      </c>
      <c r="J13" s="4">
        <f>+'[1]Comp 3'!L8</f>
        <v>0</v>
      </c>
      <c r="K13" s="57">
        <f>+'[1]Comp 3'!M8</f>
        <v>0</v>
      </c>
    </row>
    <row r="14" spans="1:11" ht="45" hidden="1" customHeight="1">
      <c r="B14" s="135"/>
      <c r="C14" s="4" t="str">
        <f>+IF('[1]Comp 4'!B8&gt;0,'[1]Comp 4'!E8,"Nombre del Componente 4")</f>
        <v>Nombre del Componente 4</v>
      </c>
      <c r="D14" s="4">
        <f>+'[1]Comp 4'!F8</f>
        <v>0</v>
      </c>
      <c r="E14" s="4">
        <f>+'[1]Comp 4'!G8</f>
        <v>0</v>
      </c>
      <c r="F14" s="4">
        <f>+'[1]Comp 4'!H8</f>
        <v>0</v>
      </c>
      <c r="G14" s="4">
        <f>+'[1]Comp 4'!I8</f>
        <v>0</v>
      </c>
      <c r="H14" s="4">
        <f>+'[1]Comp 4'!J8</f>
        <v>0</v>
      </c>
      <c r="I14" s="4">
        <f>+'[1]Comp 4'!K8</f>
        <v>0</v>
      </c>
      <c r="J14" s="4">
        <f>+'[1]Comp 4'!L8</f>
        <v>0</v>
      </c>
      <c r="K14" s="57">
        <f>+'[1]Comp 4'!M8</f>
        <v>0</v>
      </c>
    </row>
    <row r="15" spans="1:11" ht="45" hidden="1" customHeight="1">
      <c r="B15" s="135"/>
      <c r="C15" s="4" t="str">
        <f>+IF('[1]Comp 5'!B8&gt;0,'[1]Comp 5'!E8,"Nombre del Componente 5 ")</f>
        <v xml:space="preserve">Nombre del Componente 5 </v>
      </c>
      <c r="D15" s="4">
        <f>+'[1]Comp 5'!F8</f>
        <v>0</v>
      </c>
      <c r="E15" s="4">
        <f>+'[1]Comp 5'!G8</f>
        <v>0</v>
      </c>
      <c r="F15" s="4">
        <f>+'[1]Comp 5'!H8</f>
        <v>0</v>
      </c>
      <c r="G15" s="4">
        <f>+'[1]Comp 5'!I8</f>
        <v>0</v>
      </c>
      <c r="H15" s="4">
        <f>+'[1]Comp 5'!J8</f>
        <v>0</v>
      </c>
      <c r="I15" s="4">
        <f>+'[1]Comp 5'!K8</f>
        <v>0</v>
      </c>
      <c r="J15" s="4">
        <f>+'[1]Comp 5'!L8</f>
        <v>0</v>
      </c>
      <c r="K15" s="57">
        <f>+'[1]Comp 5'!M8</f>
        <v>0</v>
      </c>
    </row>
    <row r="16" spans="1:11" ht="45" hidden="1" customHeight="1">
      <c r="B16" s="136"/>
      <c r="C16" s="4" t="str">
        <f>+IF('[1]Comp 6'!B8&gt;0,'[1]Comp 6'!E8,"Nombre del Componente 6 ")</f>
        <v xml:space="preserve">Nombre del Componente 6 </v>
      </c>
      <c r="D16" s="4">
        <f>+'[1]Comp 6'!F8</f>
        <v>0</v>
      </c>
      <c r="E16" s="4">
        <f>+'[1]Comp 6'!G8</f>
        <v>0</v>
      </c>
      <c r="F16" s="4">
        <f>+'[1]Comp 6'!H8</f>
        <v>0</v>
      </c>
      <c r="G16" s="4">
        <f>+'[1]Comp 6'!I8</f>
        <v>0</v>
      </c>
      <c r="H16" s="4">
        <f>+'[1]Comp 6'!J8</f>
        <v>0</v>
      </c>
      <c r="I16" s="4">
        <f>+'[1]Comp 6'!K8</f>
        <v>0</v>
      </c>
      <c r="J16" s="4">
        <f>+'[1]Comp 6'!L8</f>
        <v>0</v>
      </c>
      <c r="K16" s="57">
        <f>+'[1]Comp 6'!M8</f>
        <v>0</v>
      </c>
    </row>
    <row r="17" spans="2:11" ht="30" customHeight="1">
      <c r="B17" s="122"/>
      <c r="C17" s="58"/>
      <c r="D17" s="58"/>
      <c r="E17" s="58"/>
      <c r="F17" s="58"/>
      <c r="G17" s="58"/>
      <c r="H17" s="58"/>
      <c r="I17" s="58"/>
      <c r="J17" s="59" t="s">
        <v>571</v>
      </c>
      <c r="K17" s="121">
        <f>SUM(K11:K16)</f>
        <v>20273800</v>
      </c>
    </row>
    <row r="18" spans="2:11" ht="30" customHeight="1">
      <c r="B18" s="58"/>
      <c r="C18" s="58"/>
      <c r="D18" s="58"/>
      <c r="E18" s="58"/>
      <c r="F18" s="58"/>
      <c r="G18" s="58"/>
      <c r="H18" s="58"/>
      <c r="I18" s="58"/>
      <c r="J18" s="59"/>
      <c r="K18" s="59"/>
    </row>
    <row r="19" spans="2:11" s="60" customFormat="1" ht="29.25" customHeight="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E20" s="143"/>
      <c r="F20" s="143"/>
      <c r="H20" s="143"/>
      <c r="I20" s="143"/>
    </row>
    <row r="21" spans="2:11" s="49" customFormat="1" ht="21.75" customHeight="1">
      <c r="C21" s="61" t="s">
        <v>572</v>
      </c>
      <c r="E21" s="140" t="s">
        <v>573</v>
      </c>
      <c r="F21" s="140"/>
      <c r="H21" s="140" t="s">
        <v>574</v>
      </c>
      <c r="I21" s="140"/>
    </row>
    <row r="22" spans="2:11">
      <c r="C22" s="62" t="s">
        <v>650</v>
      </c>
      <c r="E22" s="141" t="s">
        <v>652</v>
      </c>
      <c r="F22" s="141"/>
      <c r="H22" s="141" t="s">
        <v>652</v>
      </c>
      <c r="I22" s="141"/>
    </row>
    <row r="23" spans="2:11">
      <c r="C23" s="62" t="s">
        <v>651</v>
      </c>
      <c r="E23" s="141" t="s">
        <v>653</v>
      </c>
      <c r="F23" s="141"/>
      <c r="H23" s="141" t="s">
        <v>653</v>
      </c>
      <c r="I23" s="141"/>
    </row>
    <row r="24" spans="2:11">
      <c r="C24" s="62"/>
      <c r="E24" s="141"/>
      <c r="F24" s="141"/>
      <c r="H24" s="141"/>
      <c r="I24" s="141"/>
    </row>
    <row r="25" spans="2:11">
      <c r="C25" s="117"/>
      <c r="E25" s="117"/>
      <c r="F25" s="117"/>
      <c r="H25" s="117"/>
      <c r="I25" s="117"/>
    </row>
    <row r="26" spans="2:11">
      <c r="C26" s="117"/>
      <c r="E26" s="117"/>
      <c r="F26" s="117"/>
      <c r="H26" s="117"/>
      <c r="I26" s="117"/>
    </row>
    <row r="28" spans="2:11" ht="34.5" customHeight="1">
      <c r="C28" s="63" t="s">
        <v>575</v>
      </c>
      <c r="D28" s="142" t="s">
        <v>576</v>
      </c>
      <c r="E28" s="142"/>
      <c r="F28" s="142"/>
      <c r="G28" s="142"/>
      <c r="H28" s="64" t="s">
        <v>577</v>
      </c>
    </row>
    <row r="29" spans="2:11" ht="30" customHeight="1">
      <c r="C29" s="65" t="s">
        <v>578</v>
      </c>
      <c r="D29" s="132" t="s">
        <v>579</v>
      </c>
      <c r="E29" s="132"/>
      <c r="F29" s="132"/>
      <c r="G29" s="132"/>
      <c r="H29" s="66">
        <f>+VLOOKUP(D29,[1]Etiquetas!A5:B3507,2,0)</f>
        <v>21121</v>
      </c>
    </row>
    <row r="30" spans="2:11" ht="30" customHeight="1">
      <c r="C30" s="65" t="s">
        <v>580</v>
      </c>
      <c r="D30" s="132" t="s">
        <v>581</v>
      </c>
      <c r="E30" s="132"/>
      <c r="F30" s="132"/>
      <c r="G30" s="132"/>
      <c r="H30" s="67">
        <f>+VLOOKUP(D30,[1]Etiquetas!D5:E35,2,0)</f>
        <v>10</v>
      </c>
    </row>
    <row r="31" spans="2:11" ht="30" customHeight="1">
      <c r="C31" s="65" t="s">
        <v>582</v>
      </c>
      <c r="D31" s="132" t="s">
        <v>17</v>
      </c>
      <c r="E31" s="132"/>
      <c r="F31" s="132"/>
      <c r="G31" s="132"/>
      <c r="H31" s="67">
        <f>+VLOOKUP(D28:D31,[1]Etiquetas!G5:H101,2,0)</f>
        <v>26</v>
      </c>
    </row>
    <row r="32" spans="2:11" ht="18">
      <c r="C32" s="65" t="s">
        <v>583</v>
      </c>
      <c r="D32" s="132" t="s">
        <v>584</v>
      </c>
      <c r="E32" s="132"/>
      <c r="F32" s="132"/>
      <c r="G32" s="132"/>
      <c r="H32" s="68">
        <f>+VLOOKUP(D32,[1]Etiquetas!M5:N10,2,0)</f>
        <v>4</v>
      </c>
    </row>
    <row r="33" spans="3:8" ht="18">
      <c r="C33" s="65" t="s">
        <v>585</v>
      </c>
      <c r="D33" s="132" t="s">
        <v>586</v>
      </c>
      <c r="E33" s="132"/>
      <c r="F33" s="132"/>
      <c r="G33" s="132"/>
      <c r="H33" s="67">
        <f>+VLOOKUP(D33,[1]Etiquetas!P5:Q35,2,0)</f>
        <v>4</v>
      </c>
    </row>
    <row r="34" spans="3:8" ht="18">
      <c r="C34" s="65" t="s">
        <v>587</v>
      </c>
      <c r="D34" s="132" t="s">
        <v>588</v>
      </c>
      <c r="E34" s="132"/>
      <c r="F34" s="132"/>
      <c r="G34" s="132"/>
      <c r="H34" s="69">
        <f>+VLOOKUP(D34,[1]Etiquetas!S5:T106,2,0)</f>
        <v>1</v>
      </c>
    </row>
    <row r="35" spans="3:8" ht="18">
      <c r="C35" s="65" t="s">
        <v>589</v>
      </c>
      <c r="D35" s="132" t="s">
        <v>590</v>
      </c>
      <c r="E35" s="132"/>
      <c r="F35" s="132"/>
      <c r="G35" s="132"/>
      <c r="H35" s="68">
        <f>+VLOOKUP(D35,[1]Etiquetas!V5:W8,2,0)</f>
        <v>2</v>
      </c>
    </row>
    <row r="36" spans="3:8" ht="18">
      <c r="C36" s="65" t="s">
        <v>591</v>
      </c>
      <c r="D36" s="132" t="s">
        <v>592</v>
      </c>
      <c r="E36" s="132"/>
      <c r="F36" s="132"/>
      <c r="G36" s="132"/>
      <c r="H36" s="67">
        <f>+VLOOKUP(D36,[1]Etiquetas!Y5:Z31,2,0)</f>
        <v>10</v>
      </c>
    </row>
    <row r="37" spans="3:8" ht="18">
      <c r="C37" s="70" t="s">
        <v>593</v>
      </c>
      <c r="D37" s="133" t="str">
        <f>+C4</f>
        <v>Atención a personas que visitan los parques Solidaridad y Montenegro</v>
      </c>
      <c r="E37" s="133"/>
      <c r="F37" s="133"/>
      <c r="G37" s="133"/>
      <c r="H37" s="71"/>
    </row>
    <row r="38" spans="3:8" ht="31.5">
      <c r="C38" s="70" t="s">
        <v>594</v>
      </c>
      <c r="D38" s="133" t="s">
        <v>17</v>
      </c>
      <c r="E38" s="133"/>
      <c r="F38" s="133"/>
      <c r="G38" s="133"/>
      <c r="H38" s="72"/>
    </row>
    <row r="39" spans="3:8" ht="31.5">
      <c r="C39" s="65" t="s">
        <v>595</v>
      </c>
      <c r="D39" s="132" t="s">
        <v>596</v>
      </c>
      <c r="E39" s="132"/>
      <c r="F39" s="132"/>
      <c r="G39" s="132"/>
      <c r="H39" s="67">
        <f>+VLOOKUP(D39,[1]Etiquetas!AB5:AC14,2,0)</f>
        <v>6</v>
      </c>
    </row>
    <row r="40" spans="3:8" ht="18">
      <c r="C40" s="65" t="s">
        <v>597</v>
      </c>
      <c r="D40" s="132" t="s">
        <v>598</v>
      </c>
      <c r="E40" s="132"/>
      <c r="F40" s="132"/>
      <c r="G40" s="132"/>
      <c r="H40" s="68">
        <f>+VLOOKUP(D40,[1]Etiquetas!AE5:AF9,2,0)</f>
        <v>1</v>
      </c>
    </row>
    <row r="41" spans="3:8" ht="18">
      <c r="C41" s="65" t="s">
        <v>599</v>
      </c>
      <c r="D41" s="132" t="s">
        <v>600</v>
      </c>
      <c r="E41" s="132"/>
      <c r="F41" s="132"/>
      <c r="G41" s="132"/>
      <c r="H41" s="67">
        <f>+VLOOKUP(D41,[1]Etiquetas!AH5:AI17,2,0)</f>
        <v>12</v>
      </c>
    </row>
    <row r="42" spans="3:8" ht="18">
      <c r="C42" s="65" t="s">
        <v>601</v>
      </c>
      <c r="D42" s="132" t="s">
        <v>602</v>
      </c>
      <c r="E42" s="132"/>
      <c r="F42" s="132"/>
      <c r="G42" s="132"/>
      <c r="H42" s="69">
        <f>+VLOOKUP(D42,[1]Etiquetas!AK5:AL130,2,0)</f>
        <v>0</v>
      </c>
    </row>
    <row r="43" spans="3:8" ht="15.75">
      <c r="C43" s="65" t="s">
        <v>603</v>
      </c>
      <c r="D43" s="130" t="s">
        <v>604</v>
      </c>
      <c r="E43" s="130"/>
      <c r="F43" s="130"/>
      <c r="G43" s="130"/>
      <c r="H43" s="131"/>
    </row>
  </sheetData>
  <protectedRanges>
    <protectedRange sqref="D38:G42" name="Rango7"/>
    <protectedRange sqref="D29:G36" name="Rango6"/>
    <protectedRange sqref="C22:J23" name="Rango3"/>
    <protectedRange sqref="C4" name="Rango1"/>
    <protectedRange sqref="C9:J10" name="Rango2"/>
    <protectedRange sqref="D43" name="Rango5"/>
  </protectedRanges>
  <mergeCells count="41">
    <mergeCell ref="D1:K1"/>
    <mergeCell ref="D2:K2"/>
    <mergeCell ref="C4:J4"/>
    <mergeCell ref="C6:C8"/>
    <mergeCell ref="D6:H6"/>
    <mergeCell ref="I6:I8"/>
    <mergeCell ref="J6:J8"/>
    <mergeCell ref="K6:K8"/>
    <mergeCell ref="D7:D8"/>
    <mergeCell ref="E7:E8"/>
    <mergeCell ref="F7:F8"/>
    <mergeCell ref="G7:G8"/>
    <mergeCell ref="H7:H8"/>
    <mergeCell ref="B11:B16"/>
    <mergeCell ref="B6:B8"/>
    <mergeCell ref="D31:G31"/>
    <mergeCell ref="E21:F21"/>
    <mergeCell ref="H21:I21"/>
    <mergeCell ref="E22:F22"/>
    <mergeCell ref="H22:I22"/>
    <mergeCell ref="E23:F23"/>
    <mergeCell ref="H23:I23"/>
    <mergeCell ref="E24:F24"/>
    <mergeCell ref="H24:I24"/>
    <mergeCell ref="D28:G28"/>
    <mergeCell ref="D29:G29"/>
    <mergeCell ref="D30:G30"/>
    <mergeCell ref="E20:F20"/>
    <mergeCell ref="H20:I20"/>
    <mergeCell ref="D43:H43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ageMargins left="1.1023622047244095" right="0.11811023622047245" top="0.74803149606299213" bottom="0.74803149606299213" header="0.31496062992125984" footer="0.31496062992125984"/>
  <pageSetup paperSize="5" scale="7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[1]Etiquetas!#REF!</xm:f>
          </x14:formula1>
          <xm:sqref>D29</xm:sqref>
        </x14:dataValidation>
        <x14:dataValidation type="list" allowBlank="1" showInputMessage="1" showErrorMessage="1">
          <x14:formula1>
            <xm:f>[1]Etiquetas!#REF!</xm:f>
          </x14:formula1>
          <xm:sqref>D39:G42 D30:G36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6:S540"/>
  <sheetViews>
    <sheetView tabSelected="1" topLeftCell="D150" workbookViewId="0">
      <selection activeCell="D177" sqref="D177:S177"/>
    </sheetView>
  </sheetViews>
  <sheetFormatPr baseColWidth="10" defaultRowHeight="14.25"/>
  <cols>
    <col min="1" max="1" width="23.7109375" style="1" hidden="1" customWidth="1"/>
    <col min="2" max="2" width="45.7109375" style="1" hidden="1" customWidth="1"/>
    <col min="3" max="3" width="11.42578125" style="1" hidden="1" customWidth="1"/>
    <col min="4" max="4" width="14.28515625" style="1" customWidth="1"/>
    <col min="5" max="5" width="30.5703125" style="1" customWidth="1"/>
    <col min="6" max="6" width="30.140625" style="1" customWidth="1"/>
    <col min="7" max="7" width="15.28515625" style="1" customWidth="1"/>
    <col min="8" max="8" width="15" style="1" customWidth="1"/>
    <col min="9" max="9" width="14.140625" style="1" customWidth="1"/>
    <col min="10" max="10" width="15.85546875" style="1" customWidth="1"/>
    <col min="11" max="11" width="14.42578125" style="1" customWidth="1"/>
    <col min="12" max="12" width="14.5703125" style="1" customWidth="1"/>
    <col min="13" max="13" width="15.85546875" style="1" customWidth="1"/>
    <col min="14" max="19" width="12" style="1" customWidth="1"/>
    <col min="20" max="16384" width="11.42578125" style="1"/>
  </cols>
  <sheetData>
    <row r="6" spans="2:13">
      <c r="D6" s="178" t="s">
        <v>0</v>
      </c>
      <c r="E6" s="179" t="str">
        <f>+'[1]Programa 1'!C4</f>
        <v>Atención a personas que visitan los parques Solidaridad y Montenegro</v>
      </c>
      <c r="F6" s="179"/>
      <c r="G6" s="179"/>
      <c r="H6" s="179"/>
      <c r="I6" s="179"/>
      <c r="J6" s="179"/>
    </row>
    <row r="7" spans="2:13" ht="15" thickBot="1">
      <c r="D7" s="129"/>
      <c r="E7" s="179"/>
      <c r="F7" s="179"/>
      <c r="G7" s="179"/>
      <c r="H7" s="179"/>
      <c r="I7" s="179"/>
      <c r="J7" s="179"/>
    </row>
    <row r="8" spans="2:13" ht="15" thickBot="1">
      <c r="D8" s="2"/>
      <c r="E8" s="2"/>
      <c r="F8" s="2"/>
      <c r="G8" s="2"/>
      <c r="H8" s="2"/>
      <c r="I8" s="2"/>
    </row>
    <row r="9" spans="2:13">
      <c r="D9" s="180" t="s">
        <v>1</v>
      </c>
      <c r="E9" s="170" t="s">
        <v>2</v>
      </c>
      <c r="F9" s="183" t="s">
        <v>3</v>
      </c>
      <c r="G9" s="183"/>
      <c r="H9" s="183"/>
      <c r="I9" s="183"/>
      <c r="J9" s="183"/>
      <c r="K9" s="170" t="s">
        <v>4</v>
      </c>
      <c r="L9" s="170" t="s">
        <v>5</v>
      </c>
      <c r="M9" s="173" t="s">
        <v>6</v>
      </c>
    </row>
    <row r="10" spans="2:13">
      <c r="D10" s="181"/>
      <c r="E10" s="171"/>
      <c r="F10" s="176" t="s">
        <v>7</v>
      </c>
      <c r="G10" s="176" t="s">
        <v>8</v>
      </c>
      <c r="H10" s="176" t="s">
        <v>9</v>
      </c>
      <c r="I10" s="176" t="s">
        <v>10</v>
      </c>
      <c r="J10" s="176" t="s">
        <v>11</v>
      </c>
      <c r="K10" s="171"/>
      <c r="L10" s="171"/>
      <c r="M10" s="174"/>
    </row>
    <row r="11" spans="2:13">
      <c r="D11" s="182"/>
      <c r="E11" s="172"/>
      <c r="F11" s="177"/>
      <c r="G11" s="177"/>
      <c r="H11" s="177"/>
      <c r="I11" s="177"/>
      <c r="J11" s="177" t="s">
        <v>11</v>
      </c>
      <c r="K11" s="172"/>
      <c r="L11" s="172"/>
      <c r="M11" s="175" t="s">
        <v>12</v>
      </c>
    </row>
    <row r="12" spans="2:13" ht="167.25" customHeight="1">
      <c r="B12" s="1">
        <f>+LEN(E12)</f>
        <v>83</v>
      </c>
      <c r="D12" s="3" t="s">
        <v>13</v>
      </c>
      <c r="E12" s="4" t="s">
        <v>533</v>
      </c>
      <c r="F12" s="4" t="s">
        <v>534</v>
      </c>
      <c r="G12" s="5" t="s">
        <v>535</v>
      </c>
      <c r="H12" s="5" t="s">
        <v>536</v>
      </c>
      <c r="I12" s="5" t="s">
        <v>32</v>
      </c>
      <c r="J12" s="5" t="s">
        <v>645</v>
      </c>
      <c r="K12" s="4" t="s">
        <v>537</v>
      </c>
      <c r="L12" s="4" t="s">
        <v>538</v>
      </c>
      <c r="M12" s="6">
        <f>+G540</f>
        <v>17852000</v>
      </c>
    </row>
    <row r="13" spans="2:13" ht="167.25" customHeight="1">
      <c r="D13" s="159" t="s">
        <v>21</v>
      </c>
      <c r="E13" s="4" t="s">
        <v>539</v>
      </c>
      <c r="F13" s="5" t="s">
        <v>540</v>
      </c>
      <c r="G13" s="5" t="s">
        <v>541</v>
      </c>
      <c r="H13" s="7" t="s">
        <v>536</v>
      </c>
      <c r="I13" s="5" t="s">
        <v>32</v>
      </c>
      <c r="J13" s="5" t="s">
        <v>646</v>
      </c>
      <c r="K13" s="5" t="s">
        <v>542</v>
      </c>
      <c r="L13" s="7" t="s">
        <v>543</v>
      </c>
      <c r="M13" s="9"/>
    </row>
    <row r="14" spans="2:13" ht="167.25" customHeight="1">
      <c r="D14" s="160"/>
      <c r="E14" s="8" t="s">
        <v>544</v>
      </c>
      <c r="F14" s="7" t="s">
        <v>545</v>
      </c>
      <c r="G14" s="7" t="s">
        <v>546</v>
      </c>
      <c r="H14" s="7" t="s">
        <v>536</v>
      </c>
      <c r="I14" s="7" t="s">
        <v>32</v>
      </c>
      <c r="J14" s="7" t="s">
        <v>547</v>
      </c>
      <c r="K14" s="7" t="s">
        <v>542</v>
      </c>
      <c r="L14" s="7" t="s">
        <v>548</v>
      </c>
      <c r="M14" s="9"/>
    </row>
    <row r="15" spans="2:13" ht="167.25" customHeight="1">
      <c r="D15" s="160"/>
      <c r="E15" s="4" t="s">
        <v>549</v>
      </c>
      <c r="F15" s="5" t="s">
        <v>550</v>
      </c>
      <c r="G15" s="5" t="s">
        <v>551</v>
      </c>
      <c r="H15" s="7" t="s">
        <v>536</v>
      </c>
      <c r="I15" s="5" t="s">
        <v>18</v>
      </c>
      <c r="J15" s="5" t="s">
        <v>552</v>
      </c>
      <c r="K15" s="5" t="s">
        <v>19</v>
      </c>
      <c r="L15" s="7" t="s">
        <v>553</v>
      </c>
      <c r="M15" s="9"/>
    </row>
    <row r="16" spans="2:13" ht="167.25" customHeight="1">
      <c r="D16" s="160"/>
      <c r="E16" s="4" t="s">
        <v>554</v>
      </c>
      <c r="F16" s="5" t="s">
        <v>555</v>
      </c>
      <c r="G16" s="5" t="s">
        <v>556</v>
      </c>
      <c r="H16" s="7" t="s">
        <v>536</v>
      </c>
      <c r="I16" s="5" t="s">
        <v>18</v>
      </c>
      <c r="J16" s="5" t="s">
        <v>557</v>
      </c>
      <c r="K16" s="7" t="s">
        <v>558</v>
      </c>
      <c r="L16" s="7" t="s">
        <v>655</v>
      </c>
      <c r="M16" s="9"/>
    </row>
    <row r="17" spans="1:19" ht="15.75">
      <c r="D17" s="161"/>
      <c r="E17" s="4"/>
      <c r="F17" s="5"/>
      <c r="G17" s="5"/>
      <c r="H17" s="7"/>
      <c r="I17" s="5"/>
      <c r="J17" s="5"/>
      <c r="K17" s="7"/>
      <c r="L17" s="7"/>
      <c r="M17" s="9"/>
    </row>
    <row r="18" spans="1:19" ht="15.75">
      <c r="C18" s="10"/>
      <c r="D18" s="11"/>
      <c r="E18" s="12"/>
      <c r="F18" s="13"/>
      <c r="G18" s="13"/>
      <c r="H18" s="13"/>
      <c r="I18" s="13"/>
      <c r="J18" s="13"/>
      <c r="K18" s="13"/>
      <c r="L18" s="14"/>
      <c r="M18" s="14"/>
      <c r="N18" s="15"/>
      <c r="O18" s="15"/>
      <c r="P18" s="15"/>
      <c r="Q18" s="15"/>
      <c r="R18" s="15"/>
    </row>
    <row r="19" spans="1:19" ht="15.75">
      <c r="C19" s="10"/>
      <c r="D19" s="11"/>
      <c r="E19" s="12"/>
      <c r="F19" s="11"/>
      <c r="G19" s="11"/>
      <c r="H19" s="11"/>
      <c r="I19" s="11"/>
      <c r="J19" s="11"/>
      <c r="K19" s="11"/>
      <c r="L19" s="16"/>
      <c r="M19" s="16"/>
      <c r="N19" s="15"/>
      <c r="O19" s="15"/>
      <c r="P19" s="15"/>
      <c r="Q19" s="15"/>
      <c r="R19" s="15"/>
    </row>
    <row r="20" spans="1:19" ht="15.75">
      <c r="C20" s="10"/>
      <c r="D20" s="11"/>
      <c r="E20" s="12"/>
      <c r="F20" s="11"/>
      <c r="G20" s="11"/>
      <c r="H20" s="11"/>
      <c r="I20" s="11"/>
      <c r="J20" s="11"/>
      <c r="K20" s="11"/>
      <c r="L20" s="16"/>
      <c r="M20" s="16"/>
      <c r="N20" s="15"/>
      <c r="O20" s="15"/>
      <c r="P20" s="15"/>
      <c r="Q20" s="15"/>
      <c r="R20" s="15"/>
    </row>
    <row r="21" spans="1:19" ht="33" customHeight="1">
      <c r="D21" s="17" t="s">
        <v>37</v>
      </c>
      <c r="E21" s="18"/>
      <c r="F21" s="18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</row>
    <row r="22" spans="1:19" ht="19.5" customHeight="1">
      <c r="A22" s="162" t="s">
        <v>38</v>
      </c>
      <c r="B22" s="163"/>
      <c r="D22" s="164" t="s">
        <v>39</v>
      </c>
      <c r="E22" s="166" t="s">
        <v>40</v>
      </c>
      <c r="F22" s="166" t="s">
        <v>41</v>
      </c>
      <c r="G22" s="168" t="s">
        <v>42</v>
      </c>
      <c r="H22" s="156" t="s">
        <v>43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8"/>
    </row>
    <row r="23" spans="1:19" ht="19.5" customHeight="1">
      <c r="A23" s="21" t="s">
        <v>44</v>
      </c>
      <c r="B23" s="22" t="s">
        <v>45</v>
      </c>
      <c r="D23" s="165"/>
      <c r="E23" s="167"/>
      <c r="F23" s="167"/>
      <c r="G23" s="169"/>
      <c r="H23" s="23" t="s">
        <v>46</v>
      </c>
      <c r="I23" s="23" t="s">
        <v>47</v>
      </c>
      <c r="J23" s="23" t="s">
        <v>48</v>
      </c>
      <c r="K23" s="23" t="s">
        <v>49</v>
      </c>
      <c r="L23" s="23" t="s">
        <v>50</v>
      </c>
      <c r="M23" s="23" t="s">
        <v>51</v>
      </c>
      <c r="N23" s="23" t="s">
        <v>52</v>
      </c>
      <c r="O23" s="23" t="s">
        <v>53</v>
      </c>
      <c r="P23" s="23" t="s">
        <v>54</v>
      </c>
      <c r="Q23" s="23" t="s">
        <v>55</v>
      </c>
      <c r="R23" s="23" t="s">
        <v>56</v>
      </c>
      <c r="S23" s="24" t="s">
        <v>57</v>
      </c>
    </row>
    <row r="24" spans="1:19" hidden="1">
      <c r="A24" s="25" t="str">
        <f>+CONCATENATE(TEXT('[1]Programa 1'!$H$31,"00"),TEXT('[1]Programa 1'!$H$32,"00"),TEXT('[1]Programa 1'!$H$37,"00"),TEXT('[1]Programa 1'!$H$38,"000"),TEXT('[1]Programa 1'!$H$39,"00000"),TEXT(D24,"0000"),TEXT(F24,"00"))</f>
        <v>10261000000000111100</v>
      </c>
      <c r="B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1'!$H$39,"00000"),TEXT(D24,"0000"),TEXT(F24,"00"),TEXT('[1]Programa 1'!$H$40,"00"),TEXT('[1]Programa 1'!$H$41,"0"),TEXT('[1]Programa 1'!$H$42,"00"),TEXT('[1]Programa 1'!$H$43,"000"))</f>
        <v>2112110264040012100000000011110006112000</v>
      </c>
      <c r="D24" s="26">
        <v>1111</v>
      </c>
      <c r="E24" s="27" t="s">
        <v>58</v>
      </c>
      <c r="F24" s="27"/>
      <c r="G24" s="28">
        <f t="shared" ref="G24:G81" si="0">+SUM(H24:S24)</f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>
      <c r="A25" s="25" t="str">
        <f>+CONCATENATE(TEXT('[1]Programa 1'!$H$31,"00"),TEXT('[1]Programa 1'!$H$32,"00"),TEXT('[1]Programa 1'!$H$37,"00"),TEXT('[1]Programa 1'!$H$38,"000"),TEXT('[1]Programa 1'!$H$39,"00000"),TEXT(D25,"0000"),TEXT(F25,"00"))</f>
        <v>10261000000000113100</v>
      </c>
      <c r="B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1'!$H$39,"00000"),TEXT(D25,"0000"),TEXT(F25,"00"),TEXT('[1]Programa 1'!$H$40,"00"),TEXT('[1]Programa 1'!$H$41,"0"),TEXT('[1]Programa 1'!$H$42,"00"),TEXT('[1]Programa 1'!$H$43,"000"))</f>
        <v>2112110264040012100000000011310006112000</v>
      </c>
      <c r="D25" s="26">
        <v>1131</v>
      </c>
      <c r="E25" s="27" t="s">
        <v>59</v>
      </c>
      <c r="F25" s="27"/>
      <c r="G25" s="28">
        <f t="shared" si="0"/>
        <v>9020000</v>
      </c>
      <c r="H25" s="28">
        <v>820000</v>
      </c>
      <c r="I25" s="28">
        <v>820000</v>
      </c>
      <c r="J25" s="28">
        <v>820000</v>
      </c>
      <c r="K25" s="28">
        <v>820000</v>
      </c>
      <c r="L25" s="28">
        <v>820000</v>
      </c>
      <c r="M25" s="28">
        <v>820000</v>
      </c>
      <c r="N25" s="28">
        <v>820000</v>
      </c>
      <c r="O25" s="28">
        <v>820000</v>
      </c>
      <c r="P25" s="28">
        <v>820000</v>
      </c>
      <c r="Q25" s="28">
        <v>820000</v>
      </c>
      <c r="R25" s="28">
        <v>820000</v>
      </c>
      <c r="S25" s="28">
        <v>0</v>
      </c>
    </row>
    <row r="26" spans="1:19" ht="42.75" hidden="1">
      <c r="A26" s="25" t="str">
        <f>+CONCATENATE(TEXT('[1]Programa 1'!$H$31,"00"),TEXT('[1]Programa 1'!$H$32,"00"),TEXT('[1]Programa 1'!$H$37,"00"),TEXT('[1]Programa 1'!$H$38,"000"),TEXT('[1]Programa 1'!$H$39,"00000"),TEXT(D26,"0000"),TEXT(F26,"00"))</f>
        <v>10261000000000114100</v>
      </c>
      <c r="B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1'!$H$39,"00000"),TEXT(D26,"0000"),TEXT(F26,"00"),TEXT('[1]Programa 1'!$H$40,"00"),TEXT('[1]Programa 1'!$H$41,"0"),TEXT('[1]Programa 1'!$H$42,"00"),TEXT('[1]Programa 1'!$H$43,"000"))</f>
        <v>2112110264040012100000000011410006112000</v>
      </c>
      <c r="D26" s="26">
        <v>1141</v>
      </c>
      <c r="E26" s="27" t="s">
        <v>60</v>
      </c>
      <c r="F26" s="27"/>
      <c r="G26" s="28">
        <f t="shared" si="0"/>
        <v>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28.5" hidden="1">
      <c r="A27" s="25" t="str">
        <f>+CONCATENATE(TEXT('[1]Programa 1'!$H$31,"00"),TEXT('[1]Programa 1'!$H$32,"00"),TEXT('[1]Programa 1'!$H$37,"00"),TEXT('[1]Programa 1'!$H$38,"000"),TEXT('[1]Programa 1'!$H$39,"00000"),TEXT(D27,"0000"),TEXT(F27,"00"))</f>
        <v>10261000000000121100</v>
      </c>
      <c r="B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1'!$H$39,"00000"),TEXT(D27,"0000"),TEXT(F27,"00"),TEXT('[1]Programa 1'!$H$40,"00"),TEXT('[1]Programa 1'!$H$41,"0"),TEXT('[1]Programa 1'!$H$42,"00"),TEXT('[1]Programa 1'!$H$43,"000"))</f>
        <v>2112110264040012100000000012110006112000</v>
      </c>
      <c r="D27" s="26">
        <v>1211</v>
      </c>
      <c r="E27" s="27" t="s">
        <v>61</v>
      </c>
      <c r="F27" s="27"/>
      <c r="G27" s="28">
        <f t="shared" si="0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>
      <c r="A28" s="25" t="str">
        <f>+CONCATENATE(TEXT('[1]Programa 1'!$H$31,"00"),TEXT('[1]Programa 1'!$H$32,"00"),TEXT('[1]Programa 1'!$H$37,"00"),TEXT('[1]Programa 1'!$H$38,"000"),TEXT('[1]Programa 1'!$H$39,"00000"),TEXT(D28,"0000"),TEXT(F28,"00"))</f>
        <v>10261000000000122100</v>
      </c>
      <c r="B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1'!$H$39,"00000"),TEXT(D28,"0000"),TEXT(F28,"00"),TEXT('[1]Programa 1'!$H$40,"00"),TEXT('[1]Programa 1'!$H$41,"0"),TEXT('[1]Programa 1'!$H$42,"00"),TEXT('[1]Programa 1'!$H$43,"000"))</f>
        <v>2112110264040012100000000012210006112000</v>
      </c>
      <c r="D28" s="26">
        <v>1221</v>
      </c>
      <c r="E28" s="27" t="s">
        <v>62</v>
      </c>
      <c r="F28" s="27"/>
      <c r="G28" s="28">
        <f t="shared" si="0"/>
        <v>330000</v>
      </c>
      <c r="H28" s="28">
        <v>30000</v>
      </c>
      <c r="I28" s="28">
        <v>30000</v>
      </c>
      <c r="J28" s="28">
        <v>30000</v>
      </c>
      <c r="K28" s="28">
        <v>30000</v>
      </c>
      <c r="L28" s="28">
        <v>30000</v>
      </c>
      <c r="M28" s="28">
        <v>30000</v>
      </c>
      <c r="N28" s="28">
        <v>30000</v>
      </c>
      <c r="O28" s="28">
        <v>30000</v>
      </c>
      <c r="P28" s="28">
        <v>30000</v>
      </c>
      <c r="Q28" s="28">
        <v>30000</v>
      </c>
      <c r="R28" s="28">
        <v>30000</v>
      </c>
      <c r="S28" s="28">
        <v>0</v>
      </c>
    </row>
    <row r="29" spans="1:19" ht="28.5" hidden="1">
      <c r="A29" s="25" t="str">
        <f>+CONCATENATE(TEXT('[1]Programa 1'!$H$31,"00"),TEXT('[1]Programa 1'!$H$32,"00"),TEXT('[1]Programa 1'!$H$37,"00"),TEXT('[1]Programa 1'!$H$38,"000"),TEXT('[1]Programa 1'!$H$39,"00000"),TEXT(D29,"0000"),TEXT(F29,"00"))</f>
        <v>10261000000000123100</v>
      </c>
      <c r="B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1'!$H$39,"00000"),TEXT(D29,"0000"),TEXT(F29,"00"),TEXT('[1]Programa 1'!$H$40,"00"),TEXT('[1]Programa 1'!$H$41,"0"),TEXT('[1]Programa 1'!$H$42,"00"),TEXT('[1]Programa 1'!$H$43,"000"))</f>
        <v>2112110264040012100000000012310006112000</v>
      </c>
      <c r="D29" s="26">
        <v>1231</v>
      </c>
      <c r="E29" s="27" t="s">
        <v>63</v>
      </c>
      <c r="F29" s="27"/>
      <c r="G29" s="28">
        <f t="shared" si="0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>
        <v>0</v>
      </c>
    </row>
    <row r="30" spans="1:19" hidden="1">
      <c r="A30" s="25" t="str">
        <f>+CONCATENATE(TEXT('[1]Programa 1'!$H$31,"00"),TEXT('[1]Programa 1'!$H$32,"00"),TEXT('[1]Programa 1'!$H$37,"00"),TEXT('[1]Programa 1'!$H$38,"000"),TEXT('[1]Programa 1'!$H$39,"00000"),TEXT(D30,"0000"),TEXT(F30,"00"))</f>
        <v>10261000000000123200</v>
      </c>
      <c r="B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1'!$H$39,"00000"),TEXT(D30,"0000"),TEXT(F30,"00"),TEXT('[1]Programa 1'!$H$40,"00"),TEXT('[1]Programa 1'!$H$41,"0"),TEXT('[1]Programa 1'!$H$42,"00"),TEXT('[1]Programa 1'!$H$43,"000"))</f>
        <v>2112110264040012100000000012320006112000</v>
      </c>
      <c r="D30" s="26">
        <v>1232</v>
      </c>
      <c r="E30" s="27" t="s">
        <v>64</v>
      </c>
      <c r="F30" s="27"/>
      <c r="G30" s="28">
        <f t="shared" si="0"/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0</v>
      </c>
    </row>
    <row r="31" spans="1:19" ht="71.25" hidden="1">
      <c r="A31" s="25" t="str">
        <f>+CONCATENATE(TEXT('[1]Programa 1'!$H$31,"00"),TEXT('[1]Programa 1'!$H$32,"00"),TEXT('[1]Programa 1'!$H$37,"00"),TEXT('[1]Programa 1'!$H$38,"000"),TEXT('[1]Programa 1'!$H$39,"00000"),TEXT(D31,"0000"),TEXT(F31,"00"))</f>
        <v>10261000000000124100</v>
      </c>
      <c r="B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1'!$H$39,"00000"),TEXT(D31,"0000"),TEXT(F31,"00"),TEXT('[1]Programa 1'!$H$40,"00"),TEXT('[1]Programa 1'!$H$41,"0"),TEXT('[1]Programa 1'!$H$42,"00"),TEXT('[1]Programa 1'!$H$43,"000"))</f>
        <v>2112110264040012100000000012410006112000</v>
      </c>
      <c r="D31" s="26">
        <v>1241</v>
      </c>
      <c r="E31" s="27" t="s">
        <v>65</v>
      </c>
      <c r="F31" s="27"/>
      <c r="G31" s="28">
        <f t="shared" si="0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>
        <v>0</v>
      </c>
    </row>
    <row r="32" spans="1:19" ht="28.5">
      <c r="A32" s="25" t="str">
        <f>+CONCATENATE(TEXT('[1]Programa 1'!$H$31,"00"),TEXT('[1]Programa 1'!$H$32,"00"),TEXT('[1]Programa 1'!$H$37,"00"),TEXT('[1]Programa 1'!$H$38,"000"),TEXT('[1]Programa 1'!$H$39,"00000"),TEXT(D32,"0000"),TEXT(F32,"00"))</f>
        <v>10261000000000131100</v>
      </c>
      <c r="B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1'!$H$39,"00000"),TEXT(D32,"0000"),TEXT(F32,"00"),TEXT('[1]Programa 1'!$H$40,"00"),TEXT('[1]Programa 1'!$H$41,"0"),TEXT('[1]Programa 1'!$H$42,"00"),TEXT('[1]Programa 1'!$H$43,"000"))</f>
        <v>2112110264040012100000000013110006112000</v>
      </c>
      <c r="D32" s="26">
        <v>1311</v>
      </c>
      <c r="E32" s="27" t="s">
        <v>66</v>
      </c>
      <c r="F32" s="27"/>
      <c r="G32" s="28">
        <f t="shared" si="0"/>
        <v>192500</v>
      </c>
      <c r="H32" s="28">
        <v>17500</v>
      </c>
      <c r="I32" s="29">
        <v>17500</v>
      </c>
      <c r="J32" s="29">
        <v>17500</v>
      </c>
      <c r="K32" s="29">
        <v>17500</v>
      </c>
      <c r="L32" s="29">
        <v>17500</v>
      </c>
      <c r="M32" s="29">
        <v>17500</v>
      </c>
      <c r="N32" s="29">
        <v>17500</v>
      </c>
      <c r="O32" s="29">
        <v>17500</v>
      </c>
      <c r="P32" s="29">
        <v>17500</v>
      </c>
      <c r="Q32" s="29">
        <v>17500</v>
      </c>
      <c r="R32" s="29">
        <v>17500</v>
      </c>
      <c r="S32" s="28">
        <v>0</v>
      </c>
    </row>
    <row r="33" spans="1:19">
      <c r="A33" s="25" t="str">
        <f>+CONCATENATE(TEXT('[1]Programa 1'!$H$31,"00"),TEXT('[1]Programa 1'!$H$32,"00"),TEXT('[1]Programa 1'!$H$37,"00"),TEXT('[1]Programa 1'!$H$38,"000"),TEXT('[1]Programa 1'!$H$39,"00000"),TEXT(D33,"0000"),TEXT(F33,"00"))</f>
        <v>10261000000000132100</v>
      </c>
      <c r="B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1'!$H$39,"00000"),TEXT(D33,"0000"),TEXT(F33,"00"),TEXT('[1]Programa 1'!$H$40,"00"),TEXT('[1]Programa 1'!$H$41,"0"),TEXT('[1]Programa 1'!$H$42,"00"),TEXT('[1]Programa 1'!$H$43,"000"))</f>
        <v>2112110264040012100000000013210006112000</v>
      </c>
      <c r="D33" s="26">
        <v>1321</v>
      </c>
      <c r="E33" s="27" t="s">
        <v>67</v>
      </c>
      <c r="F33" s="27"/>
      <c r="G33" s="28">
        <f t="shared" si="0"/>
        <v>215000</v>
      </c>
      <c r="H33" s="28">
        <v>7000</v>
      </c>
      <c r="I33" s="29">
        <v>7000</v>
      </c>
      <c r="J33" s="29">
        <v>7000</v>
      </c>
      <c r="K33" s="29">
        <v>7000</v>
      </c>
      <c r="L33" s="29">
        <v>7000</v>
      </c>
      <c r="M33" s="29">
        <v>7000</v>
      </c>
      <c r="N33" s="29">
        <v>7000</v>
      </c>
      <c r="O33" s="28">
        <f>138000+7000</f>
        <v>145000</v>
      </c>
      <c r="P33" s="28">
        <v>7000</v>
      </c>
      <c r="Q33" s="29">
        <v>7000</v>
      </c>
      <c r="R33" s="29">
        <v>7000</v>
      </c>
      <c r="S33" s="28">
        <v>0</v>
      </c>
    </row>
    <row r="34" spans="1:19">
      <c r="A34" s="25" t="str">
        <f>+CONCATENATE(TEXT('[1]Programa 1'!$H$31,"00"),TEXT('[1]Programa 1'!$H$32,"00"),TEXT('[1]Programa 1'!$H$37,"00"),TEXT('[1]Programa 1'!$H$38,"000"),TEXT('[1]Programa 1'!$H$39,"00000"),TEXT(D34,"0000"),TEXT(F34,"00"))</f>
        <v>10261000000000132200</v>
      </c>
      <c r="B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1'!$H$39,"00000"),TEXT(D34,"0000"),TEXT(F34,"00"),TEXT('[1]Programa 1'!$H$40,"00"),TEXT('[1]Programa 1'!$H$41,"0"),TEXT('[1]Programa 1'!$H$42,"00"),TEXT('[1]Programa 1'!$H$43,"000"))</f>
        <v>2112110264040012100000000013220006112000</v>
      </c>
      <c r="D34" s="26">
        <v>1322</v>
      </c>
      <c r="E34" s="27" t="s">
        <v>68</v>
      </c>
      <c r="F34" s="27"/>
      <c r="G34" s="28">
        <f t="shared" si="0"/>
        <v>415000</v>
      </c>
      <c r="H34" s="28">
        <v>0</v>
      </c>
      <c r="I34" s="28">
        <v>0</v>
      </c>
      <c r="J34" s="28">
        <v>415000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28.5">
      <c r="A35" s="25" t="str">
        <f>+CONCATENATE(TEXT('[1]Programa 1'!$H$31,"00"),TEXT('[1]Programa 1'!$H$32,"00"),TEXT('[1]Programa 1'!$H$37,"00"),TEXT('[1]Programa 1'!$H$38,"000"),TEXT('[1]Programa 1'!$H$39,"00000"),TEXT(D35,"0000"),TEXT(F35,"00"))</f>
        <v>10261000000000133100</v>
      </c>
      <c r="B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1'!$H$39,"00000"),TEXT(D35,"0000"),TEXT(F35,"00"),TEXT('[1]Programa 1'!$H$40,"00"),TEXT('[1]Programa 1'!$H$41,"0"),TEXT('[1]Programa 1'!$H$42,"00"),TEXT('[1]Programa 1'!$H$43,"000"))</f>
        <v>2112110264040012100000000013310006112000</v>
      </c>
      <c r="D35" s="26">
        <v>1331</v>
      </c>
      <c r="E35" s="27" t="s">
        <v>69</v>
      </c>
      <c r="F35" s="27"/>
      <c r="G35" s="28">
        <f t="shared" si="0"/>
        <v>275000</v>
      </c>
      <c r="H35" s="28">
        <v>23500</v>
      </c>
      <c r="I35" s="28">
        <v>25000</v>
      </c>
      <c r="J35" s="28">
        <v>25000</v>
      </c>
      <c r="K35" s="28">
        <v>30000</v>
      </c>
      <c r="L35" s="28">
        <v>25000</v>
      </c>
      <c r="M35" s="28">
        <v>11500</v>
      </c>
      <c r="N35" s="28">
        <v>30000</v>
      </c>
      <c r="O35" s="28">
        <v>30000</v>
      </c>
      <c r="P35" s="28">
        <v>25000</v>
      </c>
      <c r="Q35" s="28">
        <v>25000</v>
      </c>
      <c r="R35" s="28">
        <v>25000</v>
      </c>
      <c r="S35" s="28">
        <v>0</v>
      </c>
    </row>
    <row r="36" spans="1:19" ht="42.75" hidden="1">
      <c r="A36" s="25" t="str">
        <f>+CONCATENATE(TEXT('[1]Programa 1'!$H$31,"00"),TEXT('[1]Programa 1'!$H$32,"00"),TEXT('[1]Programa 1'!$H$37,"00"),TEXT('[1]Programa 1'!$H$38,"000"),TEXT('[1]Programa 1'!$H$39,"00000"),TEXT(D36,"0000"),TEXT(F36,"00"))</f>
        <v>10261000000000133200</v>
      </c>
      <c r="B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1'!$H$39,"00000"),TEXT(D36,"0000"),TEXT(F36,"00"),TEXT('[1]Programa 1'!$H$40,"00"),TEXT('[1]Programa 1'!$H$41,"0"),TEXT('[1]Programa 1'!$H$42,"00"),TEXT('[1]Programa 1'!$H$43,"000"))</f>
        <v>2112110264040012100000000013320006112000</v>
      </c>
      <c r="D36" s="26">
        <v>1332</v>
      </c>
      <c r="E36" s="27" t="s">
        <v>70</v>
      </c>
      <c r="F36" s="27"/>
      <c r="G36" s="28">
        <f t="shared" si="0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0</v>
      </c>
    </row>
    <row r="37" spans="1:19" ht="57" hidden="1">
      <c r="A37" s="25" t="str">
        <f>+CONCATENATE(TEXT('[1]Programa 1'!$H$31,"00"),TEXT('[1]Programa 1'!$H$32,"00"),TEXT('[1]Programa 1'!$H$37,"00"),TEXT('[1]Programa 1'!$H$38,"000"),TEXT('[1]Programa 1'!$H$39,"00000"),TEXT(D37,"0000"),TEXT(F37,"00"))</f>
        <v>10261000000000134100</v>
      </c>
      <c r="B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1'!$H$39,"00000"),TEXT(D37,"0000"),TEXT(F37,"00"),TEXT('[1]Programa 1'!$H$40,"00"),TEXT('[1]Programa 1'!$H$41,"0"),TEXT('[1]Programa 1'!$H$42,"00"),TEXT('[1]Programa 1'!$H$43,"000"))</f>
        <v>2112110264040012100000000013410006112000</v>
      </c>
      <c r="D37" s="26">
        <v>1341</v>
      </c>
      <c r="E37" s="27" t="s">
        <v>71</v>
      </c>
      <c r="F37" s="27"/>
      <c r="G37" s="28">
        <f t="shared" si="0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>
        <v>0</v>
      </c>
    </row>
    <row r="38" spans="1:19" ht="57" hidden="1">
      <c r="A38" s="25" t="str">
        <f>+CONCATENATE(TEXT('[1]Programa 1'!$H$31,"00"),TEXT('[1]Programa 1'!$H$32,"00"),TEXT('[1]Programa 1'!$H$37,"00"),TEXT('[1]Programa 1'!$H$38,"000"),TEXT('[1]Programa 1'!$H$39,"00000"),TEXT(D38,"0000"),TEXT(F38,"00"))</f>
        <v>10261000000000134200</v>
      </c>
      <c r="B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1'!$H$39,"00000"),TEXT(D38,"0000"),TEXT(F38,"00"),TEXT('[1]Programa 1'!$H$40,"00"),TEXT('[1]Programa 1'!$H$41,"0"),TEXT('[1]Programa 1'!$H$42,"00"),TEXT('[1]Programa 1'!$H$43,"000"))</f>
        <v>2112110264040012100000000013420006112000</v>
      </c>
      <c r="D38" s="26">
        <v>1342</v>
      </c>
      <c r="E38" s="27" t="s">
        <v>72</v>
      </c>
      <c r="F38" s="27"/>
      <c r="G38" s="28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0</v>
      </c>
    </row>
    <row r="39" spans="1:19" ht="28.5" hidden="1">
      <c r="A39" s="25" t="str">
        <f>+CONCATENATE(TEXT('[1]Programa 1'!$H$31,"00"),TEXT('[1]Programa 1'!$H$32,"00"),TEXT('[1]Programa 1'!$H$37,"00"),TEXT('[1]Programa 1'!$H$38,"000"),TEXT('[1]Programa 1'!$H$39,"00000"),TEXT(D39,"0000"),TEXT(F39,"00"))</f>
        <v>10261000000000134300</v>
      </c>
      <c r="B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1'!$H$39,"00000"),TEXT(D39,"0000"),TEXT(F39,"00"),TEXT('[1]Programa 1'!$H$40,"00"),TEXT('[1]Programa 1'!$H$41,"0"),TEXT('[1]Programa 1'!$H$42,"00"),TEXT('[1]Programa 1'!$H$43,"000"))</f>
        <v>2112110264040012100000000013430006112000</v>
      </c>
      <c r="D39" s="26">
        <v>1343</v>
      </c>
      <c r="E39" s="27" t="s">
        <v>73</v>
      </c>
      <c r="F39" s="27"/>
      <c r="G39" s="28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0</v>
      </c>
    </row>
    <row r="40" spans="1:19" ht="42.75" hidden="1">
      <c r="A40" s="25" t="str">
        <f>+CONCATENATE(TEXT('[1]Programa 1'!$H$31,"00"),TEXT('[1]Programa 1'!$H$32,"00"),TEXT('[1]Programa 1'!$H$37,"00"),TEXT('[1]Programa 1'!$H$38,"000"),TEXT('[1]Programa 1'!$H$39,"00000"),TEXT(D40,"0000"),TEXT(F40,"00"))</f>
        <v>10261000000000134400</v>
      </c>
      <c r="B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1'!$H$39,"00000"),TEXT(D40,"0000"),TEXT(F40,"00"),TEXT('[1]Programa 1'!$H$40,"00"),TEXT('[1]Programa 1'!$H$41,"0"),TEXT('[1]Programa 1'!$H$42,"00"),TEXT('[1]Programa 1'!$H$43,"000"))</f>
        <v>2112110264040012100000000013440006112000</v>
      </c>
      <c r="D40" s="26">
        <v>1344</v>
      </c>
      <c r="E40" s="27" t="s">
        <v>74</v>
      </c>
      <c r="F40" s="27"/>
      <c r="G40" s="28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>
        <v>0</v>
      </c>
    </row>
    <row r="41" spans="1:19" hidden="1">
      <c r="A41" s="25" t="str">
        <f>+CONCATENATE(TEXT('[1]Programa 1'!$H$31,"00"),TEXT('[1]Programa 1'!$H$32,"00"),TEXT('[1]Programa 1'!$H$37,"00"),TEXT('[1]Programa 1'!$H$38,"000"),TEXT('[1]Programa 1'!$H$39,"00000"),TEXT(D41,"0000"),TEXT(F41,"00"))</f>
        <v>10261000000000134500</v>
      </c>
      <c r="B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1'!$H$39,"00000"),TEXT(D41,"0000"),TEXT(F41,"00"),TEXT('[1]Programa 1'!$H$40,"00"),TEXT('[1]Programa 1'!$H$41,"0"),TEXT('[1]Programa 1'!$H$42,"00"),TEXT('[1]Programa 1'!$H$43,"000"))</f>
        <v>2112110264040012100000000013450006112000</v>
      </c>
      <c r="D41" s="26">
        <v>1345</v>
      </c>
      <c r="E41" s="27" t="s">
        <v>75</v>
      </c>
      <c r="F41" s="27"/>
      <c r="G41" s="28">
        <f t="shared" si="0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>
        <v>0</v>
      </c>
    </row>
    <row r="42" spans="1:19" ht="28.5" hidden="1">
      <c r="A42" s="25" t="str">
        <f>+CONCATENATE(TEXT('[1]Programa 1'!$H$31,"00"),TEXT('[1]Programa 1'!$H$32,"00"),TEXT('[1]Programa 1'!$H$37,"00"),TEXT('[1]Programa 1'!$H$38,"000"),TEXT('[1]Programa 1'!$H$39,"00000"),TEXT(D42,"0000"),TEXT(F42,"00"))</f>
        <v>10261000000000134600</v>
      </c>
      <c r="B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1'!$H$39,"00000"),TEXT(D42,"0000"),TEXT(F42,"00"),TEXT('[1]Programa 1'!$H$40,"00"),TEXT('[1]Programa 1'!$H$41,"0"),TEXT('[1]Programa 1'!$H$42,"00"),TEXT('[1]Programa 1'!$H$43,"000"))</f>
        <v>2112110264040012100000000013460006112000</v>
      </c>
      <c r="D42" s="26">
        <v>1346</v>
      </c>
      <c r="E42" s="27" t="s">
        <v>76</v>
      </c>
      <c r="F42" s="27"/>
      <c r="G42" s="28">
        <f t="shared" si="0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>
        <v>0</v>
      </c>
    </row>
    <row r="43" spans="1:19" hidden="1">
      <c r="A43" s="25" t="str">
        <f>+CONCATENATE(TEXT('[1]Programa 1'!$H$31,"00"),TEXT('[1]Programa 1'!$H$32,"00"),TEXT('[1]Programa 1'!$H$37,"00"),TEXT('[1]Programa 1'!$H$38,"000"),TEXT('[1]Programa 1'!$H$39,"00000"),TEXT(D43,"0000"),TEXT(F43,"00"))</f>
        <v>10261000000000134700</v>
      </c>
      <c r="B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1'!$H$39,"00000"),TEXT(D43,"0000"),TEXT(F43,"00"),TEXT('[1]Programa 1'!$H$40,"00"),TEXT('[1]Programa 1'!$H$41,"0"),TEXT('[1]Programa 1'!$H$42,"00"),TEXT('[1]Programa 1'!$H$43,"000"))</f>
        <v>2112110264040012100000000013470006112000</v>
      </c>
      <c r="D43" s="26">
        <v>1347</v>
      </c>
      <c r="E43" s="27" t="s">
        <v>77</v>
      </c>
      <c r="F43" s="27"/>
      <c r="G43" s="28">
        <f t="shared" si="0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>
        <v>0</v>
      </c>
    </row>
    <row r="44" spans="1:19" hidden="1">
      <c r="A44" s="25" t="str">
        <f>+CONCATENATE(TEXT('[1]Programa 1'!$H$31,"00"),TEXT('[1]Programa 1'!$H$32,"00"),TEXT('[1]Programa 1'!$H$37,"00"),TEXT('[1]Programa 1'!$H$38,"000"),TEXT('[1]Programa 1'!$H$39,"00000"),TEXT(D44,"0000"),TEXT(F44,"00"))</f>
        <v>10261000000000134800</v>
      </c>
      <c r="B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1'!$H$39,"00000"),TEXT(D44,"0000"),TEXT(F44,"00"),TEXT('[1]Programa 1'!$H$40,"00"),TEXT('[1]Programa 1'!$H$41,"0"),TEXT('[1]Programa 1'!$H$42,"00"),TEXT('[1]Programa 1'!$H$43,"000"))</f>
        <v>2112110264040012100000000013480006112000</v>
      </c>
      <c r="D44" s="26">
        <v>1348</v>
      </c>
      <c r="E44" s="27" t="s">
        <v>78</v>
      </c>
      <c r="F44" s="27"/>
      <c r="G44" s="28">
        <f t="shared" si="0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v>0</v>
      </c>
    </row>
    <row r="45" spans="1:19" hidden="1">
      <c r="A45" s="25" t="str">
        <f>+CONCATENATE(TEXT('[1]Programa 1'!$H$31,"00"),TEXT('[1]Programa 1'!$H$32,"00"),TEXT('[1]Programa 1'!$H$37,"00"),TEXT('[1]Programa 1'!$H$38,"000"),TEXT('[1]Programa 1'!$H$39,"00000"),TEXT(D45,"0000"),TEXT(F45,"00"))</f>
        <v>10261000000000137100</v>
      </c>
      <c r="B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1'!$H$39,"00000"),TEXT(D45,"0000"),TEXT(F45,"00"),TEXT('[1]Programa 1'!$H$40,"00"),TEXT('[1]Programa 1'!$H$41,"0"),TEXT('[1]Programa 1'!$H$42,"00"),TEXT('[1]Programa 1'!$H$43,"000"))</f>
        <v>2112110264040012100000000013710006112000</v>
      </c>
      <c r="D45" s="26">
        <v>1371</v>
      </c>
      <c r="E45" s="27" t="s">
        <v>79</v>
      </c>
      <c r="F45" s="27"/>
      <c r="G45" s="28">
        <f t="shared" si="0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0</v>
      </c>
    </row>
    <row r="46" spans="1:19" ht="28.5">
      <c r="A46" s="25" t="str">
        <f>+CONCATENATE(TEXT('[1]Programa 1'!$H$31,"00"),TEXT('[1]Programa 1'!$H$32,"00"),TEXT('[1]Programa 1'!$H$37,"00"),TEXT('[1]Programa 1'!$H$38,"000"),TEXT('[1]Programa 1'!$H$39,"00000"),TEXT(D46,"0000"),TEXT(F46,"00"))</f>
        <v>10261000000000141100</v>
      </c>
      <c r="B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1'!$H$39,"00000"),TEXT(D46,"0000"),TEXT(F46,"00"),TEXT('[1]Programa 1'!$H$40,"00"),TEXT('[1]Programa 1'!$H$41,"0"),TEXT('[1]Programa 1'!$H$42,"00"),TEXT('[1]Programa 1'!$H$43,"000"))</f>
        <v>2112110264040012100000000014110006112000</v>
      </c>
      <c r="D46" s="26">
        <v>1411</v>
      </c>
      <c r="E46" s="27" t="s">
        <v>80</v>
      </c>
      <c r="F46" s="27"/>
      <c r="G46" s="28">
        <f t="shared" si="0"/>
        <v>616000</v>
      </c>
      <c r="H46" s="28">
        <v>56000</v>
      </c>
      <c r="I46" s="28">
        <v>56000</v>
      </c>
      <c r="J46" s="28">
        <v>56000</v>
      </c>
      <c r="K46" s="28">
        <v>56000</v>
      </c>
      <c r="L46" s="28">
        <v>56000</v>
      </c>
      <c r="M46" s="28">
        <v>56000</v>
      </c>
      <c r="N46" s="28">
        <v>56000</v>
      </c>
      <c r="O46" s="28">
        <v>56000</v>
      </c>
      <c r="P46" s="28">
        <v>56000</v>
      </c>
      <c r="Q46" s="28">
        <v>56000</v>
      </c>
      <c r="R46" s="28">
        <v>56000</v>
      </c>
      <c r="S46" s="28">
        <v>0</v>
      </c>
    </row>
    <row r="47" spans="1:19" hidden="1">
      <c r="A47" s="25" t="str">
        <f>+CONCATENATE(TEXT('[1]Programa 1'!$H$31,"00"),TEXT('[1]Programa 1'!$H$32,"00"),TEXT('[1]Programa 1'!$H$37,"00"),TEXT('[1]Programa 1'!$H$38,"000"),TEXT('[1]Programa 1'!$H$39,"00000"),TEXT(D47,"0000"),TEXT(F47,"00"))</f>
        <v>10261000000000141200</v>
      </c>
      <c r="B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1'!$H$39,"00000"),TEXT(D47,"0000"),TEXT(F47,"00"),TEXT('[1]Programa 1'!$H$40,"00"),TEXT('[1]Programa 1'!$H$41,"0"),TEXT('[1]Programa 1'!$H$42,"00"),TEXT('[1]Programa 1'!$H$43,"000"))</f>
        <v>2112110264040012100000000014120006112000</v>
      </c>
      <c r="D47" s="26">
        <v>1412</v>
      </c>
      <c r="E47" s="27" t="s">
        <v>81</v>
      </c>
      <c r="F47" s="27"/>
      <c r="G47" s="28">
        <f t="shared" si="0"/>
        <v>0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>
        <v>0</v>
      </c>
    </row>
    <row r="48" spans="1:19" hidden="1">
      <c r="A48" s="25" t="str">
        <f>+CONCATENATE(TEXT('[1]Programa 1'!$H$31,"00"),TEXT('[1]Programa 1'!$H$32,"00"),TEXT('[1]Programa 1'!$H$37,"00"),TEXT('[1]Programa 1'!$H$38,"000"),TEXT('[1]Programa 1'!$H$39,"00000"),TEXT(D48,"0000"),TEXT(F48,"00"))</f>
        <v>10261000000000141300</v>
      </c>
      <c r="B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1'!$H$39,"00000"),TEXT(D48,"0000"),TEXT(F48,"00"),TEXT('[1]Programa 1'!$H$40,"00"),TEXT('[1]Programa 1'!$H$41,"0"),TEXT('[1]Programa 1'!$H$42,"00"),TEXT('[1]Programa 1'!$H$43,"000"))</f>
        <v>2112110264040012100000000014130006112000</v>
      </c>
      <c r="D48" s="26">
        <v>1413</v>
      </c>
      <c r="E48" s="27" t="s">
        <v>82</v>
      </c>
      <c r="F48" s="27"/>
      <c r="G48" s="28">
        <f t="shared" si="0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v>0</v>
      </c>
    </row>
    <row r="49" spans="1:19">
      <c r="A49" s="25" t="str">
        <f>+CONCATENATE(TEXT('[1]Programa 1'!$H$31,"00"),TEXT('[1]Programa 1'!$H$32,"00"),TEXT('[1]Programa 1'!$H$37,"00"),TEXT('[1]Programa 1'!$H$38,"000"),TEXT('[1]Programa 1'!$H$39,"00000"),TEXT(D49,"0000"),TEXT(F49,"00"))</f>
        <v>10261000000000142100</v>
      </c>
      <c r="B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1'!$H$39,"00000"),TEXT(D49,"0000"),TEXT(F49,"00"),TEXT('[1]Programa 1'!$H$40,"00"),TEXT('[1]Programa 1'!$H$41,"0"),TEXT('[1]Programa 1'!$H$42,"00"),TEXT('[1]Programa 1'!$H$43,"000"))</f>
        <v>2112110264040012100000000014210006112000</v>
      </c>
      <c r="D49" s="26">
        <v>1421</v>
      </c>
      <c r="E49" s="27" t="s">
        <v>83</v>
      </c>
      <c r="F49" s="27"/>
      <c r="G49" s="28">
        <f t="shared" si="0"/>
        <v>286000</v>
      </c>
      <c r="H49" s="28">
        <v>26000</v>
      </c>
      <c r="I49" s="28">
        <v>26000</v>
      </c>
      <c r="J49" s="28">
        <v>26000</v>
      </c>
      <c r="K49" s="28">
        <v>26000</v>
      </c>
      <c r="L49" s="28">
        <v>26000</v>
      </c>
      <c r="M49" s="28">
        <v>26000</v>
      </c>
      <c r="N49" s="28">
        <v>26000</v>
      </c>
      <c r="O49" s="28">
        <v>26000</v>
      </c>
      <c r="P49" s="28">
        <v>26000</v>
      </c>
      <c r="Q49" s="28">
        <v>26000</v>
      </c>
      <c r="R49" s="28">
        <v>26000</v>
      </c>
      <c r="S49" s="28">
        <v>0</v>
      </c>
    </row>
    <row r="50" spans="1:19">
      <c r="A50" s="25" t="str">
        <f>+CONCATENATE(TEXT('[1]Programa 1'!$H$31,"00"),TEXT('[1]Programa 1'!$H$32,"00"),TEXT('[1]Programa 1'!$H$37,"00"),TEXT('[1]Programa 1'!$H$38,"000"),TEXT('[1]Programa 1'!$H$39,"00000"),TEXT(D50,"0000"),TEXT(F50,"00"))</f>
        <v>10261000000000143100</v>
      </c>
      <c r="B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1'!$H$39,"00000"),TEXT(D50,"0000"),TEXT(F50,"00"),TEXT('[1]Programa 1'!$H$40,"00"),TEXT('[1]Programa 1'!$H$41,"0"),TEXT('[1]Programa 1'!$H$42,"00"),TEXT('[1]Programa 1'!$H$43,"000"))</f>
        <v>2112110264040012100000000014310006112000</v>
      </c>
      <c r="D50" s="26">
        <v>1431</v>
      </c>
      <c r="E50" s="27" t="s">
        <v>84</v>
      </c>
      <c r="F50" s="27"/>
      <c r="G50" s="28">
        <f t="shared" si="0"/>
        <v>1155000</v>
      </c>
      <c r="H50" s="28">
        <v>105000</v>
      </c>
      <c r="I50" s="28">
        <v>105000</v>
      </c>
      <c r="J50" s="28">
        <v>105000</v>
      </c>
      <c r="K50" s="28">
        <v>105000</v>
      </c>
      <c r="L50" s="28">
        <v>105000</v>
      </c>
      <c r="M50" s="28">
        <v>105000</v>
      </c>
      <c r="N50" s="28">
        <v>105000</v>
      </c>
      <c r="O50" s="28">
        <v>105000</v>
      </c>
      <c r="P50" s="28">
        <v>105000</v>
      </c>
      <c r="Q50" s="28">
        <v>105000</v>
      </c>
      <c r="R50" s="28">
        <v>105000</v>
      </c>
      <c r="S50" s="28">
        <v>0</v>
      </c>
    </row>
    <row r="51" spans="1:19" ht="28.5">
      <c r="A51" s="25" t="str">
        <f>+CONCATENATE(TEXT('[1]Programa 1'!$H$31,"00"),TEXT('[1]Programa 1'!$H$32,"00"),TEXT('[1]Programa 1'!$H$37,"00"),TEXT('[1]Programa 1'!$H$38,"000"),TEXT('[1]Programa 1'!$H$39,"00000"),TEXT(D51,"0000"),TEXT(F51,"00"))</f>
        <v>10261000000000143200</v>
      </c>
      <c r="B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1'!$H$39,"00000"),TEXT(D51,"0000"),TEXT(F51,"00"),TEXT('[1]Programa 1'!$H$40,"00"),TEXT('[1]Programa 1'!$H$41,"0"),TEXT('[1]Programa 1'!$H$42,"00"),TEXT('[1]Programa 1'!$H$43,"000"))</f>
        <v>2112110264040012100000000014320006112000</v>
      </c>
      <c r="D51" s="26">
        <v>1432</v>
      </c>
      <c r="E51" s="27" t="s">
        <v>85</v>
      </c>
      <c r="F51" s="27"/>
      <c r="G51" s="28">
        <f t="shared" si="0"/>
        <v>209000</v>
      </c>
      <c r="H51" s="28">
        <v>19000</v>
      </c>
      <c r="I51" s="28">
        <v>19000</v>
      </c>
      <c r="J51" s="28">
        <v>19000</v>
      </c>
      <c r="K51" s="28">
        <v>19000</v>
      </c>
      <c r="L51" s="28">
        <v>19000</v>
      </c>
      <c r="M51" s="28">
        <v>19000</v>
      </c>
      <c r="N51" s="28">
        <v>19000</v>
      </c>
      <c r="O51" s="28">
        <v>19000</v>
      </c>
      <c r="P51" s="28">
        <v>19000</v>
      </c>
      <c r="Q51" s="28">
        <v>19000</v>
      </c>
      <c r="R51" s="28">
        <v>19000</v>
      </c>
      <c r="S51" s="28">
        <v>0</v>
      </c>
    </row>
    <row r="52" spans="1:19" ht="28.5">
      <c r="A52" s="25" t="str">
        <f>+CONCATENATE(TEXT('[1]Programa 1'!$H$31,"00"),TEXT('[1]Programa 1'!$H$32,"00"),TEXT('[1]Programa 1'!$H$37,"00"),TEXT('[1]Programa 1'!$H$38,"000"),TEXT('[1]Programa 1'!$H$39,"00000"),TEXT(D52,"0000"),TEXT(F52,"00"))</f>
        <v>10261000000000144100</v>
      </c>
      <c r="B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1'!$H$39,"00000"),TEXT(D52,"0000"),TEXT(F52,"00"),TEXT('[1]Programa 1'!$H$40,"00"),TEXT('[1]Programa 1'!$H$41,"0"),TEXT('[1]Programa 1'!$H$42,"00"),TEXT('[1]Programa 1'!$H$43,"000"))</f>
        <v>2112110264040012100000000014410006112000</v>
      </c>
      <c r="D52" s="26">
        <v>1441</v>
      </c>
      <c r="E52" s="27" t="s">
        <v>86</v>
      </c>
      <c r="F52" s="27"/>
      <c r="G52" s="28">
        <f t="shared" si="0"/>
        <v>150000</v>
      </c>
      <c r="H52" s="28">
        <v>0</v>
      </c>
      <c r="I52" s="28">
        <v>0</v>
      </c>
      <c r="J52" s="28">
        <v>50000</v>
      </c>
      <c r="K52" s="28">
        <v>0</v>
      </c>
      <c r="L52" s="28">
        <v>0</v>
      </c>
      <c r="M52" s="28">
        <v>0</v>
      </c>
      <c r="N52" s="28">
        <v>50000</v>
      </c>
      <c r="O52" s="28">
        <v>0</v>
      </c>
      <c r="P52" s="28">
        <v>0</v>
      </c>
      <c r="Q52" s="28">
        <v>0</v>
      </c>
      <c r="R52" s="28">
        <v>50000</v>
      </c>
      <c r="S52" s="28">
        <v>0</v>
      </c>
    </row>
    <row r="53" spans="1:19" ht="28.5" hidden="1">
      <c r="A53" s="25" t="str">
        <f>+CONCATENATE(TEXT('[1]Programa 1'!$H$31,"00"),TEXT('[1]Programa 1'!$H$32,"00"),TEXT('[1]Programa 1'!$H$37,"00"),TEXT('[1]Programa 1'!$H$38,"000"),TEXT('[1]Programa 1'!$H$39,"00000"),TEXT(D53,"0000"),TEXT(F53,"00"))</f>
        <v>10261000000000144200</v>
      </c>
      <c r="B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1'!$H$39,"00000"),TEXT(D53,"0000"),TEXT(F53,"00"),TEXT('[1]Programa 1'!$H$40,"00"),TEXT('[1]Programa 1'!$H$41,"0"),TEXT('[1]Programa 1'!$H$42,"00"),TEXT('[1]Programa 1'!$H$43,"000"))</f>
        <v>2112110264040012100000000014420006112000</v>
      </c>
      <c r="D53" s="26">
        <v>1442</v>
      </c>
      <c r="E53" s="27" t="s">
        <v>87</v>
      </c>
      <c r="F53" s="27"/>
      <c r="G53" s="28">
        <f t="shared" si="0"/>
        <v>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>
        <v>0</v>
      </c>
    </row>
    <row r="54" spans="1:19" ht="28.5">
      <c r="A54" s="25" t="str">
        <f>+CONCATENATE(TEXT('[1]Programa 1'!$H$31,"00"),TEXT('[1]Programa 1'!$H$32,"00"),TEXT('[1]Programa 1'!$H$37,"00"),TEXT('[1]Programa 1'!$H$38,"000"),TEXT('[1]Programa 1'!$H$39,"00000"),TEXT(D54,"0000"),TEXT(F54,"00"))</f>
        <v>10261000000000152100</v>
      </c>
      <c r="B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1'!$H$39,"00000"),TEXT(D54,"0000"),TEXT(F54,"00"),TEXT('[1]Programa 1'!$H$40,"00"),TEXT('[1]Programa 1'!$H$41,"0"),TEXT('[1]Programa 1'!$H$42,"00"),TEXT('[1]Programa 1'!$H$43,"000"))</f>
        <v>2112110264040012100000000015210006112000</v>
      </c>
      <c r="D54" s="26">
        <v>1521</v>
      </c>
      <c r="E54" s="27" t="s">
        <v>88</v>
      </c>
      <c r="F54" s="27"/>
      <c r="G54" s="28">
        <f t="shared" si="0"/>
        <v>250000</v>
      </c>
      <c r="H54" s="28">
        <v>0</v>
      </c>
      <c r="I54" s="28">
        <v>20000</v>
      </c>
      <c r="J54" s="28">
        <v>0</v>
      </c>
      <c r="K54" s="28">
        <v>60000</v>
      </c>
      <c r="L54" s="28">
        <v>60000</v>
      </c>
      <c r="M54" s="28">
        <v>0</v>
      </c>
      <c r="N54" s="28">
        <v>0</v>
      </c>
      <c r="O54" s="28">
        <v>60000</v>
      </c>
      <c r="P54" s="28">
        <v>0</v>
      </c>
      <c r="Q54" s="28">
        <v>0</v>
      </c>
      <c r="R54" s="28">
        <v>50000</v>
      </c>
      <c r="S54" s="28">
        <v>0</v>
      </c>
    </row>
    <row r="55" spans="1:19" ht="28.5" hidden="1">
      <c r="A55" s="25" t="str">
        <f>+CONCATENATE(TEXT('[1]Programa 1'!$H$31,"00"),TEXT('[1]Programa 1'!$H$32,"00"),TEXT('[1]Programa 1'!$H$37,"00"),TEXT('[1]Programa 1'!$H$38,"000"),TEXT('[1]Programa 1'!$H$39,"00000"),TEXT(D55,"0000"),TEXT(F55,"00"))</f>
        <v>10261000000000152200</v>
      </c>
      <c r="B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1'!$H$39,"00000"),TEXT(D55,"0000"),TEXT(F55,"00"),TEXT('[1]Programa 1'!$H$40,"00"),TEXT('[1]Programa 1'!$H$41,"0"),TEXT('[1]Programa 1'!$H$42,"00"),TEXT('[1]Programa 1'!$H$43,"000"))</f>
        <v>2112110264040012100000000015220006112000</v>
      </c>
      <c r="D55" s="26">
        <v>1522</v>
      </c>
      <c r="E55" s="27" t="s">
        <v>89</v>
      </c>
      <c r="F55" s="27"/>
      <c r="G55" s="28">
        <f t="shared" si="0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0</v>
      </c>
    </row>
    <row r="56" spans="1:19" hidden="1">
      <c r="A56" s="25" t="str">
        <f>+CONCATENATE(TEXT('[1]Programa 1'!$H$31,"00"),TEXT('[1]Programa 1'!$H$32,"00"),TEXT('[1]Programa 1'!$H$37,"00"),TEXT('[1]Programa 1'!$H$38,"000"),TEXT('[1]Programa 1'!$H$39,"00000"),TEXT(D56,"0000"),TEXT(F56,"00"))</f>
        <v>10261000000000152300</v>
      </c>
      <c r="B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1'!$H$39,"00000"),TEXT(D56,"0000"),TEXT(F56,"00"),TEXT('[1]Programa 1'!$H$40,"00"),TEXT('[1]Programa 1'!$H$41,"0"),TEXT('[1]Programa 1'!$H$42,"00"),TEXT('[1]Programa 1'!$H$43,"000"))</f>
        <v>2112110264040012100000000015230006112000</v>
      </c>
      <c r="D56" s="26">
        <v>1523</v>
      </c>
      <c r="E56" s="27" t="s">
        <v>90</v>
      </c>
      <c r="F56" s="27"/>
      <c r="G56" s="28">
        <f t="shared" si="0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0</v>
      </c>
    </row>
    <row r="57" spans="1:19" ht="28.5" hidden="1">
      <c r="A57" s="25" t="str">
        <f>+CONCATENATE(TEXT('[1]Programa 1'!$H$31,"00"),TEXT('[1]Programa 1'!$H$32,"00"),TEXT('[1]Programa 1'!$H$37,"00"),TEXT('[1]Programa 1'!$H$38,"000"),TEXT('[1]Programa 1'!$H$39,"00000"),TEXT(D57,"0000"),TEXT(F57,"00"))</f>
        <v>10261000000000152400</v>
      </c>
      <c r="B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1'!$H$39,"00000"),TEXT(D57,"0000"),TEXT(F57,"00"),TEXT('[1]Programa 1'!$H$40,"00"),TEXT('[1]Programa 1'!$H$41,"0"),TEXT('[1]Programa 1'!$H$42,"00"),TEXT('[1]Programa 1'!$H$43,"000"))</f>
        <v>2112110264040012100000000015240006112000</v>
      </c>
      <c r="D57" s="26">
        <v>1524</v>
      </c>
      <c r="E57" s="27" t="s">
        <v>91</v>
      </c>
      <c r="F57" s="27"/>
      <c r="G57" s="28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0</v>
      </c>
    </row>
    <row r="58" spans="1:19">
      <c r="A58" s="25" t="str">
        <f>+CONCATENATE(TEXT('[1]Programa 1'!$H$31,"00"),TEXT('[1]Programa 1'!$H$32,"00"),TEXT('[1]Programa 1'!$H$37,"00"),TEXT('[1]Programa 1'!$H$38,"000"),TEXT('[1]Programa 1'!$H$39,"00000"),TEXT(D58,"0000"),TEXT(F58,"00"))</f>
        <v>10261000000000153100</v>
      </c>
      <c r="B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1'!$H$39,"00000"),TEXT(D58,"0000"),TEXT(F58,"00"),TEXT('[1]Programa 1'!$H$40,"00"),TEXT('[1]Programa 1'!$H$41,"0"),TEXT('[1]Programa 1'!$H$42,"00"),TEXT('[1]Programa 1'!$H$43,"000"))</f>
        <v>2112110264040012100000000015310006112000</v>
      </c>
      <c r="D58" s="26">
        <v>1531</v>
      </c>
      <c r="E58" s="27" t="s">
        <v>92</v>
      </c>
      <c r="F58" s="27"/>
      <c r="G58" s="28">
        <f t="shared" si="0"/>
        <v>250000</v>
      </c>
      <c r="H58" s="28">
        <v>0</v>
      </c>
      <c r="I58" s="28">
        <v>20000</v>
      </c>
      <c r="J58" s="28">
        <v>0</v>
      </c>
      <c r="K58" s="28">
        <v>60000</v>
      </c>
      <c r="L58" s="28">
        <v>60000</v>
      </c>
      <c r="M58" s="28">
        <v>0</v>
      </c>
      <c r="N58" s="28">
        <v>0</v>
      </c>
      <c r="O58" s="28">
        <v>60000</v>
      </c>
      <c r="P58" s="28">
        <v>0</v>
      </c>
      <c r="Q58" s="28">
        <v>0</v>
      </c>
      <c r="R58" s="28">
        <v>50000</v>
      </c>
      <c r="S58" s="28">
        <v>0</v>
      </c>
    </row>
    <row r="59" spans="1:19" ht="28.5" hidden="1">
      <c r="A59" s="25" t="str">
        <f>+CONCATENATE(TEXT('[1]Programa 1'!$H$31,"00"),TEXT('[1]Programa 1'!$H$32,"00"),TEXT('[1]Programa 1'!$H$37,"00"),TEXT('[1]Programa 1'!$H$38,"000"),TEXT('[1]Programa 1'!$H$39,"00000"),TEXT(D59,"0000"),TEXT(F59,"00"))</f>
        <v>10261000000000154100</v>
      </c>
      <c r="B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1'!$H$39,"00000"),TEXT(D59,"0000"),TEXT(F59,"00"),TEXT('[1]Programa 1'!$H$40,"00"),TEXT('[1]Programa 1'!$H$41,"0"),TEXT('[1]Programa 1'!$H$42,"00"),TEXT('[1]Programa 1'!$H$43,"000"))</f>
        <v>2112110264040012100000000015410006112000</v>
      </c>
      <c r="D59" s="26">
        <v>1541</v>
      </c>
      <c r="E59" s="27" t="s">
        <v>93</v>
      </c>
      <c r="F59" s="27"/>
      <c r="G59" s="28">
        <f t="shared" si="0"/>
        <v>0</v>
      </c>
      <c r="H59" s="28" t="s">
        <v>559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>
        <v>0</v>
      </c>
    </row>
    <row r="60" spans="1:19" hidden="1">
      <c r="A60" s="25" t="str">
        <f>+CONCATENATE(TEXT('[1]Programa 1'!$H$31,"00"),TEXT('[1]Programa 1'!$H$32,"00"),TEXT('[1]Programa 1'!$H$37,"00"),TEXT('[1]Programa 1'!$H$38,"000"),TEXT('[1]Programa 1'!$H$39,"00000"),TEXT(D60,"0000"),TEXT(F60,"00"))</f>
        <v>10261000000000154200</v>
      </c>
      <c r="B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1'!$H$39,"00000"),TEXT(D60,"0000"),TEXT(F60,"00"),TEXT('[1]Programa 1'!$H$40,"00"),TEXT('[1]Programa 1'!$H$41,"0"),TEXT('[1]Programa 1'!$H$42,"00"),TEXT('[1]Programa 1'!$H$43,"000"))</f>
        <v>2112110264040012100000000015420006112000</v>
      </c>
      <c r="D60" s="26">
        <v>1542</v>
      </c>
      <c r="E60" s="27" t="s">
        <v>94</v>
      </c>
      <c r="F60" s="27"/>
      <c r="G60" s="28">
        <f t="shared" si="0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0</v>
      </c>
    </row>
    <row r="61" spans="1:19">
      <c r="A61" s="25" t="str">
        <f>+CONCATENATE(TEXT('[1]Programa 1'!$H$31,"00"),TEXT('[1]Programa 1'!$H$32,"00"),TEXT('[1]Programa 1'!$H$37,"00"),TEXT('[1]Programa 1'!$H$38,"000"),TEXT('[1]Programa 1'!$H$39,"00000"),TEXT(D61,"0000"),TEXT(F61,"00"))</f>
        <v>10261000000000154300</v>
      </c>
      <c r="B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1'!$H$39,"00000"),TEXT(D61,"0000"),TEXT(F61,"00"),TEXT('[1]Programa 1'!$H$40,"00"),TEXT('[1]Programa 1'!$H$41,"0"),TEXT('[1]Programa 1'!$H$42,"00"),TEXT('[1]Programa 1'!$H$43,"000"))</f>
        <v>2112110264040012100000000015430006112000</v>
      </c>
      <c r="D61" s="26">
        <v>1543</v>
      </c>
      <c r="E61" s="27" t="s">
        <v>95</v>
      </c>
      <c r="F61" s="27"/>
      <c r="G61" s="28">
        <f t="shared" si="0"/>
        <v>60000</v>
      </c>
      <c r="H61" s="28">
        <v>10000</v>
      </c>
      <c r="I61" s="29">
        <v>0</v>
      </c>
      <c r="J61" s="29">
        <v>10000</v>
      </c>
      <c r="K61" s="29">
        <v>0</v>
      </c>
      <c r="L61" s="29">
        <v>10000</v>
      </c>
      <c r="M61" s="29">
        <v>0</v>
      </c>
      <c r="N61" s="29">
        <v>10000</v>
      </c>
      <c r="O61" s="29">
        <v>0</v>
      </c>
      <c r="P61" s="29">
        <v>10000</v>
      </c>
      <c r="Q61" s="29">
        <v>0</v>
      </c>
      <c r="R61" s="29">
        <v>10000</v>
      </c>
      <c r="S61" s="28">
        <v>0</v>
      </c>
    </row>
    <row r="62" spans="1:19" hidden="1">
      <c r="A62" s="25" t="str">
        <f>+CONCATENATE(TEXT('[1]Programa 1'!$H$31,"00"),TEXT('[1]Programa 1'!$H$32,"00"),TEXT('[1]Programa 1'!$H$37,"00"),TEXT('[1]Programa 1'!$H$38,"000"),TEXT('[1]Programa 1'!$H$39,"00000"),TEXT(D62,"0000"),TEXT(F62,"00"))</f>
        <v>10261000000000154400</v>
      </c>
      <c r="B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1'!$H$39,"00000"),TEXT(D62,"0000"),TEXT(F62,"00"),TEXT('[1]Programa 1'!$H$40,"00"),TEXT('[1]Programa 1'!$H$41,"0"),TEXT('[1]Programa 1'!$H$42,"00"),TEXT('[1]Programa 1'!$H$43,"000"))</f>
        <v>2112110264040012100000000015440006112000</v>
      </c>
      <c r="D62" s="26">
        <v>1544</v>
      </c>
      <c r="E62" s="27" t="s">
        <v>96</v>
      </c>
      <c r="F62" s="27"/>
      <c r="G62" s="28">
        <f t="shared" si="0"/>
        <v>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>
        <v>0</v>
      </c>
    </row>
    <row r="63" spans="1:19" ht="28.5" hidden="1">
      <c r="A63" s="25" t="str">
        <f>+CONCATENATE(TEXT('[1]Programa 1'!$H$31,"00"),TEXT('[1]Programa 1'!$H$32,"00"),TEXT('[1]Programa 1'!$H$37,"00"),TEXT('[1]Programa 1'!$H$38,"000"),TEXT('[1]Programa 1'!$H$39,"00000"),TEXT(D63,"0000"),TEXT(F63,"00"))</f>
        <v>10261000000000154500</v>
      </c>
      <c r="B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1'!$H$39,"00000"),TEXT(D63,"0000"),TEXT(F63,"00"),TEXT('[1]Programa 1'!$H$40,"00"),TEXT('[1]Programa 1'!$H$41,"0"),TEXT('[1]Programa 1'!$H$42,"00"),TEXT('[1]Programa 1'!$H$43,"000"))</f>
        <v>2112110264040012100000000015450006112000</v>
      </c>
      <c r="D63" s="26">
        <v>1545</v>
      </c>
      <c r="E63" s="27" t="s">
        <v>97</v>
      </c>
      <c r="F63" s="27"/>
      <c r="G63" s="28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>
        <v>0</v>
      </c>
    </row>
    <row r="64" spans="1:19" hidden="1">
      <c r="A64" s="25" t="str">
        <f>+CONCATENATE(TEXT('[1]Programa 1'!$H$31,"00"),TEXT('[1]Programa 1'!$H$32,"00"),TEXT('[1]Programa 1'!$H$37,"00"),TEXT('[1]Programa 1'!$H$38,"000"),TEXT('[1]Programa 1'!$H$39,"00000"),TEXT(D64,"0000"),TEXT(F64,"00"))</f>
        <v>10261000000000154600</v>
      </c>
      <c r="B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1'!$H$39,"00000"),TEXT(D64,"0000"),TEXT(F64,"00"),TEXT('[1]Programa 1'!$H$40,"00"),TEXT('[1]Programa 1'!$H$41,"0"),TEXT('[1]Programa 1'!$H$42,"00"),TEXT('[1]Programa 1'!$H$43,"000"))</f>
        <v>2112110264040012100000000015460006112000</v>
      </c>
      <c r="D64" s="26">
        <v>1546</v>
      </c>
      <c r="E64" s="27" t="s">
        <v>98</v>
      </c>
      <c r="F64" s="27"/>
      <c r="G64" s="28">
        <f t="shared" si="0"/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>
        <v>0</v>
      </c>
    </row>
    <row r="65" spans="1:19" hidden="1">
      <c r="A65" s="25" t="str">
        <f>+CONCATENATE(TEXT('[1]Programa 1'!$H$31,"00"),TEXT('[1]Programa 1'!$H$32,"00"),TEXT('[1]Programa 1'!$H$37,"00"),TEXT('[1]Programa 1'!$H$38,"000"),TEXT('[1]Programa 1'!$H$39,"00000"),TEXT(D65,"0000"),TEXT(F65,"00"))</f>
        <v>10261000000000154700</v>
      </c>
      <c r="B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1'!$H$39,"00000"),TEXT(D65,"0000"),TEXT(F65,"00"),TEXT('[1]Programa 1'!$H$40,"00"),TEXT('[1]Programa 1'!$H$41,"0"),TEXT('[1]Programa 1'!$H$42,"00"),TEXT('[1]Programa 1'!$H$43,"000"))</f>
        <v>2112110264040012100000000015470006112000</v>
      </c>
      <c r="D65" s="26">
        <v>1547</v>
      </c>
      <c r="E65" s="27" t="s">
        <v>99</v>
      </c>
      <c r="F65" s="27"/>
      <c r="G65" s="28">
        <f t="shared" si="0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>
        <v>0</v>
      </c>
    </row>
    <row r="66" spans="1:19" ht="28.5" hidden="1">
      <c r="A66" s="25" t="str">
        <f>+CONCATENATE(TEXT('[1]Programa 1'!$H$31,"00"),TEXT('[1]Programa 1'!$H$32,"00"),TEXT('[1]Programa 1'!$H$37,"00"),TEXT('[1]Programa 1'!$H$38,"000"),TEXT('[1]Programa 1'!$H$39,"00000"),TEXT(D66,"0000"),TEXT(F66,"00"))</f>
        <v>10261000000000154800</v>
      </c>
      <c r="B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1'!$H$39,"00000"),TEXT(D66,"0000"),TEXT(F66,"00"),TEXT('[1]Programa 1'!$H$40,"00"),TEXT('[1]Programa 1'!$H$41,"0"),TEXT('[1]Programa 1'!$H$42,"00"),TEXT('[1]Programa 1'!$H$43,"000"))</f>
        <v>2112110264040012100000000015480006112000</v>
      </c>
      <c r="D66" s="26">
        <v>1548</v>
      </c>
      <c r="E66" s="27" t="s">
        <v>100</v>
      </c>
      <c r="F66" s="27"/>
      <c r="G66" s="28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>
        <v>0</v>
      </c>
    </row>
    <row r="67" spans="1:19" ht="28.5" hidden="1">
      <c r="A67" s="25" t="str">
        <f>+CONCATENATE(TEXT('[1]Programa 1'!$H$31,"00"),TEXT('[1]Programa 1'!$H$32,"00"),TEXT('[1]Programa 1'!$H$37,"00"),TEXT('[1]Programa 1'!$H$38,"000"),TEXT('[1]Programa 1'!$H$39,"00000"),TEXT(D67,"0000"),TEXT(F67,"00"))</f>
        <v>10261000000000155100</v>
      </c>
      <c r="B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1'!$H$39,"00000"),TEXT(D67,"0000"),TEXT(F67,"00"),TEXT('[1]Programa 1'!$H$40,"00"),TEXT('[1]Programa 1'!$H$41,"0"),TEXT('[1]Programa 1'!$H$42,"00"),TEXT('[1]Programa 1'!$H$43,"000"))</f>
        <v>2112110264040012100000000015510006112000</v>
      </c>
      <c r="D67" s="26">
        <v>1551</v>
      </c>
      <c r="E67" s="27" t="s">
        <v>101</v>
      </c>
      <c r="F67" s="27"/>
      <c r="G67" s="28">
        <f t="shared" si="0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>
        <v>0</v>
      </c>
    </row>
    <row r="68" spans="1:19" ht="28.5" hidden="1">
      <c r="A68" s="25" t="str">
        <f>+CONCATENATE(TEXT('[1]Programa 1'!$H$31,"00"),TEXT('[1]Programa 1'!$H$32,"00"),TEXT('[1]Programa 1'!$H$37,"00"),TEXT('[1]Programa 1'!$H$38,"000"),TEXT('[1]Programa 1'!$H$39,"00000"),TEXT(D68,"0000"),TEXT(F68,"00"))</f>
        <v>10261000000000159100</v>
      </c>
      <c r="B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1'!$H$39,"00000"),TEXT(D68,"0000"),TEXT(F68,"00"),TEXT('[1]Programa 1'!$H$40,"00"),TEXT('[1]Programa 1'!$H$41,"0"),TEXT('[1]Programa 1'!$H$42,"00"),TEXT('[1]Programa 1'!$H$43,"000"))</f>
        <v>2112110264040012100000000015910006112000</v>
      </c>
      <c r="D68" s="26">
        <v>1591</v>
      </c>
      <c r="E68" s="27" t="s">
        <v>102</v>
      </c>
      <c r="F68" s="27"/>
      <c r="G68" s="28">
        <f t="shared" si="0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>
        <v>0</v>
      </c>
    </row>
    <row r="69" spans="1:19" hidden="1">
      <c r="A69" s="25" t="str">
        <f>+CONCATENATE(TEXT('[1]Programa 1'!$H$31,"00"),TEXT('[1]Programa 1'!$H$32,"00"),TEXT('[1]Programa 1'!$H$37,"00"),TEXT('[1]Programa 1'!$H$38,"000"),TEXT('[1]Programa 1'!$H$39,"00000"),TEXT(D69,"0000"),TEXT(F69,"00"))</f>
        <v>10261000000000159200</v>
      </c>
      <c r="B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1'!$H$39,"00000"),TEXT(D69,"0000"),TEXT(F69,"00"),TEXT('[1]Programa 1'!$H$40,"00"),TEXT('[1]Programa 1'!$H$41,"0"),TEXT('[1]Programa 1'!$H$42,"00"),TEXT('[1]Programa 1'!$H$43,"000"))</f>
        <v>2112110264040012100000000015920006112000</v>
      </c>
      <c r="D69" s="26">
        <v>1592</v>
      </c>
      <c r="E69" s="27" t="s">
        <v>103</v>
      </c>
      <c r="F69" s="27"/>
      <c r="G69" s="28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>
        <v>0</v>
      </c>
    </row>
    <row r="70" spans="1:19" ht="42.75" hidden="1">
      <c r="A70" s="25" t="str">
        <f>+CONCATENATE(TEXT('[1]Programa 1'!$H$31,"00"),TEXT('[1]Programa 1'!$H$32,"00"),TEXT('[1]Programa 1'!$H$37,"00"),TEXT('[1]Programa 1'!$H$38,"000"),TEXT('[1]Programa 1'!$H$39,"00000"),TEXT(D70,"0000"),TEXT(F70,"00"))</f>
        <v>10261000000000159300</v>
      </c>
      <c r="B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1'!$H$39,"00000"),TEXT(D70,"0000"),TEXT(F70,"00"),TEXT('[1]Programa 1'!$H$40,"00"),TEXT('[1]Programa 1'!$H$41,"0"),TEXT('[1]Programa 1'!$H$42,"00"),TEXT('[1]Programa 1'!$H$43,"000"))</f>
        <v>2112110264040012100000000015930006112000</v>
      </c>
      <c r="D70" s="26">
        <v>1593</v>
      </c>
      <c r="E70" s="27" t="s">
        <v>104</v>
      </c>
      <c r="F70" s="27"/>
      <c r="G70" s="28">
        <f t="shared" si="0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>
        <v>0</v>
      </c>
    </row>
    <row r="71" spans="1:19" ht="28.5">
      <c r="A71" s="25" t="str">
        <f>+CONCATENATE(TEXT('[1]Programa 1'!$H$31,"00"),TEXT('[1]Programa 1'!$H$32,"00"),TEXT('[1]Programa 1'!$H$37,"00"),TEXT('[1]Programa 1'!$H$38,"000"),TEXT('[1]Programa 1'!$H$39,"00000"),TEXT(D71,"0000"),TEXT(F71,"00"))</f>
        <v>10261000000000161100</v>
      </c>
      <c r="B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1'!$H$39,"00000"),TEXT(D71,"0000"),TEXT(F71,"00"),TEXT('[1]Programa 1'!$H$40,"00"),TEXT('[1]Programa 1'!$H$41,"0"),TEXT('[1]Programa 1'!$H$42,"00"),TEXT('[1]Programa 1'!$H$43,"000"))</f>
        <v>2112110264040012100000000016110006112000</v>
      </c>
      <c r="D71" s="26">
        <v>1611</v>
      </c>
      <c r="E71" s="27" t="s">
        <v>105</v>
      </c>
      <c r="F71" s="27"/>
      <c r="G71" s="28">
        <f t="shared" si="0"/>
        <v>80000</v>
      </c>
      <c r="H71" s="28">
        <v>0</v>
      </c>
      <c r="I71" s="28">
        <v>0</v>
      </c>
      <c r="J71" s="28">
        <v>0</v>
      </c>
      <c r="K71" s="28">
        <v>80000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19" ht="28.5">
      <c r="A72" s="25" t="str">
        <f>+CONCATENATE(TEXT('[1]Programa 1'!$H$31,"00"),TEXT('[1]Programa 1'!$H$32,"00"),TEXT('[1]Programa 1'!$H$37,"00"),TEXT('[1]Programa 1'!$H$38,"000"),TEXT('[1]Programa 1'!$H$39,"00000"),TEXT(D72,"0000"),TEXT(F72,"00"))</f>
        <v>10261000000000161200</v>
      </c>
      <c r="B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1'!$H$39,"00000"),TEXT(D72,"0000"),TEXT(F72,"00"),TEXT('[1]Programa 1'!$H$40,"00"),TEXT('[1]Programa 1'!$H$41,"0"),TEXT('[1]Programa 1'!$H$42,"00"),TEXT('[1]Programa 1'!$H$43,"000"))</f>
        <v>2112110264040012100000000016120006112000</v>
      </c>
      <c r="D72" s="26">
        <v>1612</v>
      </c>
      <c r="E72" s="27" t="s">
        <v>106</v>
      </c>
      <c r="F72" s="27"/>
      <c r="G72" s="28">
        <f t="shared" si="0"/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19" ht="28.5" hidden="1">
      <c r="A73" s="25" t="str">
        <f>+CONCATENATE(TEXT('[1]Programa 1'!$H$31,"00"),TEXT('[1]Programa 1'!$H$32,"00"),TEXT('[1]Programa 1'!$H$37,"00"),TEXT('[1]Programa 1'!$H$38,"000"),TEXT('[1]Programa 1'!$H$39,"00000"),TEXT(D73,"0000"),TEXT(F73,"00"))</f>
        <v>10261000000000171100</v>
      </c>
      <c r="B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1'!$H$39,"00000"),TEXT(D73,"0000"),TEXT(F73,"00"),TEXT('[1]Programa 1'!$H$40,"00"),TEXT('[1]Programa 1'!$H$41,"0"),TEXT('[1]Programa 1'!$H$42,"00"),TEXT('[1]Programa 1'!$H$43,"000"))</f>
        <v>2112110264040012100000000017110006112000</v>
      </c>
      <c r="D73" s="26">
        <v>1711</v>
      </c>
      <c r="E73" s="27" t="s">
        <v>107</v>
      </c>
      <c r="F73" s="27"/>
      <c r="G73" s="28">
        <f t="shared" si="0"/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>
        <v>0</v>
      </c>
    </row>
    <row r="74" spans="1:19">
      <c r="A74" s="25" t="str">
        <f>+CONCATENATE(TEXT('[1]Programa 1'!$H$31,"00"),TEXT('[1]Programa 1'!$H$32,"00"),TEXT('[1]Programa 1'!$H$37,"00"),TEXT('[1]Programa 1'!$H$38,"000"),TEXT('[1]Programa 1'!$H$39,"00000"),TEXT(D74,"0000"),TEXT(F74,"00"))</f>
        <v>10261000000000171200</v>
      </c>
      <c r="B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1'!$H$39,"00000"),TEXT(D74,"0000"),TEXT(F74,"00"),TEXT('[1]Programa 1'!$H$40,"00"),TEXT('[1]Programa 1'!$H$41,"0"),TEXT('[1]Programa 1'!$H$42,"00"),TEXT('[1]Programa 1'!$H$43,"000"))</f>
        <v>2112110264040012100000000017120006112000</v>
      </c>
      <c r="D74" s="26">
        <v>1712</v>
      </c>
      <c r="E74" s="27" t="s">
        <v>108</v>
      </c>
      <c r="F74" s="27"/>
      <c r="G74" s="28">
        <f t="shared" si="0"/>
        <v>594000</v>
      </c>
      <c r="H74" s="28">
        <v>54000</v>
      </c>
      <c r="I74" s="28">
        <v>54000</v>
      </c>
      <c r="J74" s="28">
        <v>54000</v>
      </c>
      <c r="K74" s="28">
        <v>54000</v>
      </c>
      <c r="L74" s="28">
        <v>54000</v>
      </c>
      <c r="M74" s="28">
        <v>54000</v>
      </c>
      <c r="N74" s="28">
        <v>54000</v>
      </c>
      <c r="O74" s="28">
        <v>54000</v>
      </c>
      <c r="P74" s="28">
        <v>54000</v>
      </c>
      <c r="Q74" s="28">
        <v>54000</v>
      </c>
      <c r="R74" s="28">
        <v>54000</v>
      </c>
      <c r="S74" s="28">
        <v>0</v>
      </c>
    </row>
    <row r="75" spans="1:19">
      <c r="A75" s="25" t="str">
        <f>+CONCATENATE(TEXT('[1]Programa 1'!$H$31,"00"),TEXT('[1]Programa 1'!$H$32,"00"),TEXT('[1]Programa 1'!$H$37,"00"),TEXT('[1]Programa 1'!$H$38,"000"),TEXT('[1]Programa 1'!$H$39,"00000"),TEXT(D75,"0000"),TEXT(F75,"00"))</f>
        <v>10261000000000171300</v>
      </c>
      <c r="B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1'!$H$39,"00000"),TEXT(D75,"0000"),TEXT(F75,"00"),TEXT('[1]Programa 1'!$H$40,"00"),TEXT('[1]Programa 1'!$H$41,"0"),TEXT('[1]Programa 1'!$H$42,"00"),TEXT('[1]Programa 1'!$H$43,"000"))</f>
        <v>2112110264040012100000000017130006112000</v>
      </c>
      <c r="D75" s="26">
        <v>1713</v>
      </c>
      <c r="E75" s="27" t="s">
        <v>109</v>
      </c>
      <c r="F75" s="27"/>
      <c r="G75" s="28">
        <f t="shared" si="0"/>
        <v>407000</v>
      </c>
      <c r="H75" s="28">
        <v>37000</v>
      </c>
      <c r="I75" s="28">
        <v>37000</v>
      </c>
      <c r="J75" s="28">
        <v>37000</v>
      </c>
      <c r="K75" s="28">
        <v>37000</v>
      </c>
      <c r="L75" s="28">
        <v>37000</v>
      </c>
      <c r="M75" s="28">
        <v>37000</v>
      </c>
      <c r="N75" s="28">
        <v>37000</v>
      </c>
      <c r="O75" s="28">
        <v>37000</v>
      </c>
      <c r="P75" s="28">
        <v>37000</v>
      </c>
      <c r="Q75" s="28">
        <v>37000</v>
      </c>
      <c r="R75" s="28">
        <v>37000</v>
      </c>
      <c r="S75" s="28">
        <v>0</v>
      </c>
    </row>
    <row r="76" spans="1:19" ht="28.5" hidden="1">
      <c r="A76" s="25" t="str">
        <f>+CONCATENATE(TEXT('[1]Programa 1'!$H$31,"00"),TEXT('[1]Programa 1'!$H$32,"00"),TEXT('[1]Programa 1'!$H$37,"00"),TEXT('[1]Programa 1'!$H$38,"000"),TEXT('[1]Programa 1'!$H$39,"00000"),TEXT(D76,"0000"),TEXT(F76,"00"))</f>
        <v>10261000000000171400</v>
      </c>
      <c r="B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1'!$H$39,"00000"),TEXT(D76,"0000"),TEXT(F76,"00"),TEXT('[1]Programa 1'!$H$40,"00"),TEXT('[1]Programa 1'!$H$41,"0"),TEXT('[1]Programa 1'!$H$42,"00"),TEXT('[1]Programa 1'!$H$43,"000"))</f>
        <v>2112110264040012100000000017140006112000</v>
      </c>
      <c r="D76" s="26">
        <v>1714</v>
      </c>
      <c r="E76" s="27" t="s">
        <v>110</v>
      </c>
      <c r="F76" s="27"/>
      <c r="G76" s="28">
        <f t="shared" si="0"/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>
        <v>0</v>
      </c>
    </row>
    <row r="77" spans="1:19" ht="28.5">
      <c r="A77" s="25" t="str">
        <f>+CONCATENATE(TEXT('[1]Programa 1'!$H$31,"00"),TEXT('[1]Programa 1'!$H$32,"00"),TEXT('[1]Programa 1'!$H$37,"00"),TEXT('[1]Programa 1'!$H$38,"000"),TEXT('[1]Programa 1'!$H$39,"00000"),TEXT(D77,"0000"),TEXT(F77,"00"))</f>
        <v>10261000000000171500</v>
      </c>
      <c r="B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1'!$H$39,"00000"),TEXT(D77,"0000"),TEXT(F77,"00"),TEXT('[1]Programa 1'!$H$40,"00"),TEXT('[1]Programa 1'!$H$41,"0"),TEXT('[1]Programa 1'!$H$42,"00"),TEXT('[1]Programa 1'!$H$43,"000"))</f>
        <v>2112110264040012100000000017150006112000</v>
      </c>
      <c r="D77" s="26">
        <v>1715</v>
      </c>
      <c r="E77" s="27" t="s">
        <v>111</v>
      </c>
      <c r="F77" s="27"/>
      <c r="G77" s="28">
        <f t="shared" si="0"/>
        <v>400000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400000</v>
      </c>
      <c r="Q77" s="28">
        <v>0</v>
      </c>
      <c r="R77" s="28">
        <v>0</v>
      </c>
      <c r="S77" s="28">
        <v>0</v>
      </c>
    </row>
    <row r="78" spans="1:19" hidden="1">
      <c r="A78" s="25" t="str">
        <f>+CONCATENATE(TEXT('[1]Programa 1'!$H$31,"00"),TEXT('[1]Programa 1'!$H$32,"00"),TEXT('[1]Programa 1'!$H$37,"00"),TEXT('[1]Programa 1'!$H$38,"000"),TEXT('[1]Programa 1'!$H$39,"00000"),TEXT(D78,"0000"),TEXT(F78,"00"))</f>
        <v>10261000000000171600</v>
      </c>
      <c r="B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1'!$H$39,"00000"),TEXT(D78,"0000"),TEXT(F78,"00"),TEXT('[1]Programa 1'!$H$40,"00"),TEXT('[1]Programa 1'!$H$41,"0"),TEXT('[1]Programa 1'!$H$42,"00"),TEXT('[1]Programa 1'!$H$43,"000"))</f>
        <v>2112110264040012100000000017160006112000</v>
      </c>
      <c r="D78" s="26">
        <v>1716</v>
      </c>
      <c r="E78" s="27" t="s">
        <v>112</v>
      </c>
      <c r="F78" s="27"/>
      <c r="G78" s="28">
        <f t="shared" si="0"/>
        <v>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28.5" hidden="1">
      <c r="A79" s="25" t="str">
        <f>+CONCATENATE(TEXT('[1]Programa 1'!$H$31,"00"),TEXT('[1]Programa 1'!$H$32,"00"),TEXT('[1]Programa 1'!$H$37,"00"),TEXT('[1]Programa 1'!$H$38,"000"),TEXT('[1]Programa 1'!$H$39,"00000"),TEXT(D79,"0000"),TEXT(F79,"00"))</f>
        <v>10261000000000171700</v>
      </c>
      <c r="B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1'!$H$39,"00000"),TEXT(D79,"0000"),TEXT(F79,"00"),TEXT('[1]Programa 1'!$H$40,"00"),TEXT('[1]Programa 1'!$H$41,"0"),TEXT('[1]Programa 1'!$H$42,"00"),TEXT('[1]Programa 1'!$H$43,"000"))</f>
        <v>2112110264040012100000000017170006112000</v>
      </c>
      <c r="D79" s="26">
        <v>1717</v>
      </c>
      <c r="E79" s="27" t="s">
        <v>113</v>
      </c>
      <c r="F79" s="27"/>
      <c r="G79" s="28">
        <f t="shared" si="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idden="1">
      <c r="A80" s="25" t="str">
        <f>+CONCATENATE(TEXT('[1]Programa 1'!$H$31,"00"),TEXT('[1]Programa 1'!$H$32,"00"),TEXT('[1]Programa 1'!$H$37,"00"),TEXT('[1]Programa 1'!$H$38,"000"),TEXT('[1]Programa 1'!$H$39,"00000"),TEXT(D80,"0000"),TEXT(F80,"00"))</f>
        <v>10261000000000171800</v>
      </c>
      <c r="B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1'!$H$39,"00000"),TEXT(D80,"0000"),TEXT(F80,"00"),TEXT('[1]Programa 1'!$H$40,"00"),TEXT('[1]Programa 1'!$H$41,"0"),TEXT('[1]Programa 1'!$H$42,"00"),TEXT('[1]Programa 1'!$H$43,"000"))</f>
        <v>2112110264040012100000000017180006112000</v>
      </c>
      <c r="D80" s="26">
        <v>1718</v>
      </c>
      <c r="E80" s="27" t="s">
        <v>114</v>
      </c>
      <c r="F80" s="27"/>
      <c r="G80" s="28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idden="1">
      <c r="A81" s="25" t="str">
        <f>+CONCATENATE(TEXT('[1]Programa 1'!$H$31,"00"),TEXT('[1]Programa 1'!$H$32,"00"),TEXT('[1]Programa 1'!$H$37,"00"),TEXT('[1]Programa 1'!$H$38,"000"),TEXT('[1]Programa 1'!$H$39,"00000"),TEXT(D81,"0000"),TEXT(F81,"00"))</f>
        <v>10261000000000171900</v>
      </c>
      <c r="B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1'!$H$39,"00000"),TEXT(D81,"0000"),TEXT(F81,"00"),TEXT('[1]Programa 1'!$H$40,"00"),TEXT('[1]Programa 1'!$H$41,"0"),TEXT('[1]Programa 1'!$H$42,"00"),TEXT('[1]Programa 1'!$H$43,"000"))</f>
        <v>2112110264040012100000000017190006112000</v>
      </c>
      <c r="D81" s="26">
        <v>1719</v>
      </c>
      <c r="E81" s="27" t="s">
        <v>115</v>
      </c>
      <c r="F81" s="27"/>
      <c r="G81" s="28">
        <f t="shared" si="0"/>
        <v>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">
      <c r="D82" s="30"/>
      <c r="E82" s="31"/>
      <c r="F82" s="31" t="s">
        <v>116</v>
      </c>
      <c r="G82" s="32">
        <f>SUM(G24:G81)</f>
        <v>14904500</v>
      </c>
      <c r="H82" s="33">
        <f t="shared" ref="H82:S82" si="1">SUM(H24:H81)</f>
        <v>1205000</v>
      </c>
      <c r="I82" s="33">
        <f t="shared" si="1"/>
        <v>1236500</v>
      </c>
      <c r="J82" s="33">
        <f t="shared" si="1"/>
        <v>1671500</v>
      </c>
      <c r="K82" s="33">
        <f t="shared" si="1"/>
        <v>1401500</v>
      </c>
      <c r="L82" s="33">
        <f t="shared" si="1"/>
        <v>1326500</v>
      </c>
      <c r="M82" s="33">
        <f t="shared" si="1"/>
        <v>1183000</v>
      </c>
      <c r="N82" s="33">
        <f t="shared" si="1"/>
        <v>1261500</v>
      </c>
      <c r="O82" s="33">
        <f t="shared" si="1"/>
        <v>1459500</v>
      </c>
      <c r="P82" s="33">
        <f t="shared" si="1"/>
        <v>1606500</v>
      </c>
      <c r="Q82" s="33">
        <f t="shared" si="1"/>
        <v>1196500</v>
      </c>
      <c r="R82" s="33">
        <f t="shared" si="1"/>
        <v>1356500</v>
      </c>
      <c r="S82" s="34">
        <f t="shared" si="1"/>
        <v>0</v>
      </c>
    </row>
    <row r="83" spans="1:19" ht="33" customHeight="1">
      <c r="D83" s="17" t="s">
        <v>117</v>
      </c>
      <c r="E83" s="18"/>
      <c r="F83" s="18"/>
      <c r="G83" s="35"/>
      <c r="H83" s="36"/>
      <c r="I83" s="36"/>
      <c r="J83" s="36"/>
      <c r="K83" s="36"/>
      <c r="L83" s="36"/>
      <c r="M83" s="36"/>
      <c r="N83" s="36"/>
      <c r="O83" s="37"/>
      <c r="P83" s="37"/>
      <c r="Q83" s="37"/>
      <c r="R83" s="37"/>
      <c r="S83" s="37"/>
    </row>
    <row r="84" spans="1:19" ht="28.5">
      <c r="A84" s="25" t="str">
        <f>+CONCATENATE(TEXT('[1]Programa 1'!$H$31,"00"),TEXT('[1]Programa 1'!$H$32,"00"),TEXT('[1]Programa 1'!$H$37,"00"),TEXT('[1]Programa 1'!$H$38,"000"),TEXT('[1]Programa 1'!$H$39,"00000"),TEXT(D84,"0000"),TEXT(F84,"00"))</f>
        <v>10261000000000211100</v>
      </c>
      <c r="B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1'!$H$39,"00000"),TEXT(D84,"0000"),TEXT(F84,"00"),TEXT('[1]Programa 1'!$H$40,"00"),TEXT('[1]Programa 1'!$H$41,"0"),TEXT('[1]Programa 1'!$H$42,"00"),TEXT('[1]Programa 1'!$H$43,"000"))</f>
        <v>2112110264040012100000000021110006112000</v>
      </c>
      <c r="D84" s="26">
        <v>2111</v>
      </c>
      <c r="E84" s="27" t="s">
        <v>118</v>
      </c>
      <c r="F84" s="27"/>
      <c r="G84" s="28">
        <f t="shared" ref="G84:G147" si="2">+SUM(H84:S84)</f>
        <v>14400</v>
      </c>
      <c r="H84" s="28">
        <v>1200</v>
      </c>
      <c r="I84" s="28">
        <v>1200</v>
      </c>
      <c r="J84" s="28">
        <v>1200</v>
      </c>
      <c r="K84" s="28">
        <v>1200</v>
      </c>
      <c r="L84" s="28">
        <v>1200</v>
      </c>
      <c r="M84" s="28">
        <v>1200</v>
      </c>
      <c r="N84" s="28">
        <v>1200</v>
      </c>
      <c r="O84" s="28">
        <v>1200</v>
      </c>
      <c r="P84" s="28">
        <v>1200</v>
      </c>
      <c r="Q84" s="28">
        <v>1200</v>
      </c>
      <c r="R84" s="28">
        <v>1200</v>
      </c>
      <c r="S84" s="28">
        <v>1200</v>
      </c>
    </row>
    <row r="85" spans="1:19" ht="28.5">
      <c r="A85" s="25" t="str">
        <f>+CONCATENATE(TEXT('[1]Programa 1'!$H$31,"00"),TEXT('[1]Programa 1'!$H$32,"00"),TEXT('[1]Programa 1'!$H$37,"00"),TEXT('[1]Programa 1'!$H$38,"000"),TEXT('[1]Programa 1'!$H$39,"00000"),TEXT(D85,"0000"),TEXT(F85,"00"))</f>
        <v>10261000000000212100</v>
      </c>
      <c r="B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1'!$H$39,"00000"),TEXT(D85,"0000"),TEXT(F85,"00"),TEXT('[1]Programa 1'!$H$40,"00"),TEXT('[1]Programa 1'!$H$41,"0"),TEXT('[1]Programa 1'!$H$42,"00"),TEXT('[1]Programa 1'!$H$43,"000"))</f>
        <v>2112110264040012100000000021210006112000</v>
      </c>
      <c r="D85" s="26">
        <v>2121</v>
      </c>
      <c r="E85" s="27" t="s">
        <v>119</v>
      </c>
      <c r="F85" s="27"/>
      <c r="G85" s="28">
        <f t="shared" si="2"/>
        <v>2000</v>
      </c>
      <c r="H85" s="28">
        <v>500</v>
      </c>
      <c r="I85" s="28">
        <v>0</v>
      </c>
      <c r="J85" s="28">
        <v>0</v>
      </c>
      <c r="K85" s="28">
        <v>500</v>
      </c>
      <c r="L85" s="28">
        <v>0</v>
      </c>
      <c r="M85" s="28">
        <v>0</v>
      </c>
      <c r="N85" s="28">
        <v>500</v>
      </c>
      <c r="O85" s="28">
        <v>0</v>
      </c>
      <c r="P85" s="28">
        <v>0</v>
      </c>
      <c r="Q85" s="28">
        <v>0</v>
      </c>
      <c r="R85" s="28">
        <v>500</v>
      </c>
      <c r="S85" s="28"/>
    </row>
    <row r="86" spans="1:19" ht="28.5" hidden="1">
      <c r="A86" s="25" t="str">
        <f>+CONCATENATE(TEXT('[1]Programa 1'!$H$31,"00"),TEXT('[1]Programa 1'!$H$32,"00"),TEXT('[1]Programa 1'!$H$37,"00"),TEXT('[1]Programa 1'!$H$38,"000"),TEXT('[1]Programa 1'!$H$39,"00000"),TEXT(D86,"0000"),TEXT(F86,"00"))</f>
        <v>10261000000000213100</v>
      </c>
      <c r="B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1'!$H$39,"00000"),TEXT(D86,"0000"),TEXT(F86,"00"),TEXT('[1]Programa 1'!$H$40,"00"),TEXT('[1]Programa 1'!$H$41,"0"),TEXT('[1]Programa 1'!$H$42,"00"),TEXT('[1]Programa 1'!$H$43,"000"))</f>
        <v>2112110264040012100000000021310006112000</v>
      </c>
      <c r="D86" s="26">
        <v>2131</v>
      </c>
      <c r="E86" s="27" t="s">
        <v>120</v>
      </c>
      <c r="F86" s="27"/>
      <c r="G86" s="28">
        <f t="shared" si="2"/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42.75">
      <c r="A87" s="25" t="str">
        <f>+CONCATENATE(TEXT('[1]Programa 1'!$H$31,"00"),TEXT('[1]Programa 1'!$H$32,"00"),TEXT('[1]Programa 1'!$H$37,"00"),TEXT('[1]Programa 1'!$H$38,"000"),TEXT('[1]Programa 1'!$H$39,"00000"),TEXT(D87,"0000"),TEXT(F87,"00"))</f>
        <v>10261000000000214100</v>
      </c>
      <c r="B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1'!$H$39,"00000"),TEXT(D87,"0000"),TEXT(F87,"00"),TEXT('[1]Programa 1'!$H$40,"00"),TEXT('[1]Programa 1'!$H$41,"0"),TEXT('[1]Programa 1'!$H$42,"00"),TEXT('[1]Programa 1'!$H$43,"000"))</f>
        <v>2112110264040012100000000021410006112000</v>
      </c>
      <c r="D87" s="26">
        <v>2141</v>
      </c>
      <c r="E87" s="27" t="s">
        <v>121</v>
      </c>
      <c r="F87" s="27"/>
      <c r="G87" s="28">
        <f t="shared" si="2"/>
        <v>21500</v>
      </c>
      <c r="H87" s="28">
        <v>1500</v>
      </c>
      <c r="I87" s="28">
        <v>2000</v>
      </c>
      <c r="J87" s="28">
        <v>1500</v>
      </c>
      <c r="K87" s="28">
        <v>2500</v>
      </c>
      <c r="L87" s="28">
        <v>1500</v>
      </c>
      <c r="M87" s="28">
        <v>1500</v>
      </c>
      <c r="N87" s="28">
        <v>2500</v>
      </c>
      <c r="O87" s="28">
        <v>1500</v>
      </c>
      <c r="P87" s="28">
        <v>2500</v>
      </c>
      <c r="Q87" s="28">
        <v>1500</v>
      </c>
      <c r="R87" s="28">
        <v>1500</v>
      </c>
      <c r="S87" s="28">
        <v>1500</v>
      </c>
    </row>
    <row r="88" spans="1:19" ht="28.5" hidden="1">
      <c r="A88" s="25" t="str">
        <f>+CONCATENATE(TEXT('[1]Programa 1'!$H$31,"00"),TEXT('[1]Programa 1'!$H$32,"00"),TEXT('[1]Programa 1'!$H$37,"00"),TEXT('[1]Programa 1'!$H$38,"000"),TEXT('[1]Programa 1'!$H$39,"00000"),TEXT(D88,"0000"),TEXT(F88,"00"))</f>
        <v>10261000000000215100</v>
      </c>
      <c r="B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1'!$H$39,"00000"),TEXT(D88,"0000"),TEXT(F88,"00"),TEXT('[1]Programa 1'!$H$40,"00"),TEXT('[1]Programa 1'!$H$41,"0"),TEXT('[1]Programa 1'!$H$42,"00"),TEXT('[1]Programa 1'!$H$43,"000"))</f>
        <v>2112110264040012100000000021510006112000</v>
      </c>
      <c r="D88" s="26">
        <v>2151</v>
      </c>
      <c r="E88" s="27" t="s">
        <v>122</v>
      </c>
      <c r="F88" s="27"/>
      <c r="G88" s="28">
        <f t="shared" si="2"/>
        <v>0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>
      <c r="A89" s="25" t="str">
        <f>+CONCATENATE(TEXT('[1]Programa 1'!$H$31,"00"),TEXT('[1]Programa 1'!$H$32,"00"),TEXT('[1]Programa 1'!$H$37,"00"),TEXT('[1]Programa 1'!$H$38,"000"),TEXT('[1]Programa 1'!$H$39,"00000"),TEXT(D89,"0000"),TEXT(F89,"00"))</f>
        <v>10261000000000216100</v>
      </c>
      <c r="B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1'!$H$39,"00000"),TEXT(D89,"0000"),TEXT(F89,"00"),TEXT('[1]Programa 1'!$H$40,"00"),TEXT('[1]Programa 1'!$H$41,"0"),TEXT('[1]Programa 1'!$H$42,"00"),TEXT('[1]Programa 1'!$H$43,"000"))</f>
        <v>2112110264040012100000000021610006112000</v>
      </c>
      <c r="D89" s="26">
        <v>2161</v>
      </c>
      <c r="E89" s="27" t="s">
        <v>123</v>
      </c>
      <c r="F89" s="27"/>
      <c r="G89" s="28">
        <f t="shared" si="2"/>
        <v>35000</v>
      </c>
      <c r="H89" s="28">
        <v>3000</v>
      </c>
      <c r="I89" s="28">
        <v>3000</v>
      </c>
      <c r="J89" s="28">
        <v>3000</v>
      </c>
      <c r="K89" s="28">
        <v>4000</v>
      </c>
      <c r="L89" s="28">
        <v>4000</v>
      </c>
      <c r="M89" s="28">
        <v>3000</v>
      </c>
      <c r="N89" s="28">
        <v>3000</v>
      </c>
      <c r="O89" s="28">
        <v>3000</v>
      </c>
      <c r="P89" s="28">
        <v>3000</v>
      </c>
      <c r="Q89" s="28">
        <v>3000</v>
      </c>
      <c r="R89" s="28">
        <v>3000</v>
      </c>
      <c r="S89" s="28">
        <v>0</v>
      </c>
    </row>
    <row r="90" spans="1:19" ht="28.5" hidden="1">
      <c r="A90" s="25" t="str">
        <f>+CONCATENATE(TEXT('[1]Programa 1'!$H$31,"00"),TEXT('[1]Programa 1'!$H$32,"00"),TEXT('[1]Programa 1'!$H$37,"00"),TEXT('[1]Programa 1'!$H$38,"000"),TEXT('[1]Programa 1'!$H$39,"00000"),TEXT(D90,"0000"),TEXT(F90,"00"))</f>
        <v>10261000000000217100</v>
      </c>
      <c r="B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1'!$H$39,"00000"),TEXT(D90,"0000"),TEXT(F90,"00"),TEXT('[1]Programa 1'!$H$40,"00"),TEXT('[1]Programa 1'!$H$41,"0"),TEXT('[1]Programa 1'!$H$42,"00"),TEXT('[1]Programa 1'!$H$43,"000"))</f>
        <v>2112110264040012100000000021710006112000</v>
      </c>
      <c r="D90" s="26">
        <v>2171</v>
      </c>
      <c r="E90" s="27" t="s">
        <v>124</v>
      </c>
      <c r="F90" s="27"/>
      <c r="G90" s="28">
        <f t="shared" si="2"/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ht="42.75" hidden="1">
      <c r="A91" s="25" t="str">
        <f>+CONCATENATE(TEXT('[1]Programa 1'!$H$31,"00"),TEXT('[1]Programa 1'!$H$32,"00"),TEXT('[1]Programa 1'!$H$37,"00"),TEXT('[1]Programa 1'!$H$38,"000"),TEXT('[1]Programa 1'!$H$39,"00000"),TEXT(D91,"0000"),TEXT(F91,"00"))</f>
        <v>10261000000000218100</v>
      </c>
      <c r="B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1'!$H$39,"00000"),TEXT(D91,"0000"),TEXT(F91,"00"),TEXT('[1]Programa 1'!$H$40,"00"),TEXT('[1]Programa 1'!$H$41,"0"),TEXT('[1]Programa 1'!$H$42,"00"),TEXT('[1]Programa 1'!$H$43,"000"))</f>
        <v>2112110264040012100000000021810006112000</v>
      </c>
      <c r="D91" s="26">
        <v>2181</v>
      </c>
      <c r="E91" s="27" t="s">
        <v>125</v>
      </c>
      <c r="F91" s="27"/>
      <c r="G91" s="28">
        <f t="shared" si="2"/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ht="28.5" hidden="1">
      <c r="A92" s="25" t="str">
        <f>+CONCATENATE(TEXT('[1]Programa 1'!$H$31,"00"),TEXT('[1]Programa 1'!$H$32,"00"),TEXT('[1]Programa 1'!$H$37,"00"),TEXT('[1]Programa 1'!$H$38,"000"),TEXT('[1]Programa 1'!$H$39,"00000"),TEXT(D92,"0000"),TEXT(F92,"00"))</f>
        <v>10261000000000218200</v>
      </c>
      <c r="B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1'!$H$39,"00000"),TEXT(D92,"0000"),TEXT(F92,"00"),TEXT('[1]Programa 1'!$H$40,"00"),TEXT('[1]Programa 1'!$H$41,"0"),TEXT('[1]Programa 1'!$H$42,"00"),TEXT('[1]Programa 1'!$H$43,"000"))</f>
        <v>2112110264040012100000000021820006112000</v>
      </c>
      <c r="D92" s="26">
        <v>2182</v>
      </c>
      <c r="E92" s="27" t="s">
        <v>126</v>
      </c>
      <c r="F92" s="27"/>
      <c r="G92" s="28">
        <f t="shared" si="2"/>
        <v>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ht="28.5" hidden="1">
      <c r="A93" s="25" t="str">
        <f>+CONCATENATE(TEXT('[1]Programa 1'!$H$31,"00"),TEXT('[1]Programa 1'!$H$32,"00"),TEXT('[1]Programa 1'!$H$37,"00"),TEXT('[1]Programa 1'!$H$38,"000"),TEXT('[1]Programa 1'!$H$39,"00000"),TEXT(D93,"0000"),TEXT(F93,"00"))</f>
        <v>10261000000000218300</v>
      </c>
      <c r="B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1'!$H$39,"00000"),TEXT(D93,"0000"),TEXT(F93,"00"),TEXT('[1]Programa 1'!$H$40,"00"),TEXT('[1]Programa 1'!$H$41,"0"),TEXT('[1]Programa 1'!$H$42,"00"),TEXT('[1]Programa 1'!$H$43,"000"))</f>
        <v>2112110264040012100000000021830006112000</v>
      </c>
      <c r="D93" s="26">
        <v>2183</v>
      </c>
      <c r="E93" s="27" t="s">
        <v>127</v>
      </c>
      <c r="F93" s="27"/>
      <c r="G93" s="28">
        <f t="shared" si="2"/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57" hidden="1">
      <c r="A94" s="25" t="str">
        <f>+CONCATENATE(TEXT('[1]Programa 1'!$H$31,"00"),TEXT('[1]Programa 1'!$H$32,"00"),TEXT('[1]Programa 1'!$H$37,"00"),TEXT('[1]Programa 1'!$H$38,"000"),TEXT('[1]Programa 1'!$H$39,"00000"),TEXT(D94,"0000"),TEXT(F94,"00"))</f>
        <v>10261000000000221100</v>
      </c>
      <c r="B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1'!$H$39,"00000"),TEXT(D94,"0000"),TEXT(F94,"00"),TEXT('[1]Programa 1'!$H$40,"00"),TEXT('[1]Programa 1'!$H$41,"0"),TEXT('[1]Programa 1'!$H$42,"00"),TEXT('[1]Programa 1'!$H$43,"000"))</f>
        <v>2112110264040012100000000022110006112000</v>
      </c>
      <c r="D94" s="26">
        <v>2211</v>
      </c>
      <c r="E94" s="27" t="s">
        <v>128</v>
      </c>
      <c r="F94" s="27"/>
      <c r="G94" s="28">
        <f t="shared" si="2"/>
        <v>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85.5" hidden="1">
      <c r="A95" s="25" t="str">
        <f>+CONCATENATE(TEXT('[1]Programa 1'!$H$31,"00"),TEXT('[1]Programa 1'!$H$32,"00"),TEXT('[1]Programa 1'!$H$37,"00"),TEXT('[1]Programa 1'!$H$38,"000"),TEXT('[1]Programa 1'!$H$39,"00000"),TEXT(D95,"0000"),TEXT(F95,"00"))</f>
        <v>10261000000000221200</v>
      </c>
      <c r="B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1'!$H$39,"00000"),TEXT(D95,"0000"),TEXT(F95,"00"),TEXT('[1]Programa 1'!$H$40,"00"),TEXT('[1]Programa 1'!$H$41,"0"),TEXT('[1]Programa 1'!$H$42,"00"),TEXT('[1]Programa 1'!$H$43,"000"))</f>
        <v>2112110264040012100000000022120006112000</v>
      </c>
      <c r="D95" s="26">
        <v>2212</v>
      </c>
      <c r="E95" s="27" t="s">
        <v>129</v>
      </c>
      <c r="F95" s="27"/>
      <c r="G95" s="28">
        <f t="shared" si="2"/>
        <v>0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42.75" hidden="1">
      <c r="A96" s="25" t="str">
        <f>+CONCATENATE(TEXT('[1]Programa 1'!$H$31,"00"),TEXT('[1]Programa 1'!$H$32,"00"),TEXT('[1]Programa 1'!$H$37,"00"),TEXT('[1]Programa 1'!$H$38,"000"),TEXT('[1]Programa 1'!$H$39,"00000"),TEXT(D96,"0000"),TEXT(F96,"00"))</f>
        <v>10261000000000221300</v>
      </c>
      <c r="B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1'!$H$39,"00000"),TEXT(D96,"0000"),TEXT(F96,"00"),TEXT('[1]Programa 1'!$H$40,"00"),TEXT('[1]Programa 1'!$H$41,"0"),TEXT('[1]Programa 1'!$H$42,"00"),TEXT('[1]Programa 1'!$H$43,"000"))</f>
        <v>2112110264040012100000000022130006112000</v>
      </c>
      <c r="D96" s="26">
        <v>2213</v>
      </c>
      <c r="E96" s="27" t="s">
        <v>130</v>
      </c>
      <c r="F96" s="27"/>
      <c r="G96" s="28">
        <f t="shared" si="2"/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ht="57">
      <c r="A97" s="25" t="str">
        <f>+CONCATENATE(TEXT('[1]Programa 1'!$H$31,"00"),TEXT('[1]Programa 1'!$H$32,"00"),TEXT('[1]Programa 1'!$H$37,"00"),TEXT('[1]Programa 1'!$H$38,"000"),TEXT('[1]Programa 1'!$H$39,"00000"),TEXT(D97,"0000"),TEXT(F97,"00"))</f>
        <v>10261000000000221400</v>
      </c>
      <c r="B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1'!$H$39,"00000"),TEXT(D97,"0000"),TEXT(F97,"00"),TEXT('[1]Programa 1'!$H$40,"00"),TEXT('[1]Programa 1'!$H$41,"0"),TEXT('[1]Programa 1'!$H$42,"00"),TEXT('[1]Programa 1'!$H$43,"000"))</f>
        <v>2112110264040012100000000022140006112000</v>
      </c>
      <c r="D97" s="26">
        <v>2214</v>
      </c>
      <c r="E97" s="27" t="s">
        <v>131</v>
      </c>
      <c r="F97" s="27"/>
      <c r="G97" s="28">
        <f t="shared" si="2"/>
        <v>30000</v>
      </c>
      <c r="H97" s="28">
        <v>2500</v>
      </c>
      <c r="I97" s="28">
        <v>2500</v>
      </c>
      <c r="J97" s="28">
        <v>2500</v>
      </c>
      <c r="K97" s="28">
        <v>2500</v>
      </c>
      <c r="L97" s="28">
        <v>2500</v>
      </c>
      <c r="M97" s="28">
        <v>2500</v>
      </c>
      <c r="N97" s="28">
        <v>2500</v>
      </c>
      <c r="O97" s="28">
        <v>2500</v>
      </c>
      <c r="P97" s="28">
        <v>2500</v>
      </c>
      <c r="Q97" s="28">
        <v>2500</v>
      </c>
      <c r="R97" s="28">
        <v>2500</v>
      </c>
      <c r="S97" s="28">
        <v>2500</v>
      </c>
    </row>
    <row r="98" spans="1:19" ht="42.75" hidden="1">
      <c r="A98" s="25" t="str">
        <f>+CONCATENATE(TEXT('[1]Programa 1'!$H$31,"00"),TEXT('[1]Programa 1'!$H$32,"00"),TEXT('[1]Programa 1'!$H$37,"00"),TEXT('[1]Programa 1'!$H$38,"000"),TEXT('[1]Programa 1'!$H$39,"00000"),TEXT(D98,"0000"),TEXT(F98,"00"))</f>
        <v>10261000000000221500</v>
      </c>
      <c r="B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1'!$H$39,"00000"),TEXT(D98,"0000"),TEXT(F98,"00"),TEXT('[1]Programa 1'!$H$40,"00"),TEXT('[1]Programa 1'!$H$41,"0"),TEXT('[1]Programa 1'!$H$42,"00"),TEXT('[1]Programa 1'!$H$43,"000"))</f>
        <v>2112110264040012100000000022150006112000</v>
      </c>
      <c r="D98" s="26">
        <v>2215</v>
      </c>
      <c r="E98" s="27" t="s">
        <v>132</v>
      </c>
      <c r="F98" s="27"/>
      <c r="G98" s="28">
        <f t="shared" si="2"/>
        <v>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ht="42.75" hidden="1">
      <c r="A99" s="25" t="str">
        <f>+CONCATENATE(TEXT('[1]Programa 1'!$H$31,"00"),TEXT('[1]Programa 1'!$H$32,"00"),TEXT('[1]Programa 1'!$H$37,"00"),TEXT('[1]Programa 1'!$H$38,"000"),TEXT('[1]Programa 1'!$H$39,"00000"),TEXT(D99,"0000"),TEXT(F99,"00"))</f>
        <v>10261000000000221600</v>
      </c>
      <c r="B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1'!$H$39,"00000"),TEXT(D99,"0000"),TEXT(F99,"00"),TEXT('[1]Programa 1'!$H$40,"00"),TEXT('[1]Programa 1'!$H$41,"0"),TEXT('[1]Programa 1'!$H$42,"00"),TEXT('[1]Programa 1'!$H$43,"000"))</f>
        <v>2112110264040012100000000022160006112000</v>
      </c>
      <c r="D99" s="26">
        <v>2216</v>
      </c>
      <c r="E99" s="27" t="s">
        <v>133</v>
      </c>
      <c r="F99" s="27"/>
      <c r="G99" s="28">
        <f t="shared" si="2"/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ht="28.5">
      <c r="A100" s="25" t="str">
        <f>+CONCATENATE(TEXT('[1]Programa 1'!$H$31,"00"),TEXT('[1]Programa 1'!$H$32,"00"),TEXT('[1]Programa 1'!$H$37,"00"),TEXT('[1]Programa 1'!$H$38,"000"),TEXT('[1]Programa 1'!$H$39,"00000"),TEXT(D100,"0000"),TEXT(F100,"00"))</f>
        <v>10261000000000222100</v>
      </c>
      <c r="B1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1'!$H$39,"00000"),TEXT(D100,"0000"),TEXT(F100,"00"),TEXT('[1]Programa 1'!$H$40,"00"),TEXT('[1]Programa 1'!$H$41,"0"),TEXT('[1]Programa 1'!$H$42,"00"),TEXT('[1]Programa 1'!$H$43,"000"))</f>
        <v>2112110264040012100000000022210006112000</v>
      </c>
      <c r="D100" s="26">
        <v>2221</v>
      </c>
      <c r="E100" s="27" t="s">
        <v>134</v>
      </c>
      <c r="F100" s="27"/>
      <c r="G100" s="28">
        <f t="shared" si="2"/>
        <v>55000</v>
      </c>
      <c r="H100" s="28">
        <v>5000</v>
      </c>
      <c r="I100" s="28">
        <v>5000</v>
      </c>
      <c r="J100" s="28">
        <v>5000</v>
      </c>
      <c r="K100" s="28">
        <v>5000</v>
      </c>
      <c r="L100" s="28">
        <v>5000</v>
      </c>
      <c r="M100" s="28">
        <v>5000</v>
      </c>
      <c r="N100" s="28">
        <v>3500</v>
      </c>
      <c r="O100" s="28">
        <v>3500</v>
      </c>
      <c r="P100" s="28">
        <v>3000</v>
      </c>
      <c r="Q100" s="28">
        <v>5000</v>
      </c>
      <c r="R100" s="28">
        <v>5000</v>
      </c>
      <c r="S100" s="28">
        <v>5000</v>
      </c>
    </row>
    <row r="101" spans="1:19" ht="28.5">
      <c r="A101" s="25" t="str">
        <f>+CONCATENATE(TEXT('[1]Programa 1'!$H$31,"00"),TEXT('[1]Programa 1'!$H$32,"00"),TEXT('[1]Programa 1'!$H$37,"00"),TEXT('[1]Programa 1'!$H$38,"000"),TEXT('[1]Programa 1'!$H$39,"00000"),TEXT(D101,"0000"),TEXT(F101,"00"))</f>
        <v>10261000000000223100</v>
      </c>
      <c r="B1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1'!$H$39,"00000"),TEXT(D101,"0000"),TEXT(F101,"00"),TEXT('[1]Programa 1'!$H$40,"00"),TEXT('[1]Programa 1'!$H$41,"0"),TEXT('[1]Programa 1'!$H$42,"00"),TEXT('[1]Programa 1'!$H$43,"000"))</f>
        <v>2112110264040012100000000022310006112000</v>
      </c>
      <c r="D101" s="26">
        <v>2231</v>
      </c>
      <c r="E101" s="27" t="s">
        <v>135</v>
      </c>
      <c r="F101" s="27"/>
      <c r="G101" s="28">
        <f t="shared" si="2"/>
        <v>2500</v>
      </c>
      <c r="H101" s="28">
        <v>2500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</row>
    <row r="102" spans="1:19" ht="42.75" hidden="1">
      <c r="A102" s="25" t="str">
        <f>+CONCATENATE(TEXT('[1]Programa 1'!$H$31,"00"),TEXT('[1]Programa 1'!$H$32,"00"),TEXT('[1]Programa 1'!$H$37,"00"),TEXT('[1]Programa 1'!$H$38,"000"),TEXT('[1]Programa 1'!$H$39,"00000"),TEXT(D102,"0000"),TEXT(F102,"00"))</f>
        <v>10261000000000231100</v>
      </c>
      <c r="B1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1'!$H$39,"00000"),TEXT(D102,"0000"),TEXT(F102,"00"),TEXT('[1]Programa 1'!$H$40,"00"),TEXT('[1]Programa 1'!$H$41,"0"),TEXT('[1]Programa 1'!$H$42,"00"),TEXT('[1]Programa 1'!$H$43,"000"))</f>
        <v>2112110264040012100000000023110006112000</v>
      </c>
      <c r="D102" s="26">
        <v>2311</v>
      </c>
      <c r="E102" s="27" t="s">
        <v>136</v>
      </c>
      <c r="F102" s="27"/>
      <c r="G102" s="28">
        <f t="shared" si="2"/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28.5" hidden="1">
      <c r="A103" s="25" t="str">
        <f>+CONCATENATE(TEXT('[1]Programa 1'!$H$31,"00"),TEXT('[1]Programa 1'!$H$32,"00"),TEXT('[1]Programa 1'!$H$37,"00"),TEXT('[1]Programa 1'!$H$38,"000"),TEXT('[1]Programa 1'!$H$39,"00000"),TEXT(D103,"0000"),TEXT(F103,"00"))</f>
        <v>10261000000000232100</v>
      </c>
      <c r="B1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1'!$H$39,"00000"),TEXT(D103,"0000"),TEXT(F103,"00"),TEXT('[1]Programa 1'!$H$40,"00"),TEXT('[1]Programa 1'!$H$41,"0"),TEXT('[1]Programa 1'!$H$42,"00"),TEXT('[1]Programa 1'!$H$43,"000"))</f>
        <v>2112110264040012100000000023210006112000</v>
      </c>
      <c r="D103" s="26">
        <v>2321</v>
      </c>
      <c r="E103" s="27" t="s">
        <v>137</v>
      </c>
      <c r="F103" s="27"/>
      <c r="G103" s="28">
        <f t="shared" si="2"/>
        <v>0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42.75" hidden="1">
      <c r="A104" s="25" t="str">
        <f>+CONCATENATE(TEXT('[1]Programa 1'!$H$31,"00"),TEXT('[1]Programa 1'!$H$32,"00"),TEXT('[1]Programa 1'!$H$37,"00"),TEXT('[1]Programa 1'!$H$38,"000"),TEXT('[1]Programa 1'!$H$39,"00000"),TEXT(D104,"0000"),TEXT(F104,"00"))</f>
        <v>10261000000000233100</v>
      </c>
      <c r="B1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1'!$H$39,"00000"),TEXT(D104,"0000"),TEXT(F104,"00"),TEXT('[1]Programa 1'!$H$40,"00"),TEXT('[1]Programa 1'!$H$41,"0"),TEXT('[1]Programa 1'!$H$42,"00"),TEXT('[1]Programa 1'!$H$43,"000"))</f>
        <v>2112110264040012100000000023310006112000</v>
      </c>
      <c r="D104" s="26">
        <v>2331</v>
      </c>
      <c r="E104" s="27" t="s">
        <v>138</v>
      </c>
      <c r="F104" s="27"/>
      <c r="G104" s="28">
        <f t="shared" si="2"/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ht="57" hidden="1">
      <c r="A105" s="25" t="str">
        <f>+CONCATENATE(TEXT('[1]Programa 1'!$H$31,"00"),TEXT('[1]Programa 1'!$H$32,"00"),TEXT('[1]Programa 1'!$H$37,"00"),TEXT('[1]Programa 1'!$H$38,"000"),TEXT('[1]Programa 1'!$H$39,"00000"),TEXT(D105,"0000"),TEXT(F105,"00"))</f>
        <v>10261000000000234100</v>
      </c>
      <c r="B1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1'!$H$39,"00000"),TEXT(D105,"0000"),TEXT(F105,"00"),TEXT('[1]Programa 1'!$H$40,"00"),TEXT('[1]Programa 1'!$H$41,"0"),TEXT('[1]Programa 1'!$H$42,"00"),TEXT('[1]Programa 1'!$H$43,"000"))</f>
        <v>2112110264040012100000000023410006112000</v>
      </c>
      <c r="D105" s="26">
        <v>2341</v>
      </c>
      <c r="E105" s="27" t="s">
        <v>139</v>
      </c>
      <c r="F105" s="27"/>
      <c r="G105" s="28">
        <f t="shared" si="2"/>
        <v>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42.75" hidden="1">
      <c r="A106" s="25" t="str">
        <f>+CONCATENATE(TEXT('[1]Programa 1'!$H$31,"00"),TEXT('[1]Programa 1'!$H$32,"00"),TEXT('[1]Programa 1'!$H$37,"00"),TEXT('[1]Programa 1'!$H$38,"000"),TEXT('[1]Programa 1'!$H$39,"00000"),TEXT(D106,"0000"),TEXT(F106,"00"))</f>
        <v>10261000000000235100</v>
      </c>
      <c r="B1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1'!$H$39,"00000"),TEXT(D106,"0000"),TEXT(F106,"00"),TEXT('[1]Programa 1'!$H$40,"00"),TEXT('[1]Programa 1'!$H$41,"0"),TEXT('[1]Programa 1'!$H$42,"00"),TEXT('[1]Programa 1'!$H$43,"000"))</f>
        <v>2112110264040012100000000023510006112000</v>
      </c>
      <c r="D106" s="26">
        <v>2351</v>
      </c>
      <c r="E106" s="27" t="s">
        <v>140</v>
      </c>
      <c r="F106" s="27"/>
      <c r="G106" s="28">
        <f t="shared" si="2"/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42.75" hidden="1">
      <c r="A107" s="25" t="str">
        <f>+CONCATENATE(TEXT('[1]Programa 1'!$H$31,"00"),TEXT('[1]Programa 1'!$H$32,"00"),TEXT('[1]Programa 1'!$H$37,"00"),TEXT('[1]Programa 1'!$H$38,"000"),TEXT('[1]Programa 1'!$H$39,"00000"),TEXT(D107,"0000"),TEXT(F107,"00"))</f>
        <v>10261000000000236100</v>
      </c>
      <c r="B1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1'!$H$39,"00000"),TEXT(D107,"0000"),TEXT(F107,"00"),TEXT('[1]Programa 1'!$H$40,"00"),TEXT('[1]Programa 1'!$H$41,"0"),TEXT('[1]Programa 1'!$H$42,"00"),TEXT('[1]Programa 1'!$H$43,"000"))</f>
        <v>2112110264040012100000000023610006112000</v>
      </c>
      <c r="D107" s="26">
        <v>2361</v>
      </c>
      <c r="E107" s="27" t="s">
        <v>141</v>
      </c>
      <c r="F107" s="27"/>
      <c r="G107" s="28">
        <f t="shared" si="2"/>
        <v>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ht="42.75" hidden="1">
      <c r="A108" s="25" t="str">
        <f>+CONCATENATE(TEXT('[1]Programa 1'!$H$31,"00"),TEXT('[1]Programa 1'!$H$32,"00"),TEXT('[1]Programa 1'!$H$37,"00"),TEXT('[1]Programa 1'!$H$38,"000"),TEXT('[1]Programa 1'!$H$39,"00000"),TEXT(D108,"0000"),TEXT(F108,"00"))</f>
        <v>10261000000000237100</v>
      </c>
      <c r="B1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1'!$H$39,"00000"),TEXT(D108,"0000"),TEXT(F108,"00"),TEXT('[1]Programa 1'!$H$40,"00"),TEXT('[1]Programa 1'!$H$41,"0"),TEXT('[1]Programa 1'!$H$42,"00"),TEXT('[1]Programa 1'!$H$43,"000"))</f>
        <v>2112110264040012100000000023710006112000</v>
      </c>
      <c r="D108" s="26">
        <v>2371</v>
      </c>
      <c r="E108" s="27" t="s">
        <v>142</v>
      </c>
      <c r="F108" s="27"/>
      <c r="G108" s="28">
        <f t="shared" si="2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28.5" hidden="1">
      <c r="A109" s="25" t="str">
        <f>+CONCATENATE(TEXT('[1]Programa 1'!$H$31,"00"),TEXT('[1]Programa 1'!$H$32,"00"),TEXT('[1]Programa 1'!$H$37,"00"),TEXT('[1]Programa 1'!$H$38,"000"),TEXT('[1]Programa 1'!$H$39,"00000"),TEXT(D109,"0000"),TEXT(F109,"00"))</f>
        <v>10261000000000238100</v>
      </c>
      <c r="B1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1'!$H$39,"00000"),TEXT(D109,"0000"),TEXT(F109,"00"),TEXT('[1]Programa 1'!$H$40,"00"),TEXT('[1]Programa 1'!$H$41,"0"),TEXT('[1]Programa 1'!$H$42,"00"),TEXT('[1]Programa 1'!$H$43,"000"))</f>
        <v>2112110264040012100000000023810006112000</v>
      </c>
      <c r="D109" s="26">
        <v>2381</v>
      </c>
      <c r="E109" s="27" t="s">
        <v>143</v>
      </c>
      <c r="F109" s="27"/>
      <c r="G109" s="28">
        <f t="shared" si="2"/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ht="28.5" hidden="1">
      <c r="A110" s="25" t="str">
        <f>+CONCATENATE(TEXT('[1]Programa 1'!$H$31,"00"),TEXT('[1]Programa 1'!$H$32,"00"),TEXT('[1]Programa 1'!$H$37,"00"),TEXT('[1]Programa 1'!$H$38,"000"),TEXT('[1]Programa 1'!$H$39,"00000"),TEXT(D110,"0000"),TEXT(F110,"00"))</f>
        <v>10261000000000239100</v>
      </c>
      <c r="B1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1'!$H$39,"00000"),TEXT(D110,"0000"),TEXT(F110,"00"),TEXT('[1]Programa 1'!$H$40,"00"),TEXT('[1]Programa 1'!$H$41,"0"),TEXT('[1]Programa 1'!$H$42,"00"),TEXT('[1]Programa 1'!$H$43,"000"))</f>
        <v>2112110264040012100000000023910006112000</v>
      </c>
      <c r="D110" s="26">
        <v>2391</v>
      </c>
      <c r="E110" s="27" t="s">
        <v>144</v>
      </c>
      <c r="F110" s="27"/>
      <c r="G110" s="28">
        <f t="shared" si="2"/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ht="28.5">
      <c r="A111" s="25" t="str">
        <f>+CONCATENATE(TEXT('[1]Programa 1'!$H$31,"00"),TEXT('[1]Programa 1'!$H$32,"00"),TEXT('[1]Programa 1'!$H$37,"00"),TEXT('[1]Programa 1'!$H$38,"000"),TEXT('[1]Programa 1'!$H$39,"00000"),TEXT(D111,"0000"),TEXT(F111,"00"))</f>
        <v>10261000000000241100</v>
      </c>
      <c r="B1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1'!$H$39,"00000"),TEXT(D111,"0000"),TEXT(F111,"00"),TEXT('[1]Programa 1'!$H$40,"00"),TEXT('[1]Programa 1'!$H$41,"0"),TEXT('[1]Programa 1'!$H$42,"00"),TEXT('[1]Programa 1'!$H$43,"000"))</f>
        <v>2112110264040012100000000024110006112000</v>
      </c>
      <c r="D111" s="26">
        <v>2411</v>
      </c>
      <c r="E111" s="27" t="s">
        <v>145</v>
      </c>
      <c r="F111" s="27"/>
      <c r="G111" s="28">
        <f t="shared" si="2"/>
        <v>18000</v>
      </c>
      <c r="H111" s="28">
        <v>1500</v>
      </c>
      <c r="I111" s="29">
        <v>1000</v>
      </c>
      <c r="J111" s="29">
        <v>2500</v>
      </c>
      <c r="K111" s="29">
        <v>2500</v>
      </c>
      <c r="L111" s="29">
        <v>1500</v>
      </c>
      <c r="M111" s="29">
        <v>1000</v>
      </c>
      <c r="N111" s="29">
        <v>1000</v>
      </c>
      <c r="O111" s="29">
        <v>1500</v>
      </c>
      <c r="P111" s="29">
        <v>1500</v>
      </c>
      <c r="Q111" s="29">
        <v>1000</v>
      </c>
      <c r="R111" s="29">
        <v>1500</v>
      </c>
      <c r="S111" s="29">
        <v>1500</v>
      </c>
    </row>
    <row r="112" spans="1:19" ht="28.5">
      <c r="A112" s="25" t="str">
        <f>+CONCATENATE(TEXT('[1]Programa 1'!$H$31,"00"),TEXT('[1]Programa 1'!$H$32,"00"),TEXT('[1]Programa 1'!$H$37,"00"),TEXT('[1]Programa 1'!$H$38,"000"),TEXT('[1]Programa 1'!$H$39,"00000"),TEXT(D112,"0000"),TEXT(F112,"00"))</f>
        <v>10261000000000242100</v>
      </c>
      <c r="B1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1'!$H$39,"00000"),TEXT(D112,"0000"),TEXT(F112,"00"),TEXT('[1]Programa 1'!$H$40,"00"),TEXT('[1]Programa 1'!$H$41,"0"),TEXT('[1]Programa 1'!$H$42,"00"),TEXT('[1]Programa 1'!$H$43,"000"))</f>
        <v>2112110264040012100000000024210006112000</v>
      </c>
      <c r="D112" s="26">
        <v>2421</v>
      </c>
      <c r="E112" s="27" t="s">
        <v>146</v>
      </c>
      <c r="F112" s="27"/>
      <c r="G112" s="28">
        <f t="shared" si="2"/>
        <v>24000</v>
      </c>
      <c r="H112" s="28">
        <v>2000</v>
      </c>
      <c r="I112" s="28">
        <v>2000</v>
      </c>
      <c r="J112" s="28">
        <v>2000</v>
      </c>
      <c r="K112" s="28">
        <v>2000</v>
      </c>
      <c r="L112" s="28">
        <v>2000</v>
      </c>
      <c r="M112" s="28">
        <v>2000</v>
      </c>
      <c r="N112" s="28">
        <v>2000</v>
      </c>
      <c r="O112" s="28">
        <v>2000</v>
      </c>
      <c r="P112" s="28">
        <v>2000</v>
      </c>
      <c r="Q112" s="28">
        <v>2000</v>
      </c>
      <c r="R112" s="28">
        <v>2000</v>
      </c>
      <c r="S112" s="28">
        <v>2000</v>
      </c>
    </row>
    <row r="113" spans="1:19">
      <c r="A113" s="25" t="str">
        <f>+CONCATENATE(TEXT('[1]Programa 1'!$H$31,"00"),TEXT('[1]Programa 1'!$H$32,"00"),TEXT('[1]Programa 1'!$H$37,"00"),TEXT('[1]Programa 1'!$H$38,"000"),TEXT('[1]Programa 1'!$H$39,"00000"),TEXT(D113,"0000"),TEXT(F113,"00"))</f>
        <v>10261000000000243100</v>
      </c>
      <c r="B1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1'!$H$39,"00000"),TEXT(D113,"0000"),TEXT(F113,"00"),TEXT('[1]Programa 1'!$H$40,"00"),TEXT('[1]Programa 1'!$H$41,"0"),TEXT('[1]Programa 1'!$H$42,"00"),TEXT('[1]Programa 1'!$H$43,"000"))</f>
        <v>2112110264040012100000000024310006112000</v>
      </c>
      <c r="D113" s="26">
        <v>2431</v>
      </c>
      <c r="E113" s="27" t="s">
        <v>147</v>
      </c>
      <c r="F113" s="27"/>
      <c r="G113" s="28">
        <f t="shared" si="2"/>
        <v>6000</v>
      </c>
      <c r="H113" s="28">
        <v>500</v>
      </c>
      <c r="I113" s="28">
        <v>500</v>
      </c>
      <c r="J113" s="28">
        <v>500</v>
      </c>
      <c r="K113" s="28">
        <v>500</v>
      </c>
      <c r="L113" s="28">
        <v>500</v>
      </c>
      <c r="M113" s="28">
        <v>500</v>
      </c>
      <c r="N113" s="28">
        <v>500</v>
      </c>
      <c r="O113" s="28">
        <v>500</v>
      </c>
      <c r="P113" s="28">
        <v>500</v>
      </c>
      <c r="Q113" s="28">
        <v>500</v>
      </c>
      <c r="R113" s="28">
        <v>500</v>
      </c>
      <c r="S113" s="28">
        <v>500</v>
      </c>
    </row>
    <row r="114" spans="1:19" hidden="1">
      <c r="A114" s="25" t="str">
        <f>+CONCATENATE(TEXT('[1]Programa 1'!$H$31,"00"),TEXT('[1]Programa 1'!$H$32,"00"),TEXT('[1]Programa 1'!$H$37,"00"),TEXT('[1]Programa 1'!$H$38,"000"),TEXT('[1]Programa 1'!$H$39,"00000"),TEXT(D114,"0000"),TEXT(F114,"00"))</f>
        <v>10261000000000244100</v>
      </c>
      <c r="B1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1'!$H$39,"00000"),TEXT(D114,"0000"),TEXT(F114,"00"),TEXT('[1]Programa 1'!$H$40,"00"),TEXT('[1]Programa 1'!$H$41,"0"),TEXT('[1]Programa 1'!$H$42,"00"),TEXT('[1]Programa 1'!$H$43,"000"))</f>
        <v>2112110264040012100000000024410006112000</v>
      </c>
      <c r="D114" s="26">
        <v>2441</v>
      </c>
      <c r="E114" s="27" t="s">
        <v>148</v>
      </c>
      <c r="F114" s="27"/>
      <c r="G114" s="28">
        <f t="shared" si="2"/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>
      <c r="A115" s="25" t="str">
        <f>+CONCATENATE(TEXT('[1]Programa 1'!$H$31,"00"),TEXT('[1]Programa 1'!$H$32,"00"),TEXT('[1]Programa 1'!$H$37,"00"),TEXT('[1]Programa 1'!$H$38,"000"),TEXT('[1]Programa 1'!$H$39,"00000"),TEXT(D115,"0000"),TEXT(F115,"00"))</f>
        <v>10261000000000245100</v>
      </c>
      <c r="B1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1'!$H$39,"00000"),TEXT(D115,"0000"),TEXT(F115,"00"),TEXT('[1]Programa 1'!$H$40,"00"),TEXT('[1]Programa 1'!$H$41,"0"),TEXT('[1]Programa 1'!$H$42,"00"),TEXT('[1]Programa 1'!$H$43,"000"))</f>
        <v>2112110264040012100000000024510006112000</v>
      </c>
      <c r="D115" s="26">
        <v>2451</v>
      </c>
      <c r="E115" s="27" t="s">
        <v>149</v>
      </c>
      <c r="F115" s="27"/>
      <c r="G115" s="28">
        <f t="shared" si="2"/>
        <v>6000</v>
      </c>
      <c r="H115" s="28">
        <v>500</v>
      </c>
      <c r="I115" s="28">
        <v>500</v>
      </c>
      <c r="J115" s="28">
        <v>500</v>
      </c>
      <c r="K115" s="28">
        <v>500</v>
      </c>
      <c r="L115" s="28">
        <v>500</v>
      </c>
      <c r="M115" s="28">
        <v>500</v>
      </c>
      <c r="N115" s="28">
        <v>500</v>
      </c>
      <c r="O115" s="28">
        <v>500</v>
      </c>
      <c r="P115" s="28">
        <v>500</v>
      </c>
      <c r="Q115" s="28">
        <v>500</v>
      </c>
      <c r="R115" s="28">
        <v>500</v>
      </c>
      <c r="S115" s="28">
        <v>500</v>
      </c>
    </row>
    <row r="116" spans="1:19">
      <c r="A116" s="25" t="str">
        <f>+CONCATENATE(TEXT('[1]Programa 1'!$H$31,"00"),TEXT('[1]Programa 1'!$H$32,"00"),TEXT('[1]Programa 1'!$H$37,"00"),TEXT('[1]Programa 1'!$H$38,"000"),TEXT('[1]Programa 1'!$H$39,"00000"),TEXT(D116,"0000"),TEXT(F116,"00"))</f>
        <v>10261000000000246100</v>
      </c>
      <c r="B1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1'!$H$39,"00000"),TEXT(D116,"0000"),TEXT(F116,"00"),TEXT('[1]Programa 1'!$H$40,"00"),TEXT('[1]Programa 1'!$H$41,"0"),TEXT('[1]Programa 1'!$H$42,"00"),TEXT('[1]Programa 1'!$H$43,"000"))</f>
        <v>2112110264040012100000000024610006112000</v>
      </c>
      <c r="D116" s="26">
        <v>2461</v>
      </c>
      <c r="E116" s="27" t="s">
        <v>150</v>
      </c>
      <c r="F116" s="27"/>
      <c r="G116" s="28">
        <f t="shared" si="2"/>
        <v>25000</v>
      </c>
      <c r="H116" s="28">
        <v>2000</v>
      </c>
      <c r="I116" s="28">
        <v>3000</v>
      </c>
      <c r="J116" s="28">
        <v>2000</v>
      </c>
      <c r="K116" s="28">
        <v>2000</v>
      </c>
      <c r="L116" s="28">
        <v>2000</v>
      </c>
      <c r="M116" s="28">
        <v>2000</v>
      </c>
      <c r="N116" s="28">
        <v>2000</v>
      </c>
      <c r="O116" s="28">
        <v>2000</v>
      </c>
      <c r="P116" s="28">
        <v>2000</v>
      </c>
      <c r="Q116" s="28">
        <v>2000</v>
      </c>
      <c r="R116" s="28">
        <v>2000</v>
      </c>
      <c r="S116" s="28">
        <v>2000</v>
      </c>
    </row>
    <row r="117" spans="1:19" ht="28.5">
      <c r="A117" s="25" t="str">
        <f>+CONCATENATE(TEXT('[1]Programa 1'!$H$31,"00"),TEXT('[1]Programa 1'!$H$32,"00"),TEXT('[1]Programa 1'!$H$37,"00"),TEXT('[1]Programa 1'!$H$38,"000"),TEXT('[1]Programa 1'!$H$39,"00000"),TEXT(D117,"0000"),TEXT(F117,"00"))</f>
        <v>10261000000000247100</v>
      </c>
      <c r="B1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1'!$H$39,"00000"),TEXT(D117,"0000"),TEXT(F117,"00"),TEXT('[1]Programa 1'!$H$40,"00"),TEXT('[1]Programa 1'!$H$41,"0"),TEXT('[1]Programa 1'!$H$42,"00"),TEXT('[1]Programa 1'!$H$43,"000"))</f>
        <v>2112110264040012100000000024710006112000</v>
      </c>
      <c r="D117" s="26">
        <v>2471</v>
      </c>
      <c r="E117" s="27" t="s">
        <v>151</v>
      </c>
      <c r="F117" s="27"/>
      <c r="G117" s="28">
        <f t="shared" si="2"/>
        <v>36000</v>
      </c>
      <c r="H117" s="28">
        <v>3000</v>
      </c>
      <c r="I117" s="28">
        <v>3000</v>
      </c>
      <c r="J117" s="28">
        <v>3000</v>
      </c>
      <c r="K117" s="28">
        <v>3000</v>
      </c>
      <c r="L117" s="28">
        <v>3000</v>
      </c>
      <c r="M117" s="28">
        <v>3000</v>
      </c>
      <c r="N117" s="28">
        <v>3000</v>
      </c>
      <c r="O117" s="28">
        <v>3000</v>
      </c>
      <c r="P117" s="28">
        <v>3000</v>
      </c>
      <c r="Q117" s="28">
        <v>3000</v>
      </c>
      <c r="R117" s="28">
        <v>3000</v>
      </c>
      <c r="S117" s="28">
        <v>3000</v>
      </c>
    </row>
    <row r="118" spans="1:19">
      <c r="A118" s="25" t="str">
        <f>+CONCATENATE(TEXT('[1]Programa 1'!$H$31,"00"),TEXT('[1]Programa 1'!$H$32,"00"),TEXT('[1]Programa 1'!$H$37,"00"),TEXT('[1]Programa 1'!$H$38,"000"),TEXT('[1]Programa 1'!$H$39,"00000"),TEXT(D118,"0000"),TEXT(F118,"00"))</f>
        <v>10261000000000248100</v>
      </c>
      <c r="B1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1'!$H$39,"00000"),TEXT(D118,"0000"),TEXT(F118,"00"),TEXT('[1]Programa 1'!$H$40,"00"),TEXT('[1]Programa 1'!$H$41,"0"),TEXT('[1]Programa 1'!$H$42,"00"),TEXT('[1]Programa 1'!$H$43,"000"))</f>
        <v>2112110264040012100000000024810006112000</v>
      </c>
      <c r="D118" s="26">
        <v>2481</v>
      </c>
      <c r="E118" s="27" t="s">
        <v>152</v>
      </c>
      <c r="F118" s="27"/>
      <c r="G118" s="28">
        <f t="shared" si="2"/>
        <v>12000</v>
      </c>
      <c r="H118" s="28">
        <v>1000</v>
      </c>
      <c r="I118" s="28">
        <v>1000</v>
      </c>
      <c r="J118" s="28">
        <v>1000</v>
      </c>
      <c r="K118" s="28">
        <v>1000</v>
      </c>
      <c r="L118" s="28">
        <v>1000</v>
      </c>
      <c r="M118" s="28">
        <v>1000</v>
      </c>
      <c r="N118" s="28">
        <v>1000</v>
      </c>
      <c r="O118" s="28">
        <v>1000</v>
      </c>
      <c r="P118" s="28">
        <v>1000</v>
      </c>
      <c r="Q118" s="28">
        <v>1000</v>
      </c>
      <c r="R118" s="28">
        <v>1000</v>
      </c>
      <c r="S118" s="28">
        <v>1000</v>
      </c>
    </row>
    <row r="119" spans="1:19" ht="28.5">
      <c r="A119" s="25" t="str">
        <f>+CONCATENATE(TEXT('[1]Programa 1'!$H$31,"00"),TEXT('[1]Programa 1'!$H$32,"00"),TEXT('[1]Programa 1'!$H$37,"00"),TEXT('[1]Programa 1'!$H$38,"000"),TEXT('[1]Programa 1'!$H$39,"00000"),TEXT(D119,"0000"),TEXT(F119,"00"))</f>
        <v>10261000000000249100</v>
      </c>
      <c r="B1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1'!$H$39,"00000"),TEXT(D119,"0000"),TEXT(F119,"00"),TEXT('[1]Programa 1'!$H$40,"00"),TEXT('[1]Programa 1'!$H$41,"0"),TEXT('[1]Programa 1'!$H$42,"00"),TEXT('[1]Programa 1'!$H$43,"000"))</f>
        <v>2112110264040012100000000024910006112000</v>
      </c>
      <c r="D119" s="26">
        <v>2491</v>
      </c>
      <c r="E119" s="27" t="s">
        <v>153</v>
      </c>
      <c r="F119" s="27"/>
      <c r="G119" s="28">
        <f t="shared" si="2"/>
        <v>36000</v>
      </c>
      <c r="H119" s="28">
        <v>3000</v>
      </c>
      <c r="I119" s="28">
        <v>3000</v>
      </c>
      <c r="J119" s="28">
        <v>3000</v>
      </c>
      <c r="K119" s="28">
        <v>3000</v>
      </c>
      <c r="L119" s="28">
        <v>3000</v>
      </c>
      <c r="M119" s="28">
        <v>3000</v>
      </c>
      <c r="N119" s="28">
        <v>3000</v>
      </c>
      <c r="O119" s="28">
        <v>3000</v>
      </c>
      <c r="P119" s="28">
        <v>3000</v>
      </c>
      <c r="Q119" s="28">
        <v>3000</v>
      </c>
      <c r="R119" s="28">
        <v>3000</v>
      </c>
      <c r="S119" s="28">
        <v>3000</v>
      </c>
    </row>
    <row r="120" spans="1:19" hidden="1">
      <c r="A120" s="25" t="str">
        <f>+CONCATENATE(TEXT('[1]Programa 1'!$H$31,"00"),TEXT('[1]Programa 1'!$H$32,"00"),TEXT('[1]Programa 1'!$H$37,"00"),TEXT('[1]Programa 1'!$H$38,"000"),TEXT('[1]Programa 1'!$H$39,"00000"),TEXT(D120,"0000"),TEXT(F120,"00"))</f>
        <v>10261000000000251100</v>
      </c>
      <c r="B1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1'!$H$39,"00000"),TEXT(D120,"0000"),TEXT(F120,"00"),TEXT('[1]Programa 1'!$H$40,"00"),TEXT('[1]Programa 1'!$H$41,"0"),TEXT('[1]Programa 1'!$H$42,"00"),TEXT('[1]Programa 1'!$H$43,"000"))</f>
        <v>2112110264040012100000000025110006112000</v>
      </c>
      <c r="D120" s="26">
        <v>2511</v>
      </c>
      <c r="E120" s="27" t="s">
        <v>154</v>
      </c>
      <c r="F120" s="27"/>
      <c r="G120" s="28">
        <f t="shared" si="2"/>
        <v>0</v>
      </c>
      <c r="H120" s="28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28.5">
      <c r="A121" s="25" t="str">
        <f>+CONCATENATE(TEXT('[1]Programa 1'!$H$31,"00"),TEXT('[1]Programa 1'!$H$32,"00"),TEXT('[1]Programa 1'!$H$37,"00"),TEXT('[1]Programa 1'!$H$38,"000"),TEXT('[1]Programa 1'!$H$39,"00000"),TEXT(D121,"0000"),TEXT(F121,"00"))</f>
        <v>10261000000000252100</v>
      </c>
      <c r="B1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1'!$H$39,"00000"),TEXT(D121,"0000"),TEXT(F121,"00"),TEXT('[1]Programa 1'!$H$40,"00"),TEXT('[1]Programa 1'!$H$41,"0"),TEXT('[1]Programa 1'!$H$42,"00"),TEXT('[1]Programa 1'!$H$43,"000"))</f>
        <v>2112110264040012100000000025210006112000</v>
      </c>
      <c r="D121" s="26">
        <v>2521</v>
      </c>
      <c r="E121" s="27" t="s">
        <v>155</v>
      </c>
      <c r="F121" s="27"/>
      <c r="G121" s="28">
        <f t="shared" si="2"/>
        <v>18000</v>
      </c>
      <c r="H121" s="29">
        <v>1000</v>
      </c>
      <c r="I121" s="29">
        <v>1000</v>
      </c>
      <c r="J121" s="29">
        <v>1000</v>
      </c>
      <c r="K121" s="29">
        <v>2000</v>
      </c>
      <c r="L121" s="29">
        <v>2000</v>
      </c>
      <c r="M121" s="29">
        <v>2000</v>
      </c>
      <c r="N121" s="29">
        <v>2000</v>
      </c>
      <c r="O121" s="29">
        <v>1000</v>
      </c>
      <c r="P121" s="29">
        <v>1000</v>
      </c>
      <c r="Q121" s="29">
        <v>1000</v>
      </c>
      <c r="R121" s="29">
        <v>2000</v>
      </c>
      <c r="S121" s="29">
        <v>2000</v>
      </c>
    </row>
    <row r="122" spans="1:19" ht="28.5">
      <c r="A122" s="25" t="str">
        <f>+CONCATENATE(TEXT('[1]Programa 1'!$H$31,"00"),TEXT('[1]Programa 1'!$H$32,"00"),TEXT('[1]Programa 1'!$H$37,"00"),TEXT('[1]Programa 1'!$H$38,"000"),TEXT('[1]Programa 1'!$H$39,"00000"),TEXT(D122,"0000"),TEXT(F122,"00"))</f>
        <v>10261000000000253100</v>
      </c>
      <c r="B1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1'!$H$39,"00000"),TEXT(D122,"0000"),TEXT(F122,"00"),TEXT('[1]Programa 1'!$H$40,"00"),TEXT('[1]Programa 1'!$H$41,"0"),TEXT('[1]Programa 1'!$H$42,"00"),TEXT('[1]Programa 1'!$H$43,"000"))</f>
        <v>2112110264040012100000000025310006112000</v>
      </c>
      <c r="D122" s="26">
        <v>2531</v>
      </c>
      <c r="E122" s="27" t="s">
        <v>156</v>
      </c>
      <c r="F122" s="27"/>
      <c r="G122" s="28">
        <f t="shared" si="2"/>
        <v>2500</v>
      </c>
      <c r="H122" s="28">
        <v>0</v>
      </c>
      <c r="I122" s="28">
        <v>0</v>
      </c>
      <c r="J122" s="28">
        <v>1000</v>
      </c>
      <c r="K122" s="28">
        <v>0</v>
      </c>
      <c r="L122" s="28">
        <v>0</v>
      </c>
      <c r="M122" s="28">
        <v>0</v>
      </c>
      <c r="N122" s="28">
        <v>1500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</row>
    <row r="123" spans="1:19" ht="28.5">
      <c r="A123" s="25" t="str">
        <f>+CONCATENATE(TEXT('[1]Programa 1'!$H$31,"00"),TEXT('[1]Programa 1'!$H$32,"00"),TEXT('[1]Programa 1'!$H$37,"00"),TEXT('[1]Programa 1'!$H$38,"000"),TEXT('[1]Programa 1'!$H$39,"00000"),TEXT(D123,"0000"),TEXT(F123,"00"))</f>
        <v>10261000000000254100</v>
      </c>
      <c r="B1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1'!$H$39,"00000"),TEXT(D123,"0000"),TEXT(F123,"00"),TEXT('[1]Programa 1'!$H$40,"00"),TEXT('[1]Programa 1'!$H$41,"0"),TEXT('[1]Programa 1'!$H$42,"00"),TEXT('[1]Programa 1'!$H$43,"000"))</f>
        <v>2112110264040012100000000025410006112000</v>
      </c>
      <c r="D123" s="26">
        <v>2541</v>
      </c>
      <c r="E123" s="27" t="s">
        <v>157</v>
      </c>
      <c r="F123" s="27"/>
      <c r="G123" s="28">
        <f t="shared" si="2"/>
        <v>2500</v>
      </c>
      <c r="H123" s="28">
        <v>500</v>
      </c>
      <c r="I123" s="28">
        <v>0</v>
      </c>
      <c r="J123" s="28">
        <v>500</v>
      </c>
      <c r="K123" s="28">
        <v>0</v>
      </c>
      <c r="L123" s="28">
        <v>0</v>
      </c>
      <c r="M123" s="28">
        <v>0</v>
      </c>
      <c r="N123" s="28">
        <v>1000</v>
      </c>
      <c r="O123" s="28">
        <v>0</v>
      </c>
      <c r="P123" s="28">
        <v>0</v>
      </c>
      <c r="Q123" s="28">
        <v>0</v>
      </c>
      <c r="R123" s="28">
        <v>0</v>
      </c>
      <c r="S123" s="28">
        <v>500</v>
      </c>
    </row>
    <row r="124" spans="1:19" ht="28.5" hidden="1">
      <c r="A124" s="25" t="str">
        <f>+CONCATENATE(TEXT('[1]Programa 1'!$H$31,"00"),TEXT('[1]Programa 1'!$H$32,"00"),TEXT('[1]Programa 1'!$H$37,"00"),TEXT('[1]Programa 1'!$H$38,"000"),TEXT('[1]Programa 1'!$H$39,"00000"),TEXT(D124,"0000"),TEXT(F124,"00"))</f>
        <v>10261000000000255100</v>
      </c>
      <c r="B1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1'!$H$39,"00000"),TEXT(D124,"0000"),TEXT(F124,"00"),TEXT('[1]Programa 1'!$H$40,"00"),TEXT('[1]Programa 1'!$H$41,"0"),TEXT('[1]Programa 1'!$H$42,"00"),TEXT('[1]Programa 1'!$H$43,"000"))</f>
        <v>2112110264040012100000000025510006112000</v>
      </c>
      <c r="D124" s="26">
        <v>2551</v>
      </c>
      <c r="E124" s="27" t="s">
        <v>158</v>
      </c>
      <c r="F124" s="27"/>
      <c r="G124" s="28">
        <f t="shared" si="2"/>
        <v>0</v>
      </c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ht="28.5">
      <c r="A125" s="25" t="str">
        <f>+CONCATENATE(TEXT('[1]Programa 1'!$H$31,"00"),TEXT('[1]Programa 1'!$H$32,"00"),TEXT('[1]Programa 1'!$H$37,"00"),TEXT('[1]Programa 1'!$H$38,"000"),TEXT('[1]Programa 1'!$H$39,"00000"),TEXT(D125,"0000"),TEXT(F125,"00"))</f>
        <v>10261000000000256100</v>
      </c>
      <c r="B1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1'!$H$39,"00000"),TEXT(D125,"0000"),TEXT(F125,"00"),TEXT('[1]Programa 1'!$H$40,"00"),TEXT('[1]Programa 1'!$H$41,"0"),TEXT('[1]Programa 1'!$H$42,"00"),TEXT('[1]Programa 1'!$H$43,"000"))</f>
        <v>2112110264040012100000000025610006112000</v>
      </c>
      <c r="D125" s="26">
        <v>2561</v>
      </c>
      <c r="E125" s="27" t="s">
        <v>159</v>
      </c>
      <c r="F125" s="27"/>
      <c r="G125" s="28">
        <f t="shared" si="2"/>
        <v>12000</v>
      </c>
      <c r="H125" s="28">
        <v>1000</v>
      </c>
      <c r="I125" s="28">
        <v>1000</v>
      </c>
      <c r="J125" s="28">
        <v>1000</v>
      </c>
      <c r="K125" s="28">
        <v>1000</v>
      </c>
      <c r="L125" s="28">
        <v>1000</v>
      </c>
      <c r="M125" s="28">
        <v>1000</v>
      </c>
      <c r="N125" s="28">
        <v>1000</v>
      </c>
      <c r="O125" s="28">
        <v>1000</v>
      </c>
      <c r="P125" s="28">
        <v>1000</v>
      </c>
      <c r="Q125" s="28">
        <v>1000</v>
      </c>
      <c r="R125" s="28">
        <v>1000</v>
      </c>
      <c r="S125" s="28">
        <v>1000</v>
      </c>
    </row>
    <row r="126" spans="1:19" hidden="1">
      <c r="A126" s="25" t="str">
        <f>+CONCATENATE(TEXT('[1]Programa 1'!$H$31,"00"),TEXT('[1]Programa 1'!$H$32,"00"),TEXT('[1]Programa 1'!$H$37,"00"),TEXT('[1]Programa 1'!$H$38,"000"),TEXT('[1]Programa 1'!$H$39,"00000"),TEXT(D126,"0000"),TEXT(F126,"00"))</f>
        <v>10261000000000259100</v>
      </c>
      <c r="B1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1'!$H$39,"00000"),TEXT(D126,"0000"),TEXT(F126,"00"),TEXT('[1]Programa 1'!$H$40,"00"),TEXT('[1]Programa 1'!$H$41,"0"),TEXT('[1]Programa 1'!$H$42,"00"),TEXT('[1]Programa 1'!$H$43,"000"))</f>
        <v>2112110264040012100000000025910006112000</v>
      </c>
      <c r="D126" s="26">
        <v>2591</v>
      </c>
      <c r="E126" s="27" t="s">
        <v>160</v>
      </c>
      <c r="F126" s="27"/>
      <c r="G126" s="28">
        <f t="shared" si="2"/>
        <v>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ht="99.75">
      <c r="A127" s="25" t="str">
        <f>+CONCATENATE(TEXT('[1]Programa 1'!$H$31,"00"),TEXT('[1]Programa 1'!$H$32,"00"),TEXT('[1]Programa 1'!$H$37,"00"),TEXT('[1]Programa 1'!$H$38,"000"),TEXT('[1]Programa 1'!$H$39,"00000"),TEXT(D127,"0000"),TEXT(F127,"00"))</f>
        <v>10261000000000261100</v>
      </c>
      <c r="B1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1'!$H$39,"00000"),TEXT(D127,"0000"),TEXT(F127,"00"),TEXT('[1]Programa 1'!$H$40,"00"),TEXT('[1]Programa 1'!$H$41,"0"),TEXT('[1]Programa 1'!$H$42,"00"),TEXT('[1]Programa 1'!$H$43,"000"))</f>
        <v>2112110264040012100000000026110006112000</v>
      </c>
      <c r="D127" s="26">
        <v>2611</v>
      </c>
      <c r="E127" s="27" t="s">
        <v>161</v>
      </c>
      <c r="F127" s="27"/>
      <c r="G127" s="28">
        <f t="shared" si="2"/>
        <v>560000</v>
      </c>
      <c r="H127" s="28">
        <v>40000</v>
      </c>
      <c r="I127" s="28">
        <v>40000</v>
      </c>
      <c r="J127" s="28">
        <v>40000</v>
      </c>
      <c r="K127" s="28">
        <v>40000</v>
      </c>
      <c r="L127" s="28">
        <v>40000</v>
      </c>
      <c r="M127" s="28">
        <v>45000</v>
      </c>
      <c r="N127" s="28">
        <v>60000</v>
      </c>
      <c r="O127" s="28">
        <v>60000</v>
      </c>
      <c r="P127" s="28">
        <v>55000</v>
      </c>
      <c r="Q127" s="28">
        <v>50000</v>
      </c>
      <c r="R127" s="28">
        <v>45000</v>
      </c>
      <c r="S127" s="28">
        <v>45000</v>
      </c>
    </row>
    <row r="128" spans="1:19" ht="71.25" hidden="1">
      <c r="A128" s="25" t="str">
        <f>+CONCATENATE(TEXT('[1]Programa 1'!$H$31,"00"),TEXT('[1]Programa 1'!$H$32,"00"),TEXT('[1]Programa 1'!$H$37,"00"),TEXT('[1]Programa 1'!$H$38,"000"),TEXT('[1]Programa 1'!$H$39,"00000"),TEXT(D128,"0000"),TEXT(F128,"00"))</f>
        <v>10261000000000261200</v>
      </c>
      <c r="B1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1'!$H$39,"00000"),TEXT(D128,"0000"),TEXT(F128,"00"),TEXT('[1]Programa 1'!$H$40,"00"),TEXT('[1]Programa 1'!$H$41,"0"),TEXT('[1]Programa 1'!$H$42,"00"),TEXT('[1]Programa 1'!$H$43,"000"))</f>
        <v>2112110264040012100000000026120006112000</v>
      </c>
      <c r="D128" s="26">
        <v>2612</v>
      </c>
      <c r="E128" s="27" t="s">
        <v>162</v>
      </c>
      <c r="F128" s="27"/>
      <c r="G128" s="28">
        <f t="shared" si="2"/>
        <v>0</v>
      </c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ht="71.25" hidden="1">
      <c r="A129" s="25" t="str">
        <f>+CONCATENATE(TEXT('[1]Programa 1'!$H$31,"00"),TEXT('[1]Programa 1'!$H$32,"00"),TEXT('[1]Programa 1'!$H$37,"00"),TEXT('[1]Programa 1'!$H$38,"000"),TEXT('[1]Programa 1'!$H$39,"00000"),TEXT(D129,"0000"),TEXT(F129,"00"))</f>
        <v>10261000000000261300</v>
      </c>
      <c r="B1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1'!$H$39,"00000"),TEXT(D129,"0000"),TEXT(F129,"00"),TEXT('[1]Programa 1'!$H$40,"00"),TEXT('[1]Programa 1'!$H$41,"0"),TEXT('[1]Programa 1'!$H$42,"00"),TEXT('[1]Programa 1'!$H$43,"000"))</f>
        <v>2112110264040012100000000026130006112000</v>
      </c>
      <c r="D129" s="26">
        <v>2613</v>
      </c>
      <c r="E129" s="27" t="s">
        <v>163</v>
      </c>
      <c r="F129" s="27"/>
      <c r="G129" s="28">
        <f t="shared" si="2"/>
        <v>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57" hidden="1">
      <c r="A130" s="25" t="str">
        <f>+CONCATENATE(TEXT('[1]Programa 1'!$H$31,"00"),TEXT('[1]Programa 1'!$H$32,"00"),TEXT('[1]Programa 1'!$H$37,"00"),TEXT('[1]Programa 1'!$H$38,"000"),TEXT('[1]Programa 1'!$H$39,"00000"),TEXT(D130,"0000"),TEXT(F130,"00"))</f>
        <v>10261000000000261400</v>
      </c>
      <c r="B1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1'!$H$39,"00000"),TEXT(D130,"0000"),TEXT(F130,"00"),TEXT('[1]Programa 1'!$H$40,"00"),TEXT('[1]Programa 1'!$H$41,"0"),TEXT('[1]Programa 1'!$H$42,"00"),TEXT('[1]Programa 1'!$H$43,"000"))</f>
        <v>2112110264040012100000000026140006112000</v>
      </c>
      <c r="D130" s="26">
        <v>2614</v>
      </c>
      <c r="E130" s="27" t="s">
        <v>164</v>
      </c>
      <c r="F130" s="27"/>
      <c r="G130" s="28">
        <f t="shared" si="2"/>
        <v>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>
      <c r="A131" s="25" t="str">
        <f>+CONCATENATE(TEXT('[1]Programa 1'!$H$31,"00"),TEXT('[1]Programa 1'!$H$32,"00"),TEXT('[1]Programa 1'!$H$37,"00"),TEXT('[1]Programa 1'!$H$38,"000"),TEXT('[1]Programa 1'!$H$39,"00000"),TEXT(D131,"0000"),TEXT(F131,"00"))</f>
        <v>10261000000000271100</v>
      </c>
      <c r="B1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1'!$H$39,"00000"),TEXT(D131,"0000"),TEXT(F131,"00"),TEXT('[1]Programa 1'!$H$40,"00"),TEXT('[1]Programa 1'!$H$41,"0"),TEXT('[1]Programa 1'!$H$42,"00"),TEXT('[1]Programa 1'!$H$43,"000"))</f>
        <v>2112110264040012100000000027110006112000</v>
      </c>
      <c r="D131" s="26">
        <v>2711</v>
      </c>
      <c r="E131" s="27" t="s">
        <v>165</v>
      </c>
      <c r="F131" s="27"/>
      <c r="G131" s="28">
        <f t="shared" si="2"/>
        <v>122000</v>
      </c>
      <c r="H131" s="28">
        <v>6000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26000</v>
      </c>
      <c r="O131" s="28">
        <v>0</v>
      </c>
      <c r="P131" s="28">
        <v>0</v>
      </c>
      <c r="Q131" s="28">
        <v>0</v>
      </c>
      <c r="R131" s="28">
        <v>0</v>
      </c>
      <c r="S131" s="28">
        <v>90000</v>
      </c>
    </row>
    <row r="132" spans="1:19" ht="28.5">
      <c r="A132" s="25" t="str">
        <f>+CONCATENATE(TEXT('[1]Programa 1'!$H$31,"00"),TEXT('[1]Programa 1'!$H$32,"00"),TEXT('[1]Programa 1'!$H$37,"00"),TEXT('[1]Programa 1'!$H$38,"000"),TEXT('[1]Programa 1'!$H$39,"00000"),TEXT(D132,"0000"),TEXT(F132,"00"))</f>
        <v>10261000000000272100</v>
      </c>
      <c r="B1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1'!$H$39,"00000"),TEXT(D132,"0000"),TEXT(F132,"00"),TEXT('[1]Programa 1'!$H$40,"00"),TEXT('[1]Programa 1'!$H$41,"0"),TEXT('[1]Programa 1'!$H$42,"00"),TEXT('[1]Programa 1'!$H$43,"000"))</f>
        <v>2112110264040012100000000027210006112000</v>
      </c>
      <c r="D132" s="26">
        <v>2721</v>
      </c>
      <c r="E132" s="27" t="s">
        <v>166</v>
      </c>
      <c r="F132" s="27"/>
      <c r="G132" s="28">
        <f t="shared" si="2"/>
        <v>12000</v>
      </c>
      <c r="H132" s="28">
        <v>1000</v>
      </c>
      <c r="I132" s="29">
        <v>1000</v>
      </c>
      <c r="J132" s="29">
        <v>1000</v>
      </c>
      <c r="K132" s="29">
        <v>1000</v>
      </c>
      <c r="L132" s="29">
        <v>1000</v>
      </c>
      <c r="M132" s="29">
        <v>1000</v>
      </c>
      <c r="N132" s="29">
        <v>1000</v>
      </c>
      <c r="O132" s="29">
        <v>1000</v>
      </c>
      <c r="P132" s="29">
        <v>1000</v>
      </c>
      <c r="Q132" s="29">
        <v>1000</v>
      </c>
      <c r="R132" s="29">
        <v>1000</v>
      </c>
      <c r="S132" s="29">
        <v>1000</v>
      </c>
    </row>
    <row r="133" spans="1:19" hidden="1">
      <c r="A133" s="25" t="str">
        <f>+CONCATENATE(TEXT('[1]Programa 1'!$H$31,"00"),TEXT('[1]Programa 1'!$H$32,"00"),TEXT('[1]Programa 1'!$H$37,"00"),TEXT('[1]Programa 1'!$H$38,"000"),TEXT('[1]Programa 1'!$H$39,"00000"),TEXT(D133,"0000"),TEXT(F133,"00"))</f>
        <v>10261000000000273100</v>
      </c>
      <c r="B1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1'!$H$39,"00000"),TEXT(D133,"0000"),TEXT(F133,"00"),TEXT('[1]Programa 1'!$H$40,"00"),TEXT('[1]Programa 1'!$H$41,"0"),TEXT('[1]Programa 1'!$H$42,"00"),TEXT('[1]Programa 1'!$H$43,"000"))</f>
        <v>2112110264040012100000000027310006112000</v>
      </c>
      <c r="D133" s="26">
        <v>2731</v>
      </c>
      <c r="E133" s="27" t="s">
        <v>167</v>
      </c>
      <c r="F133" s="27"/>
      <c r="G133" s="28">
        <f t="shared" si="2"/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hidden="1">
      <c r="A134" s="25" t="str">
        <f>+CONCATENATE(TEXT('[1]Programa 1'!$H$31,"00"),TEXT('[1]Programa 1'!$H$32,"00"),TEXT('[1]Programa 1'!$H$37,"00"),TEXT('[1]Programa 1'!$H$38,"000"),TEXT('[1]Programa 1'!$H$39,"00000"),TEXT(D134,"0000"),TEXT(F134,"00"))</f>
        <v>10261000000000274100</v>
      </c>
      <c r="B1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1'!$H$39,"00000"),TEXT(D134,"0000"),TEXT(F134,"00"),TEXT('[1]Programa 1'!$H$40,"00"),TEXT('[1]Programa 1'!$H$41,"0"),TEXT('[1]Programa 1'!$H$42,"00"),TEXT('[1]Programa 1'!$H$43,"000"))</f>
        <v>2112110264040012100000000027410006112000</v>
      </c>
      <c r="D134" s="26">
        <v>2741</v>
      </c>
      <c r="E134" s="27" t="s">
        <v>168</v>
      </c>
      <c r="F134" s="27"/>
      <c r="G134" s="28">
        <f t="shared" si="2"/>
        <v>0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ht="42.75" hidden="1">
      <c r="A135" s="25" t="str">
        <f>+CONCATENATE(TEXT('[1]Programa 1'!$H$31,"00"),TEXT('[1]Programa 1'!$H$32,"00"),TEXT('[1]Programa 1'!$H$37,"00"),TEXT('[1]Programa 1'!$H$38,"000"),TEXT('[1]Programa 1'!$H$39,"00000"),TEXT(D135,"0000"),TEXT(F135,"00"))</f>
        <v>10261000000000275100</v>
      </c>
      <c r="B1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1'!$H$39,"00000"),TEXT(D135,"0000"),TEXT(F135,"00"),TEXT('[1]Programa 1'!$H$40,"00"),TEXT('[1]Programa 1'!$H$41,"0"),TEXT('[1]Programa 1'!$H$42,"00"),TEXT('[1]Programa 1'!$H$43,"000"))</f>
        <v>2112110264040012100000000027510006112000</v>
      </c>
      <c r="D135" s="26">
        <v>2751</v>
      </c>
      <c r="E135" s="27" t="s">
        <v>169</v>
      </c>
      <c r="F135" s="27"/>
      <c r="G135" s="28">
        <f t="shared" si="2"/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ht="28.5" hidden="1">
      <c r="A136" s="25" t="str">
        <f>+CONCATENATE(TEXT('[1]Programa 1'!$H$31,"00"),TEXT('[1]Programa 1'!$H$32,"00"),TEXT('[1]Programa 1'!$H$37,"00"),TEXT('[1]Programa 1'!$H$38,"000"),TEXT('[1]Programa 1'!$H$39,"00000"),TEXT(D136,"0000"),TEXT(F136,"00"))</f>
        <v>10261000000000281100</v>
      </c>
      <c r="B1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1'!$H$39,"00000"),TEXT(D136,"0000"),TEXT(F136,"00"),TEXT('[1]Programa 1'!$H$40,"00"),TEXT('[1]Programa 1'!$H$41,"0"),TEXT('[1]Programa 1'!$H$42,"00"),TEXT('[1]Programa 1'!$H$43,"000"))</f>
        <v>2112110264040012100000000028110006112000</v>
      </c>
      <c r="D136" s="26">
        <v>2811</v>
      </c>
      <c r="E136" s="27" t="s">
        <v>170</v>
      </c>
      <c r="F136" s="27"/>
      <c r="G136" s="28">
        <f t="shared" si="2"/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hidden="1">
      <c r="A137" s="25" t="str">
        <f>+CONCATENATE(TEXT('[1]Programa 1'!$H$31,"00"),TEXT('[1]Programa 1'!$H$32,"00"),TEXT('[1]Programa 1'!$H$37,"00"),TEXT('[1]Programa 1'!$H$38,"000"),TEXT('[1]Programa 1'!$H$39,"00000"),TEXT(D137,"0000"),TEXT(F137,"00"))</f>
        <v>10261000000000282100</v>
      </c>
      <c r="B1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1'!$H$39,"00000"),TEXT(D137,"0000"),TEXT(F137,"00"),TEXT('[1]Programa 1'!$H$40,"00"),TEXT('[1]Programa 1'!$H$41,"0"),TEXT('[1]Programa 1'!$H$42,"00"),TEXT('[1]Programa 1'!$H$43,"000"))</f>
        <v>2112110264040012100000000028210006112000</v>
      </c>
      <c r="D137" s="26">
        <v>2821</v>
      </c>
      <c r="E137" s="27" t="s">
        <v>171</v>
      </c>
      <c r="F137" s="27"/>
      <c r="G137" s="28">
        <f t="shared" si="2"/>
        <v>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ht="28.5" hidden="1">
      <c r="A138" s="25" t="str">
        <f>+CONCATENATE(TEXT('[1]Programa 1'!$H$31,"00"),TEXT('[1]Programa 1'!$H$32,"00"),TEXT('[1]Programa 1'!$H$37,"00"),TEXT('[1]Programa 1'!$H$38,"000"),TEXT('[1]Programa 1'!$H$39,"00000"),TEXT(D138,"0000"),TEXT(F138,"00"))</f>
        <v>10261000000000283100</v>
      </c>
      <c r="B1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1'!$H$39,"00000"),TEXT(D138,"0000"),TEXT(F138,"00"),TEXT('[1]Programa 1'!$H$40,"00"),TEXT('[1]Programa 1'!$H$41,"0"),TEXT('[1]Programa 1'!$H$42,"00"),TEXT('[1]Programa 1'!$H$43,"000"))</f>
        <v>2112110264040012100000000028310006112000</v>
      </c>
      <c r="D138" s="26">
        <v>2831</v>
      </c>
      <c r="E138" s="27" t="s">
        <v>172</v>
      </c>
      <c r="F138" s="27"/>
      <c r="G138" s="28">
        <f t="shared" si="2"/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>
      <c r="A139" s="25" t="str">
        <f>+CONCATENATE(TEXT('[1]Programa 1'!$H$31,"00"),TEXT('[1]Programa 1'!$H$32,"00"),TEXT('[1]Programa 1'!$H$37,"00"),TEXT('[1]Programa 1'!$H$38,"000"),TEXT('[1]Programa 1'!$H$39,"00000"),TEXT(D139,"0000"),TEXT(F139,"00"))</f>
        <v>10261000000000291100</v>
      </c>
      <c r="B1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1'!$H$39,"00000"),TEXT(D139,"0000"),TEXT(F139,"00"),TEXT('[1]Programa 1'!$H$40,"00"),TEXT('[1]Programa 1'!$H$41,"0"),TEXT('[1]Programa 1'!$H$42,"00"),TEXT('[1]Programa 1'!$H$43,"000"))</f>
        <v>2112110264040012100000000029110006112000</v>
      </c>
      <c r="D139" s="26">
        <v>2911</v>
      </c>
      <c r="E139" s="27" t="s">
        <v>173</v>
      </c>
      <c r="F139" s="27"/>
      <c r="G139" s="28">
        <f t="shared" si="2"/>
        <v>16000</v>
      </c>
      <c r="H139" s="28">
        <v>1000</v>
      </c>
      <c r="I139" s="29">
        <v>2000</v>
      </c>
      <c r="J139" s="29">
        <v>1000</v>
      </c>
      <c r="K139" s="29">
        <v>1000</v>
      </c>
      <c r="L139" s="29">
        <v>1000</v>
      </c>
      <c r="M139" s="29">
        <v>2000</v>
      </c>
      <c r="N139" s="29">
        <v>2000</v>
      </c>
      <c r="O139" s="29">
        <v>1000</v>
      </c>
      <c r="P139" s="29">
        <v>2000</v>
      </c>
      <c r="Q139" s="29">
        <v>1000</v>
      </c>
      <c r="R139" s="29">
        <v>1000</v>
      </c>
      <c r="S139" s="29">
        <v>1000</v>
      </c>
    </row>
    <row r="140" spans="1:19" ht="28.5">
      <c r="A140" s="25" t="str">
        <f>+CONCATENATE(TEXT('[1]Programa 1'!$H$31,"00"),TEXT('[1]Programa 1'!$H$32,"00"),TEXT('[1]Programa 1'!$H$37,"00"),TEXT('[1]Programa 1'!$H$38,"000"),TEXT('[1]Programa 1'!$H$39,"00000"),TEXT(D140,"0000"),TEXT(F140,"00"))</f>
        <v>10261000000000292100</v>
      </c>
      <c r="B1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1'!$H$39,"00000"),TEXT(D140,"0000"),TEXT(F140,"00"),TEXT('[1]Programa 1'!$H$40,"00"),TEXT('[1]Programa 1'!$H$41,"0"),TEXT('[1]Programa 1'!$H$42,"00"),TEXT('[1]Programa 1'!$H$43,"000"))</f>
        <v>2112110264040012100000000029210006112000</v>
      </c>
      <c r="D140" s="26">
        <v>2921</v>
      </c>
      <c r="E140" s="27" t="s">
        <v>174</v>
      </c>
      <c r="F140" s="27"/>
      <c r="G140" s="28">
        <f t="shared" si="2"/>
        <v>7500</v>
      </c>
      <c r="H140" s="28">
        <v>1000</v>
      </c>
      <c r="I140" s="28">
        <v>1000</v>
      </c>
      <c r="J140" s="28">
        <v>1000</v>
      </c>
      <c r="K140" s="28">
        <v>500</v>
      </c>
      <c r="L140" s="28">
        <v>500</v>
      </c>
      <c r="M140" s="28">
        <v>500</v>
      </c>
      <c r="N140" s="28">
        <v>500</v>
      </c>
      <c r="O140" s="28">
        <v>500</v>
      </c>
      <c r="P140" s="28">
        <v>500</v>
      </c>
      <c r="Q140" s="28">
        <v>500</v>
      </c>
      <c r="R140" s="28">
        <v>500</v>
      </c>
      <c r="S140" s="28">
        <v>500</v>
      </c>
    </row>
    <row r="141" spans="1:19" ht="57">
      <c r="A141" s="25" t="str">
        <f>+CONCATENATE(TEXT('[1]Programa 1'!$H$31,"00"),TEXT('[1]Programa 1'!$H$32,"00"),TEXT('[1]Programa 1'!$H$37,"00"),TEXT('[1]Programa 1'!$H$38,"000"),TEXT('[1]Programa 1'!$H$39,"00000"),TEXT(D141,"0000"),TEXT(F141,"00"))</f>
        <v>10261000000000293100</v>
      </c>
      <c r="B1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1'!$H$39,"00000"),TEXT(D141,"0000"),TEXT(F141,"00"),TEXT('[1]Programa 1'!$H$40,"00"),TEXT('[1]Programa 1'!$H$41,"0"),TEXT('[1]Programa 1'!$H$42,"00"),TEXT('[1]Programa 1'!$H$43,"000"))</f>
        <v>2112110264040012100000000029310006112000</v>
      </c>
      <c r="D141" s="26">
        <v>2931</v>
      </c>
      <c r="E141" s="27" t="s">
        <v>175</v>
      </c>
      <c r="F141" s="27"/>
      <c r="G141" s="28">
        <f t="shared" si="2"/>
        <v>15000</v>
      </c>
      <c r="H141" s="28">
        <v>2000</v>
      </c>
      <c r="I141" s="29">
        <v>2000</v>
      </c>
      <c r="J141" s="29">
        <v>2000</v>
      </c>
      <c r="K141" s="29">
        <v>1000</v>
      </c>
      <c r="L141" s="29">
        <v>1000</v>
      </c>
      <c r="M141" s="29">
        <v>1000</v>
      </c>
      <c r="N141" s="29">
        <v>1000</v>
      </c>
      <c r="O141" s="29">
        <v>1000</v>
      </c>
      <c r="P141" s="29">
        <v>1000</v>
      </c>
      <c r="Q141" s="29">
        <v>1000</v>
      </c>
      <c r="R141" s="29">
        <v>1000</v>
      </c>
      <c r="S141" s="29">
        <v>1000</v>
      </c>
    </row>
    <row r="142" spans="1:19" ht="57">
      <c r="A142" s="25" t="str">
        <f>+CONCATENATE(TEXT('[1]Programa 1'!$H$31,"00"),TEXT('[1]Programa 1'!$H$32,"00"),TEXT('[1]Programa 1'!$H$37,"00"),TEXT('[1]Programa 1'!$H$38,"000"),TEXT('[1]Programa 1'!$H$39,"00000"),TEXT(D142,"0000"),TEXT(F142,"00"))</f>
        <v>10261000000000294100</v>
      </c>
      <c r="B1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1'!$H$39,"00000"),TEXT(D142,"0000"),TEXT(F142,"00"),TEXT('[1]Programa 1'!$H$40,"00"),TEXT('[1]Programa 1'!$H$41,"0"),TEXT('[1]Programa 1'!$H$42,"00"),TEXT('[1]Programa 1'!$H$43,"000"))</f>
        <v>2112110264040012100000000029410006112000</v>
      </c>
      <c r="D142" s="26">
        <v>2941</v>
      </c>
      <c r="E142" s="27" t="s">
        <v>176</v>
      </c>
      <c r="F142" s="27"/>
      <c r="G142" s="28">
        <f t="shared" si="2"/>
        <v>10000</v>
      </c>
      <c r="H142" s="28">
        <v>2000</v>
      </c>
      <c r="I142" s="29">
        <v>1000</v>
      </c>
      <c r="J142" s="29">
        <v>1000</v>
      </c>
      <c r="K142" s="29">
        <v>1000</v>
      </c>
      <c r="L142" s="29">
        <v>1000</v>
      </c>
      <c r="M142" s="29">
        <v>1000</v>
      </c>
      <c r="N142" s="29">
        <v>500</v>
      </c>
      <c r="O142" s="29">
        <v>500</v>
      </c>
      <c r="P142" s="29">
        <v>500</v>
      </c>
      <c r="Q142" s="29">
        <v>500</v>
      </c>
      <c r="R142" s="29">
        <v>500</v>
      </c>
      <c r="S142" s="29">
        <v>500</v>
      </c>
    </row>
    <row r="143" spans="1:19" ht="57" hidden="1">
      <c r="A143" s="25" t="str">
        <f>+CONCATENATE(TEXT('[1]Programa 1'!$H$31,"00"),TEXT('[1]Programa 1'!$H$32,"00"),TEXT('[1]Programa 1'!$H$37,"00"),TEXT('[1]Programa 1'!$H$38,"000"),TEXT('[1]Programa 1'!$H$39,"00000"),TEXT(D143,"0000"),TEXT(F143,"00"))</f>
        <v>10261000000000295100</v>
      </c>
      <c r="B1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1'!$H$39,"00000"),TEXT(D143,"0000"),TEXT(F143,"00"),TEXT('[1]Programa 1'!$H$40,"00"),TEXT('[1]Programa 1'!$H$41,"0"),TEXT('[1]Programa 1'!$H$42,"00"),TEXT('[1]Programa 1'!$H$43,"000"))</f>
        <v>2112110264040012100000000029510006112000</v>
      </c>
      <c r="D143" s="26">
        <v>2951</v>
      </c>
      <c r="E143" s="27" t="s">
        <v>177</v>
      </c>
      <c r="F143" s="27"/>
      <c r="G143" s="28">
        <f t="shared" si="2"/>
        <v>0</v>
      </c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ht="42.75">
      <c r="A144" s="25" t="str">
        <f>+CONCATENATE(TEXT('[1]Programa 1'!$H$31,"00"),TEXT('[1]Programa 1'!$H$32,"00"),TEXT('[1]Programa 1'!$H$37,"00"),TEXT('[1]Programa 1'!$H$38,"000"),TEXT('[1]Programa 1'!$H$39,"00000"),TEXT(D144,"0000"),TEXT(F144,"00"))</f>
        <v>10261000000000296100</v>
      </c>
      <c r="B1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1'!$H$39,"00000"),TEXT(D144,"0000"),TEXT(F144,"00"),TEXT('[1]Programa 1'!$H$40,"00"),TEXT('[1]Programa 1'!$H$41,"0"),TEXT('[1]Programa 1'!$H$42,"00"),TEXT('[1]Programa 1'!$H$43,"000"))</f>
        <v>2112110264040012100000000029610006112000</v>
      </c>
      <c r="D144" s="26">
        <v>2961</v>
      </c>
      <c r="E144" s="27" t="s">
        <v>178</v>
      </c>
      <c r="F144" s="27"/>
      <c r="G144" s="28">
        <f t="shared" si="2"/>
        <v>48000</v>
      </c>
      <c r="H144" s="28">
        <v>4000</v>
      </c>
      <c r="I144" s="28">
        <v>4000</v>
      </c>
      <c r="J144" s="28">
        <v>4000</v>
      </c>
      <c r="K144" s="28">
        <v>4000</v>
      </c>
      <c r="L144" s="28">
        <v>4000</v>
      </c>
      <c r="M144" s="28">
        <v>4000</v>
      </c>
      <c r="N144" s="28">
        <v>4000</v>
      </c>
      <c r="O144" s="28">
        <v>4000</v>
      </c>
      <c r="P144" s="28">
        <v>4000</v>
      </c>
      <c r="Q144" s="28">
        <v>4000</v>
      </c>
      <c r="R144" s="28">
        <v>4000</v>
      </c>
      <c r="S144" s="28">
        <v>4000</v>
      </c>
    </row>
    <row r="145" spans="1:19" ht="42.75" hidden="1">
      <c r="A145" s="25" t="str">
        <f>+CONCATENATE(TEXT('[1]Programa 1'!$H$31,"00"),TEXT('[1]Programa 1'!$H$32,"00"),TEXT('[1]Programa 1'!$H$37,"00"),TEXT('[1]Programa 1'!$H$38,"000"),TEXT('[1]Programa 1'!$H$39,"00000"),TEXT(D145,"0000"),TEXT(F145,"00"))</f>
        <v>10261000000000297100</v>
      </c>
      <c r="B1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1'!$H$39,"00000"),TEXT(D145,"0000"),TEXT(F145,"00"),TEXT('[1]Programa 1'!$H$40,"00"),TEXT('[1]Programa 1'!$H$41,"0"),TEXT('[1]Programa 1'!$H$42,"00"),TEXT('[1]Programa 1'!$H$43,"000"))</f>
        <v>2112110264040012100000000029710006112000</v>
      </c>
      <c r="D145" s="26">
        <v>2971</v>
      </c>
      <c r="E145" s="27" t="s">
        <v>179</v>
      </c>
      <c r="F145" s="27"/>
      <c r="G145" s="28">
        <f t="shared" si="2"/>
        <v>0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ht="42.75">
      <c r="A146" s="25" t="str">
        <f>+CONCATENATE(TEXT('[1]Programa 1'!$H$31,"00"),TEXT('[1]Programa 1'!$H$32,"00"),TEXT('[1]Programa 1'!$H$37,"00"),TEXT('[1]Programa 1'!$H$38,"000"),TEXT('[1]Programa 1'!$H$39,"00000"),TEXT(D146,"0000"),TEXT(F146,"00"))</f>
        <v>10261000000000298100</v>
      </c>
      <c r="B1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1'!$H$39,"00000"),TEXT(D146,"0000"),TEXT(F146,"00"),TEXT('[1]Programa 1'!$H$40,"00"),TEXT('[1]Programa 1'!$H$41,"0"),TEXT('[1]Programa 1'!$H$42,"00"),TEXT('[1]Programa 1'!$H$43,"000"))</f>
        <v>2112110264040012100000000029810006112000</v>
      </c>
      <c r="D146" s="26">
        <v>2981</v>
      </c>
      <c r="E146" s="27" t="s">
        <v>180</v>
      </c>
      <c r="F146" s="27"/>
      <c r="G146" s="28">
        <f t="shared" si="2"/>
        <v>150000</v>
      </c>
      <c r="H146" s="28">
        <v>10000</v>
      </c>
      <c r="I146" s="29">
        <v>10000</v>
      </c>
      <c r="J146" s="29">
        <v>15000</v>
      </c>
      <c r="K146" s="29">
        <v>15000</v>
      </c>
      <c r="L146" s="29">
        <v>15000</v>
      </c>
      <c r="M146" s="29">
        <v>15000</v>
      </c>
      <c r="N146" s="29">
        <v>15000</v>
      </c>
      <c r="O146" s="29">
        <v>15000</v>
      </c>
      <c r="P146" s="29">
        <v>10000</v>
      </c>
      <c r="Q146" s="29">
        <v>10000</v>
      </c>
      <c r="R146" s="29">
        <v>10000</v>
      </c>
      <c r="S146" s="29">
        <v>10000</v>
      </c>
    </row>
    <row r="147" spans="1:19" ht="28.5">
      <c r="A147" s="25" t="str">
        <f>+CONCATENATE(TEXT('[1]Programa 1'!$H$31,"00"),TEXT('[1]Programa 1'!$H$32,"00"),TEXT('[1]Programa 1'!$H$37,"00"),TEXT('[1]Programa 1'!$H$38,"000"),TEXT('[1]Programa 1'!$H$39,"00000"),TEXT(D147,"0000"),TEXT(F147,"00"))</f>
        <v>10261000000000299100</v>
      </c>
      <c r="B1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1'!$H$39,"00000"),TEXT(D147,"0000"),TEXT(F147,"00"),TEXT('[1]Programa 1'!$H$40,"00"),TEXT('[1]Programa 1'!$H$41,"0"),TEXT('[1]Programa 1'!$H$42,"00"),TEXT('[1]Programa 1'!$H$43,"000"))</f>
        <v>2112110264040012100000000029910006112000</v>
      </c>
      <c r="D147" s="26">
        <v>2991</v>
      </c>
      <c r="E147" s="27" t="s">
        <v>181</v>
      </c>
      <c r="F147" s="27"/>
      <c r="G147" s="28">
        <f t="shared" si="2"/>
        <v>6000</v>
      </c>
      <c r="H147" s="28">
        <v>500</v>
      </c>
      <c r="I147" s="28">
        <v>500</v>
      </c>
      <c r="J147" s="28">
        <v>500</v>
      </c>
      <c r="K147" s="28">
        <v>500</v>
      </c>
      <c r="L147" s="28">
        <v>500</v>
      </c>
      <c r="M147" s="28">
        <v>500</v>
      </c>
      <c r="N147" s="28">
        <v>500</v>
      </c>
      <c r="O147" s="28">
        <v>500</v>
      </c>
      <c r="P147" s="28">
        <v>500</v>
      </c>
      <c r="Q147" s="28">
        <v>500</v>
      </c>
      <c r="R147" s="28">
        <v>500</v>
      </c>
      <c r="S147" s="28">
        <v>500</v>
      </c>
    </row>
    <row r="148" spans="1:19" ht="15">
      <c r="D148" s="30"/>
      <c r="E148" s="31"/>
      <c r="F148" s="31" t="s">
        <v>116</v>
      </c>
      <c r="G148" s="32">
        <f>SUM(G84:G147)</f>
        <v>1304900</v>
      </c>
      <c r="H148" s="33">
        <f t="shared" ref="H148:S148" si="3">SUM(H84:H147)</f>
        <v>99700</v>
      </c>
      <c r="I148" s="33">
        <f t="shared" si="3"/>
        <v>91200</v>
      </c>
      <c r="J148" s="33">
        <f t="shared" si="3"/>
        <v>96700</v>
      </c>
      <c r="K148" s="33">
        <f t="shared" si="3"/>
        <v>97200</v>
      </c>
      <c r="L148" s="33">
        <f t="shared" si="3"/>
        <v>94700</v>
      </c>
      <c r="M148" s="33">
        <f t="shared" si="3"/>
        <v>99200</v>
      </c>
      <c r="N148" s="33">
        <f t="shared" si="3"/>
        <v>142200</v>
      </c>
      <c r="O148" s="33">
        <f t="shared" si="3"/>
        <v>110700</v>
      </c>
      <c r="P148" s="33">
        <f t="shared" si="3"/>
        <v>102200</v>
      </c>
      <c r="Q148" s="33">
        <f t="shared" si="3"/>
        <v>96700</v>
      </c>
      <c r="R148" s="33">
        <f t="shared" si="3"/>
        <v>93700</v>
      </c>
      <c r="S148" s="34">
        <f t="shared" si="3"/>
        <v>180700</v>
      </c>
    </row>
    <row r="149" spans="1:19" ht="33" customHeight="1">
      <c r="D149" s="17" t="s">
        <v>182</v>
      </c>
      <c r="E149" s="18"/>
      <c r="F149" s="18"/>
      <c r="G149" s="35"/>
      <c r="H149" s="36"/>
      <c r="I149" s="36"/>
      <c r="J149" s="36"/>
      <c r="K149" s="36"/>
      <c r="L149" s="36"/>
      <c r="M149" s="36"/>
      <c r="N149" s="36"/>
      <c r="O149" s="37"/>
      <c r="P149" s="37"/>
      <c r="Q149" s="37"/>
      <c r="R149" s="37"/>
      <c r="S149" s="37"/>
    </row>
    <row r="150" spans="1:19">
      <c r="A150" s="25" t="str">
        <f>+CONCATENATE(TEXT('[1]Programa 1'!$H$31,"00"),TEXT('[1]Programa 1'!$H$32,"00"),TEXT('[1]Programa 1'!$H$37,"00"),TEXT('[1]Programa 1'!$H$38,"000"),TEXT('[1]Programa 1'!$H$39,"00000"),TEXT(D150,"0000"),TEXT(F150,"00"))</f>
        <v>10261000000000311100</v>
      </c>
      <c r="B1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1'!$H$39,"00000"),TEXT(D150,"0000"),TEXT(F150,"00"),TEXT('[1]Programa 1'!$H$40,"00"),TEXT('[1]Programa 1'!$H$41,"0"),TEXT('[1]Programa 1'!$H$42,"00"),TEXT('[1]Programa 1'!$H$43,"000"))</f>
        <v>2112110264040012100000000031110006112000</v>
      </c>
      <c r="D150" s="26">
        <v>3111</v>
      </c>
      <c r="E150" s="27" t="s">
        <v>183</v>
      </c>
      <c r="F150" s="27"/>
      <c r="G150" s="28">
        <f t="shared" ref="G150:G254" si="4">+SUM(H150:S150)</f>
        <v>240000</v>
      </c>
      <c r="H150" s="28">
        <v>20000</v>
      </c>
      <c r="I150" s="29">
        <v>20000</v>
      </c>
      <c r="J150" s="29">
        <v>20000</v>
      </c>
      <c r="K150" s="29">
        <v>20000</v>
      </c>
      <c r="L150" s="29">
        <v>20000</v>
      </c>
      <c r="M150" s="29">
        <v>20000</v>
      </c>
      <c r="N150" s="29">
        <v>20000</v>
      </c>
      <c r="O150" s="29">
        <v>20000</v>
      </c>
      <c r="P150" s="29">
        <v>20000</v>
      </c>
      <c r="Q150" s="29">
        <v>20000</v>
      </c>
      <c r="R150" s="29">
        <v>20000</v>
      </c>
      <c r="S150" s="29">
        <v>20000</v>
      </c>
    </row>
    <row r="151" spans="1:19" hidden="1">
      <c r="A151" s="25" t="str">
        <f>+CONCATENATE(TEXT('[1]Programa 1'!$H$31,"00"),TEXT('[1]Programa 1'!$H$32,"00"),TEXT('[1]Programa 1'!$H$37,"00"),TEXT('[1]Programa 1'!$H$38,"000"),TEXT('[1]Programa 1'!$H$39,"00000"),TEXT(D151,"0000"),TEXT(F151,"00"))</f>
        <v>10261000000000311200</v>
      </c>
      <c r="B1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1'!$H$39,"00000"),TEXT(D151,"0000"),TEXT(F151,"00"),TEXT('[1]Programa 1'!$H$40,"00"),TEXT('[1]Programa 1'!$H$41,"0"),TEXT('[1]Programa 1'!$H$42,"00"),TEXT('[1]Programa 1'!$H$43,"000"))</f>
        <v>2112110264040012100000000031120006112000</v>
      </c>
      <c r="D151" s="26">
        <v>3112</v>
      </c>
      <c r="E151" s="27" t="s">
        <v>184</v>
      </c>
      <c r="F151" s="27"/>
      <c r="G151" s="28">
        <f t="shared" si="4"/>
        <v>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ht="42.75" hidden="1">
      <c r="A152" s="25" t="str">
        <f>+CONCATENATE(TEXT('[1]Programa 1'!$H$31,"00"),TEXT('[1]Programa 1'!$H$32,"00"),TEXT('[1]Programa 1'!$H$37,"00"),TEXT('[1]Programa 1'!$H$38,"000"),TEXT('[1]Programa 1'!$H$39,"00000"),TEXT(D152,"0000"),TEXT(F152,"00"))</f>
        <v>10261000000000311300</v>
      </c>
      <c r="B1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1'!$H$39,"00000"),TEXT(D152,"0000"),TEXT(F152,"00"),TEXT('[1]Programa 1'!$H$40,"00"),TEXT('[1]Programa 1'!$H$41,"0"),TEXT('[1]Programa 1'!$H$42,"00"),TEXT('[1]Programa 1'!$H$43,"000"))</f>
        <v>2112110264040012100000000031130006112000</v>
      </c>
      <c r="D152" s="26">
        <v>3113</v>
      </c>
      <c r="E152" s="27" t="s">
        <v>185</v>
      </c>
      <c r="F152" s="27"/>
      <c r="G152" s="28">
        <f t="shared" si="4"/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hidden="1">
      <c r="A153" s="25" t="str">
        <f>+CONCATENATE(TEXT('[1]Programa 1'!$H$31,"00"),TEXT('[1]Programa 1'!$H$32,"00"),TEXT('[1]Programa 1'!$H$37,"00"),TEXT('[1]Programa 1'!$H$38,"000"),TEXT('[1]Programa 1'!$H$39,"00000"),TEXT(D153,"0000"),TEXT(F153,"00"))</f>
        <v>10261000000000312100</v>
      </c>
      <c r="B1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1'!$H$39,"00000"),TEXT(D153,"0000"),TEXT(F153,"00"),TEXT('[1]Programa 1'!$H$40,"00"),TEXT('[1]Programa 1'!$H$41,"0"),TEXT('[1]Programa 1'!$H$42,"00"),TEXT('[1]Programa 1'!$H$43,"000"))</f>
        <v>2112110264040012100000000031210006112000</v>
      </c>
      <c r="D153" s="26">
        <v>3121</v>
      </c>
      <c r="E153" s="27" t="s">
        <v>186</v>
      </c>
      <c r="F153" s="27"/>
      <c r="G153" s="28">
        <f t="shared" si="4"/>
        <v>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hidden="1">
      <c r="A154" s="25" t="str">
        <f>+CONCATENATE(TEXT('[1]Programa 1'!$H$31,"00"),TEXT('[1]Programa 1'!$H$32,"00"),TEXT('[1]Programa 1'!$H$37,"00"),TEXT('[1]Programa 1'!$H$38,"000"),TEXT('[1]Programa 1'!$H$39,"00000"),TEXT(D154,"0000"),TEXT(F154,"00"))</f>
        <v>10261000000000313100</v>
      </c>
      <c r="B1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1'!$H$39,"00000"),TEXT(D154,"0000"),TEXT(F154,"00"),TEXT('[1]Programa 1'!$H$40,"00"),TEXT('[1]Programa 1'!$H$41,"0"),TEXT('[1]Programa 1'!$H$42,"00"),TEXT('[1]Programa 1'!$H$43,"000"))</f>
        <v>2112110264040012100000000031310006112000</v>
      </c>
      <c r="D154" s="26">
        <v>3131</v>
      </c>
      <c r="E154" s="27" t="s">
        <v>187</v>
      </c>
      <c r="F154" s="27"/>
      <c r="G154" s="28">
        <f t="shared" si="4"/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>
      <c r="A155" s="25" t="str">
        <f>+CONCATENATE(TEXT('[1]Programa 1'!$H$31,"00"),TEXT('[1]Programa 1'!$H$32,"00"),TEXT('[1]Programa 1'!$H$37,"00"),TEXT('[1]Programa 1'!$H$38,"000"),TEXT('[1]Programa 1'!$H$39,"00000"),TEXT(D155,"0000"),TEXT(F155,"00"))</f>
        <v>10261000000000314100</v>
      </c>
      <c r="B1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1'!$H$39,"00000"),TEXT(D155,"0000"),TEXT(F155,"00"),TEXT('[1]Programa 1'!$H$40,"00"),TEXT('[1]Programa 1'!$H$41,"0"),TEXT('[1]Programa 1'!$H$42,"00"),TEXT('[1]Programa 1'!$H$43,"000"))</f>
        <v>2112110264040012100000000031410006112000</v>
      </c>
      <c r="D155" s="26">
        <v>3141</v>
      </c>
      <c r="E155" s="27" t="s">
        <v>188</v>
      </c>
      <c r="F155" s="27"/>
      <c r="G155" s="28">
        <f t="shared" si="4"/>
        <v>30000</v>
      </c>
      <c r="H155" s="28">
        <v>2500</v>
      </c>
      <c r="I155" s="29">
        <v>2500</v>
      </c>
      <c r="J155" s="29">
        <v>2500</v>
      </c>
      <c r="K155" s="29">
        <v>2500</v>
      </c>
      <c r="L155" s="29">
        <v>2500</v>
      </c>
      <c r="M155" s="29">
        <v>2500</v>
      </c>
      <c r="N155" s="29">
        <v>2500</v>
      </c>
      <c r="O155" s="29">
        <v>2500</v>
      </c>
      <c r="P155" s="29">
        <v>2500</v>
      </c>
      <c r="Q155" s="29">
        <v>2500</v>
      </c>
      <c r="R155" s="29">
        <v>2500</v>
      </c>
      <c r="S155" s="29">
        <v>2500</v>
      </c>
    </row>
    <row r="156" spans="1:19">
      <c r="A156" s="25" t="str">
        <f>+CONCATENATE(TEXT('[1]Programa 1'!$H$31,"00"),TEXT('[1]Programa 1'!$H$32,"00"),TEXT('[1]Programa 1'!$H$37,"00"),TEXT('[1]Programa 1'!$H$38,"000"),TEXT('[1]Programa 1'!$H$39,"00000"),TEXT(D156,"0000"),TEXT(F156,"00"))</f>
        <v>10261000000000315100</v>
      </c>
      <c r="B1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1'!$H$39,"00000"),TEXT(D156,"0000"),TEXT(F156,"00"),TEXT('[1]Programa 1'!$H$40,"00"),TEXT('[1]Programa 1'!$H$41,"0"),TEXT('[1]Programa 1'!$H$42,"00"),TEXT('[1]Programa 1'!$H$43,"000"))</f>
        <v>2112110264040012100000000031510006112000</v>
      </c>
      <c r="D156" s="26">
        <v>3151</v>
      </c>
      <c r="E156" s="27" t="s">
        <v>189</v>
      </c>
      <c r="F156" s="27"/>
      <c r="G156" s="28">
        <f t="shared" si="4"/>
        <v>7800</v>
      </c>
      <c r="H156" s="28">
        <v>650</v>
      </c>
      <c r="I156" s="28">
        <v>650</v>
      </c>
      <c r="J156" s="28">
        <v>650</v>
      </c>
      <c r="K156" s="28">
        <v>650</v>
      </c>
      <c r="L156" s="28">
        <v>650</v>
      </c>
      <c r="M156" s="28">
        <v>650</v>
      </c>
      <c r="N156" s="28">
        <v>650</v>
      </c>
      <c r="O156" s="28">
        <v>650</v>
      </c>
      <c r="P156" s="28">
        <v>650</v>
      </c>
      <c r="Q156" s="28">
        <v>650</v>
      </c>
      <c r="R156" s="28">
        <v>650</v>
      </c>
      <c r="S156" s="28">
        <v>650</v>
      </c>
    </row>
    <row r="157" spans="1:19" ht="42.75" hidden="1">
      <c r="A157" s="25" t="str">
        <f>+CONCATENATE(TEXT('[1]Programa 1'!$H$31,"00"),TEXT('[1]Programa 1'!$H$32,"00"),TEXT('[1]Programa 1'!$H$37,"00"),TEXT('[1]Programa 1'!$H$38,"000"),TEXT('[1]Programa 1'!$H$39,"00000"),TEXT(D157,"0000"),TEXT(F157,"00"))</f>
        <v>10261000000000316100</v>
      </c>
      <c r="B1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1'!$H$39,"00000"),TEXT(D157,"0000"),TEXT(F157,"00"),TEXT('[1]Programa 1'!$H$40,"00"),TEXT('[1]Programa 1'!$H$41,"0"),TEXT('[1]Programa 1'!$H$42,"00"),TEXT('[1]Programa 1'!$H$43,"000"))</f>
        <v>2112110264040012100000000031610006112000</v>
      </c>
      <c r="D157" s="26">
        <v>3161</v>
      </c>
      <c r="E157" s="27" t="s">
        <v>190</v>
      </c>
      <c r="F157" s="27"/>
      <c r="G157" s="28">
        <f t="shared" si="4"/>
        <v>0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ht="42.75">
      <c r="A158" s="25" t="str">
        <f>+CONCATENATE(TEXT('[1]Programa 1'!$H$31,"00"),TEXT('[1]Programa 1'!$H$32,"00"),TEXT('[1]Programa 1'!$H$37,"00"),TEXT('[1]Programa 1'!$H$38,"000"),TEXT('[1]Programa 1'!$H$39,"00000"),TEXT(D158,"0000"),TEXT(F158,"00"))</f>
        <v>10261000000000317100</v>
      </c>
      <c r="B1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1'!$H$39,"00000"),TEXT(D158,"0000"),TEXT(F158,"00"),TEXT('[1]Programa 1'!$H$40,"00"),TEXT('[1]Programa 1'!$H$41,"0"),TEXT('[1]Programa 1'!$H$42,"00"),TEXT('[1]Programa 1'!$H$43,"000"))</f>
        <v>2112110264040012100000000031710006112000</v>
      </c>
      <c r="D158" s="26">
        <v>3171</v>
      </c>
      <c r="E158" s="27" t="s">
        <v>191</v>
      </c>
      <c r="F158" s="27"/>
      <c r="G158" s="28">
        <f t="shared" si="4"/>
        <v>36000</v>
      </c>
      <c r="H158" s="28">
        <v>1000</v>
      </c>
      <c r="I158" s="29">
        <v>25000</v>
      </c>
      <c r="J158" s="29">
        <v>1000</v>
      </c>
      <c r="K158" s="29">
        <v>1000</v>
      </c>
      <c r="L158" s="29">
        <v>1000</v>
      </c>
      <c r="M158" s="29">
        <v>1000</v>
      </c>
      <c r="N158" s="29">
        <v>1000</v>
      </c>
      <c r="O158" s="29">
        <v>1000</v>
      </c>
      <c r="P158" s="29">
        <v>1000</v>
      </c>
      <c r="Q158" s="29">
        <v>1000</v>
      </c>
      <c r="R158" s="29">
        <v>1000</v>
      </c>
      <c r="S158" s="29">
        <v>1000</v>
      </c>
    </row>
    <row r="159" spans="1:19" hidden="1">
      <c r="A159" s="25" t="str">
        <f>+CONCATENATE(TEXT('[1]Programa 1'!$H$31,"00"),TEXT('[1]Programa 1'!$H$32,"00"),TEXT('[1]Programa 1'!$H$37,"00"),TEXT('[1]Programa 1'!$H$38,"000"),TEXT('[1]Programa 1'!$H$39,"00000"),TEXT(D159,"0000"),TEXT(F159,"00"))</f>
        <v>10261000000000318100</v>
      </c>
      <c r="B1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1'!$H$39,"00000"),TEXT(D159,"0000"),TEXT(F159,"00"),TEXT('[1]Programa 1'!$H$40,"00"),TEXT('[1]Programa 1'!$H$41,"0"),TEXT('[1]Programa 1'!$H$42,"00"),TEXT('[1]Programa 1'!$H$43,"000"))</f>
        <v>2112110264040012100000000031810006112000</v>
      </c>
      <c r="D159" s="26">
        <v>3181</v>
      </c>
      <c r="E159" s="27" t="s">
        <v>192</v>
      </c>
      <c r="F159" s="27"/>
      <c r="G159" s="28">
        <f t="shared" si="4"/>
        <v>0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hidden="1">
      <c r="A160" s="25" t="str">
        <f>+CONCATENATE(TEXT('[1]Programa 1'!$H$31,"00"),TEXT('[1]Programa 1'!$H$32,"00"),TEXT('[1]Programa 1'!$H$37,"00"),TEXT('[1]Programa 1'!$H$38,"000"),TEXT('[1]Programa 1'!$H$39,"00000"),TEXT(D160,"0000"),TEXT(F160,"00"))</f>
        <v>10261000000000318200</v>
      </c>
      <c r="B1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1'!$H$39,"00000"),TEXT(D160,"0000"),TEXT(F160,"00"),TEXT('[1]Programa 1'!$H$40,"00"),TEXT('[1]Programa 1'!$H$41,"0"),TEXT('[1]Programa 1'!$H$42,"00"),TEXT('[1]Programa 1'!$H$43,"000"))</f>
        <v>2112110264040012100000000031820006112000</v>
      </c>
      <c r="D160" s="26">
        <v>3182</v>
      </c>
      <c r="E160" s="27" t="s">
        <v>193</v>
      </c>
      <c r="F160" s="27"/>
      <c r="G160" s="28">
        <f t="shared" si="4"/>
        <v>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ht="28.5" hidden="1">
      <c r="A161" s="25" t="str">
        <f>+CONCATENATE(TEXT('[1]Programa 1'!$H$31,"00"),TEXT('[1]Programa 1'!$H$32,"00"),TEXT('[1]Programa 1'!$H$37,"00"),TEXT('[1]Programa 1'!$H$38,"000"),TEXT('[1]Programa 1'!$H$39,"00000"),TEXT(D161,"0000"),TEXT(F161,"00"))</f>
        <v>10261000000000319100</v>
      </c>
      <c r="B1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1'!$H$39,"00000"),TEXT(D161,"0000"),TEXT(F161,"00"),TEXT('[1]Programa 1'!$H$40,"00"),TEXT('[1]Programa 1'!$H$41,"0"),TEXT('[1]Programa 1'!$H$42,"00"),TEXT('[1]Programa 1'!$H$43,"000"))</f>
        <v>2112110264040012100000000031910006112000</v>
      </c>
      <c r="D161" s="26">
        <v>3191</v>
      </c>
      <c r="E161" s="27" t="s">
        <v>194</v>
      </c>
      <c r="F161" s="27"/>
      <c r="G161" s="28">
        <f t="shared" si="4"/>
        <v>0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hidden="1">
      <c r="A162" s="25" t="str">
        <f>+CONCATENATE(TEXT('[1]Programa 1'!$H$31,"00"),TEXT('[1]Programa 1'!$H$32,"00"),TEXT('[1]Programa 1'!$H$37,"00"),TEXT('[1]Programa 1'!$H$38,"000"),TEXT('[1]Programa 1'!$H$39,"00000"),TEXT(D162,"0000"),TEXT(F162,"00"))</f>
        <v>10261000000000319200</v>
      </c>
      <c r="B1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1'!$H$39,"00000"),TEXT(D162,"0000"),TEXT(F162,"00"),TEXT('[1]Programa 1'!$H$40,"00"),TEXT('[1]Programa 1'!$H$41,"0"),TEXT('[1]Programa 1'!$H$42,"00"),TEXT('[1]Programa 1'!$H$43,"000"))</f>
        <v>2112110264040012100000000031920006112000</v>
      </c>
      <c r="D162" s="26">
        <v>3192</v>
      </c>
      <c r="E162" s="27" t="s">
        <v>195</v>
      </c>
      <c r="F162" s="27"/>
      <c r="G162" s="28">
        <f t="shared" si="4"/>
        <v>0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hidden="1">
      <c r="A163" s="25" t="str">
        <f>+CONCATENATE(TEXT('[1]Programa 1'!$H$31,"00"),TEXT('[1]Programa 1'!$H$32,"00"),TEXT('[1]Programa 1'!$H$37,"00"),TEXT('[1]Programa 1'!$H$38,"000"),TEXT('[1]Programa 1'!$H$39,"00000"),TEXT(D163,"0000"),TEXT(F163,"00"))</f>
        <v>10261000000000321100</v>
      </c>
      <c r="B1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1'!$H$39,"00000"),TEXT(D163,"0000"),TEXT(F163,"00"),TEXT('[1]Programa 1'!$H$40,"00"),TEXT('[1]Programa 1'!$H$41,"0"),TEXT('[1]Programa 1'!$H$42,"00"),TEXT('[1]Programa 1'!$H$43,"000"))</f>
        <v>2112110264040012100000000032110006112000</v>
      </c>
      <c r="D163" s="26">
        <v>3211</v>
      </c>
      <c r="E163" s="27" t="s">
        <v>196</v>
      </c>
      <c r="F163" s="27"/>
      <c r="G163" s="28">
        <f t="shared" si="4"/>
        <v>0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hidden="1">
      <c r="A164" s="25" t="str">
        <f>+CONCATENATE(TEXT('[1]Programa 1'!$H$31,"00"),TEXT('[1]Programa 1'!$H$32,"00"),TEXT('[1]Programa 1'!$H$37,"00"),TEXT('[1]Programa 1'!$H$38,"000"),TEXT('[1]Programa 1'!$H$39,"00000"),TEXT(D164,"0000"),TEXT(F164,"00"))</f>
        <v>10261000000000322100</v>
      </c>
      <c r="B1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1'!$H$39,"00000"),TEXT(D164,"0000"),TEXT(F164,"00"),TEXT('[1]Programa 1'!$H$40,"00"),TEXT('[1]Programa 1'!$H$41,"0"),TEXT('[1]Programa 1'!$H$42,"00"),TEXT('[1]Programa 1'!$H$43,"000"))</f>
        <v>2112110264040012100000000032210006112000</v>
      </c>
      <c r="D164" s="26">
        <v>3221</v>
      </c>
      <c r="E164" s="27" t="s">
        <v>197</v>
      </c>
      <c r="F164" s="27"/>
      <c r="G164" s="28">
        <f t="shared" si="4"/>
        <v>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hidden="1">
      <c r="A165" s="25" t="str">
        <f>+CONCATENATE(TEXT('[1]Programa 1'!$H$31,"00"),TEXT('[1]Programa 1'!$H$32,"00"),TEXT('[1]Programa 1'!$H$37,"00"),TEXT('[1]Programa 1'!$H$38,"000"),TEXT('[1]Programa 1'!$H$39,"00000"),TEXT(D165,"0000"),TEXT(F165,"00"))</f>
        <v>10261000000000323100</v>
      </c>
      <c r="B1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1'!$H$39,"00000"),TEXT(D165,"0000"),TEXT(F165,"00"),TEXT('[1]Programa 1'!$H$40,"00"),TEXT('[1]Programa 1'!$H$41,"0"),TEXT('[1]Programa 1'!$H$42,"00"),TEXT('[1]Programa 1'!$H$43,"000"))</f>
        <v>2112110264040012100000000032310006112000</v>
      </c>
      <c r="D165" s="26">
        <v>3231</v>
      </c>
      <c r="E165" s="27" t="s">
        <v>198</v>
      </c>
      <c r="F165" s="27"/>
      <c r="G165" s="28">
        <f t="shared" si="4"/>
        <v>0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ht="28.5" hidden="1">
      <c r="A166" s="25" t="str">
        <f>+CONCATENATE(TEXT('[1]Programa 1'!$H$31,"00"),TEXT('[1]Programa 1'!$H$32,"00"),TEXT('[1]Programa 1'!$H$37,"00"),TEXT('[1]Programa 1'!$H$38,"000"),TEXT('[1]Programa 1'!$H$39,"00000"),TEXT(D166,"0000"),TEXT(F166,"00"))</f>
        <v>10261000000000323200</v>
      </c>
      <c r="B1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1'!$H$39,"00000"),TEXT(D166,"0000"),TEXT(F166,"00"),TEXT('[1]Programa 1'!$H$40,"00"),TEXT('[1]Programa 1'!$H$41,"0"),TEXT('[1]Programa 1'!$H$42,"00"),TEXT('[1]Programa 1'!$H$43,"000"))</f>
        <v>2112110264040012100000000032320006112000</v>
      </c>
      <c r="D166" s="26">
        <v>3232</v>
      </c>
      <c r="E166" s="27" t="s">
        <v>199</v>
      </c>
      <c r="F166" s="27"/>
      <c r="G166" s="28">
        <f t="shared" si="4"/>
        <v>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ht="42.75" hidden="1">
      <c r="A167" s="25" t="str">
        <f>+CONCATENATE(TEXT('[1]Programa 1'!$H$31,"00"),TEXT('[1]Programa 1'!$H$32,"00"),TEXT('[1]Programa 1'!$H$37,"00"),TEXT('[1]Programa 1'!$H$38,"000"),TEXT('[1]Programa 1'!$H$39,"00000"),TEXT(D167,"0000"),TEXT(F167,"00"))</f>
        <v>10261000000000324100</v>
      </c>
      <c r="B1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1'!$H$39,"00000"),TEXT(D167,"0000"),TEXT(F167,"00"),TEXT('[1]Programa 1'!$H$40,"00"),TEXT('[1]Programa 1'!$H$41,"0"),TEXT('[1]Programa 1'!$H$42,"00"),TEXT('[1]Programa 1'!$H$43,"000"))</f>
        <v>2112110264040012100000000032410006112000</v>
      </c>
      <c r="D167" s="26">
        <v>3241</v>
      </c>
      <c r="E167" s="27" t="s">
        <v>200</v>
      </c>
      <c r="F167" s="27"/>
      <c r="G167" s="28">
        <f t="shared" si="4"/>
        <v>0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ht="85.5" hidden="1">
      <c r="A168" s="25" t="str">
        <f>+CONCATENATE(TEXT('[1]Programa 1'!$H$31,"00"),TEXT('[1]Programa 1'!$H$32,"00"),TEXT('[1]Programa 1'!$H$37,"00"),TEXT('[1]Programa 1'!$H$38,"000"),TEXT('[1]Programa 1'!$H$39,"00000"),TEXT(D168,"0000"),TEXT(F168,"00"))</f>
        <v>10261000000000325100</v>
      </c>
      <c r="B1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1'!$H$39,"00000"),TEXT(D168,"0000"),TEXT(F168,"00"),TEXT('[1]Programa 1'!$H$40,"00"),TEXT('[1]Programa 1'!$H$41,"0"),TEXT('[1]Programa 1'!$H$42,"00"),TEXT('[1]Programa 1'!$H$43,"000"))</f>
        <v>2112110264040012100000000032510006112000</v>
      </c>
      <c r="D168" s="26">
        <v>3251</v>
      </c>
      <c r="E168" s="27" t="s">
        <v>201</v>
      </c>
      <c r="F168" s="27"/>
      <c r="G168" s="28">
        <f t="shared" si="4"/>
        <v>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ht="57" hidden="1">
      <c r="A169" s="25" t="str">
        <f>+CONCATENATE(TEXT('[1]Programa 1'!$H$31,"00"),TEXT('[1]Programa 1'!$H$32,"00"),TEXT('[1]Programa 1'!$H$37,"00"),TEXT('[1]Programa 1'!$H$38,"000"),TEXT('[1]Programa 1'!$H$39,"00000"),TEXT(D169,"0000"),TEXT(F169,"00"))</f>
        <v>10261000000000325200</v>
      </c>
      <c r="B1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1'!$H$39,"00000"),TEXT(D169,"0000"),TEXT(F169,"00"),TEXT('[1]Programa 1'!$H$40,"00"),TEXT('[1]Programa 1'!$H$41,"0"),TEXT('[1]Programa 1'!$H$42,"00"),TEXT('[1]Programa 1'!$H$43,"000"))</f>
        <v>2112110264040012100000000032520006112000</v>
      </c>
      <c r="D169" s="26">
        <v>3252</v>
      </c>
      <c r="E169" s="27" t="s">
        <v>202</v>
      </c>
      <c r="F169" s="27"/>
      <c r="G169" s="28">
        <f t="shared" si="4"/>
        <v>0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ht="57" hidden="1">
      <c r="A170" s="25" t="str">
        <f>+CONCATENATE(TEXT('[1]Programa 1'!$H$31,"00"),TEXT('[1]Programa 1'!$H$32,"00"),TEXT('[1]Programa 1'!$H$37,"00"),TEXT('[1]Programa 1'!$H$38,"000"),TEXT('[1]Programa 1'!$H$39,"00000"),TEXT(D170,"0000"),TEXT(F170,"00"))</f>
        <v>10261000000000325300</v>
      </c>
      <c r="B1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1'!$H$39,"00000"),TEXT(D170,"0000"),TEXT(F170,"00"),TEXT('[1]Programa 1'!$H$40,"00"),TEXT('[1]Programa 1'!$H$41,"0"),TEXT('[1]Programa 1'!$H$42,"00"),TEXT('[1]Programa 1'!$H$43,"000"))</f>
        <v>2112110264040012100000000032530006112000</v>
      </c>
      <c r="D170" s="26">
        <v>3253</v>
      </c>
      <c r="E170" s="27" t="s">
        <v>203</v>
      </c>
      <c r="F170" s="27"/>
      <c r="G170" s="28">
        <f t="shared" si="4"/>
        <v>0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ht="57" hidden="1">
      <c r="A171" s="25" t="str">
        <f>+CONCATENATE(TEXT('[1]Programa 1'!$H$31,"00"),TEXT('[1]Programa 1'!$H$32,"00"),TEXT('[1]Programa 1'!$H$37,"00"),TEXT('[1]Programa 1'!$H$38,"000"),TEXT('[1]Programa 1'!$H$39,"00000"),TEXT(D171,"0000"),TEXT(F171,"00"))</f>
        <v>10261000000000325400</v>
      </c>
      <c r="B1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1'!$H$39,"00000"),TEXT(D171,"0000"),TEXT(F171,"00"),TEXT('[1]Programa 1'!$H$40,"00"),TEXT('[1]Programa 1'!$H$41,"0"),TEXT('[1]Programa 1'!$H$42,"00"),TEXT('[1]Programa 1'!$H$43,"000"))</f>
        <v>2112110264040012100000000032540006112000</v>
      </c>
      <c r="D171" s="26">
        <v>3254</v>
      </c>
      <c r="E171" s="27" t="s">
        <v>204</v>
      </c>
      <c r="F171" s="27"/>
      <c r="G171" s="28">
        <f t="shared" si="4"/>
        <v>0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ht="28.5">
      <c r="A172" s="25" t="str">
        <f>+CONCATENATE(TEXT('[1]Programa 1'!$H$31,"00"),TEXT('[1]Programa 1'!$H$32,"00"),TEXT('[1]Programa 1'!$H$37,"00"),TEXT('[1]Programa 1'!$H$38,"000"),TEXT('[1]Programa 1'!$H$39,"00000"),TEXT(D172,"0000"),TEXT(F172,"00"))</f>
        <v>10261000000000326100</v>
      </c>
      <c r="B1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1'!$H$39,"00000"),TEXT(D172,"0000"),TEXT(F172,"00"),TEXT('[1]Programa 1'!$H$40,"00"),TEXT('[1]Programa 1'!$H$41,"0"),TEXT('[1]Programa 1'!$H$42,"00"),TEXT('[1]Programa 1'!$H$43,"000"))</f>
        <v>2112110264040012100000000032610006112000</v>
      </c>
      <c r="D172" s="26">
        <v>3261</v>
      </c>
      <c r="E172" s="27" t="s">
        <v>205</v>
      </c>
      <c r="F172" s="27"/>
      <c r="G172" s="28">
        <f t="shared" si="4"/>
        <v>5000</v>
      </c>
      <c r="H172" s="28">
        <v>0</v>
      </c>
      <c r="I172" s="28">
        <v>0</v>
      </c>
      <c r="J172" s="29">
        <v>1000</v>
      </c>
      <c r="K172" s="29">
        <v>1000</v>
      </c>
      <c r="L172" s="29">
        <v>1000</v>
      </c>
      <c r="M172" s="29">
        <v>1000</v>
      </c>
      <c r="N172" s="29">
        <v>1000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</row>
    <row r="173" spans="1:19" hidden="1">
      <c r="A173" s="25" t="str">
        <f>+CONCATENATE(TEXT('[1]Programa 1'!$H$31,"00"),TEXT('[1]Programa 1'!$H$32,"00"),TEXT('[1]Programa 1'!$H$37,"00"),TEXT('[1]Programa 1'!$H$38,"000"),TEXT('[1]Programa 1'!$H$39,"00000"),TEXT(D173,"0000"),TEXT(F173,"00"))</f>
        <v>10261000000000327100</v>
      </c>
      <c r="B1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1'!$H$39,"00000"),TEXT(D173,"0000"),TEXT(F173,"00"),TEXT('[1]Programa 1'!$H$40,"00"),TEXT('[1]Programa 1'!$H$41,"0"),TEXT('[1]Programa 1'!$H$42,"00"),TEXT('[1]Programa 1'!$H$43,"000"))</f>
        <v>2112110264040012100000000032710006112000</v>
      </c>
      <c r="D173" s="26">
        <v>3271</v>
      </c>
      <c r="E173" s="27" t="s">
        <v>206</v>
      </c>
      <c r="F173" s="27"/>
      <c r="G173" s="28">
        <f t="shared" si="4"/>
        <v>0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hidden="1">
      <c r="A174" s="25" t="str">
        <f>+CONCATENATE(TEXT('[1]Programa 1'!$H$31,"00"),TEXT('[1]Programa 1'!$H$32,"00"),TEXT('[1]Programa 1'!$H$37,"00"),TEXT('[1]Programa 1'!$H$38,"000"),TEXT('[1]Programa 1'!$H$39,"00000"),TEXT(D174,"0000"),TEXT(F174,"00"))</f>
        <v>10261000000000329100</v>
      </c>
      <c r="B1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1'!$H$39,"00000"),TEXT(D174,"0000"),TEXT(F174,"00"),TEXT('[1]Programa 1'!$H$40,"00"),TEXT('[1]Programa 1'!$H$41,"0"),TEXT('[1]Programa 1'!$H$42,"00"),TEXT('[1]Programa 1'!$H$43,"000"))</f>
        <v>2112110264040012100000000032910006112000</v>
      </c>
      <c r="D174" s="26">
        <v>3291</v>
      </c>
      <c r="E174" s="27" t="s">
        <v>207</v>
      </c>
      <c r="F174" s="27"/>
      <c r="G174" s="28">
        <f t="shared" si="4"/>
        <v>0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ht="28.5" hidden="1">
      <c r="A175" s="25" t="str">
        <f>+CONCATENATE(TEXT('[1]Programa 1'!$H$31,"00"),TEXT('[1]Programa 1'!$H$32,"00"),TEXT('[1]Programa 1'!$H$37,"00"),TEXT('[1]Programa 1'!$H$38,"000"),TEXT('[1]Programa 1'!$H$39,"00000"),TEXT(D175,"0000"),TEXT(F175,"00"))</f>
        <v>10261000000000329200</v>
      </c>
      <c r="B1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1'!$H$39,"00000"),TEXT(D175,"0000"),TEXT(F175,"00"),TEXT('[1]Programa 1'!$H$40,"00"),TEXT('[1]Programa 1'!$H$41,"0"),TEXT('[1]Programa 1'!$H$42,"00"),TEXT('[1]Programa 1'!$H$43,"000"))</f>
        <v>2112110264040012100000000032920006112000</v>
      </c>
      <c r="D175" s="26">
        <v>3292</v>
      </c>
      <c r="E175" s="27" t="s">
        <v>208</v>
      </c>
      <c r="F175" s="27"/>
      <c r="G175" s="28">
        <f t="shared" si="4"/>
        <v>0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hidden="1">
      <c r="A176" s="25" t="str">
        <f>+CONCATENATE(TEXT('[1]Programa 1'!$H$31,"00"),TEXT('[1]Programa 1'!$H$32,"00"),TEXT('[1]Programa 1'!$H$37,"00"),TEXT('[1]Programa 1'!$H$38,"000"),TEXT('[1]Programa 1'!$H$39,"00000"),TEXT(D176,"0000"),TEXT(F176,"00"))</f>
        <v>10261000000000329300</v>
      </c>
      <c r="B1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1'!$H$39,"00000"),TEXT(D176,"0000"),TEXT(F176,"00"),TEXT('[1]Programa 1'!$H$40,"00"),TEXT('[1]Programa 1'!$H$41,"0"),TEXT('[1]Programa 1'!$H$42,"00"),TEXT('[1]Programa 1'!$H$43,"000"))</f>
        <v>2112110264040012100000000032930006112000</v>
      </c>
      <c r="D176" s="26">
        <v>3293</v>
      </c>
      <c r="E176" s="27" t="s">
        <v>209</v>
      </c>
      <c r="F176" s="27"/>
      <c r="G176" s="28">
        <f t="shared" si="4"/>
        <v>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ht="45">
      <c r="A177" s="25" t="str">
        <f>+CONCATENATE(TEXT('[1]Programa 1'!$H$31,"00"),TEXT('[1]Programa 1'!$H$32,"00"),TEXT('[1]Programa 1'!$H$37,"00"),TEXT('[1]Programa 1'!$H$38,"000"),TEXT('[1]Programa 1'!$H$39,"00000"),TEXT(D177,"0000"),TEXT(F177,"00"))</f>
        <v>10261000000000331100</v>
      </c>
      <c r="B1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1'!$H$39,"00000"),TEXT(D177,"0000"),TEXT(F177,"00"),TEXT('[1]Programa 1'!$H$40,"00"),TEXT('[1]Programa 1'!$H$41,"0"),TEXT('[1]Programa 1'!$H$42,"00"),TEXT('[1]Programa 1'!$H$43,"000"))</f>
        <v>2112110264040012100000000033110006112000</v>
      </c>
      <c r="D177" s="184">
        <v>3311</v>
      </c>
      <c r="E177" s="185" t="s">
        <v>210</v>
      </c>
      <c r="F177" s="185"/>
      <c r="G177" s="186">
        <f t="shared" si="4"/>
        <v>60000</v>
      </c>
      <c r="H177" s="186">
        <v>0</v>
      </c>
      <c r="I177" s="186">
        <v>0</v>
      </c>
      <c r="J177" s="186">
        <v>50000</v>
      </c>
      <c r="K177" s="187">
        <v>10000</v>
      </c>
      <c r="L177" s="187">
        <v>0</v>
      </c>
      <c r="M177" s="187">
        <v>0</v>
      </c>
      <c r="N177" s="187">
        <v>0</v>
      </c>
      <c r="O177" s="187">
        <v>0</v>
      </c>
      <c r="P177" s="187">
        <v>0</v>
      </c>
      <c r="Q177" s="187">
        <v>0</v>
      </c>
      <c r="R177" s="187">
        <v>0</v>
      </c>
      <c r="S177" s="187">
        <v>0</v>
      </c>
    </row>
    <row r="178" spans="1:19" ht="42.75" hidden="1">
      <c r="A178" s="25" t="str">
        <f>+CONCATENATE(TEXT('[1]Programa 1'!$H$31,"00"),TEXT('[1]Programa 1'!$H$32,"00"),TEXT('[1]Programa 1'!$H$37,"00"),TEXT('[1]Programa 1'!$H$38,"000"),TEXT('[1]Programa 1'!$H$39,"00000"),TEXT(D178,"0000"),TEXT(F178,"00"))</f>
        <v>10261000000000332100</v>
      </c>
      <c r="B1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1'!$H$39,"00000"),TEXT(D178,"0000"),TEXT(F178,"00"),TEXT('[1]Programa 1'!$H$40,"00"),TEXT('[1]Programa 1'!$H$41,"0"),TEXT('[1]Programa 1'!$H$42,"00"),TEXT('[1]Programa 1'!$H$43,"000"))</f>
        <v>2112110264040012100000000033210006112000</v>
      </c>
      <c r="D178" s="26">
        <v>3321</v>
      </c>
      <c r="E178" s="27" t="s">
        <v>211</v>
      </c>
      <c r="F178" s="27"/>
      <c r="G178" s="28">
        <f t="shared" si="4"/>
        <v>0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ht="28.5" hidden="1">
      <c r="A179" s="25" t="str">
        <f>+CONCATENATE(TEXT('[1]Programa 1'!$H$31,"00"),TEXT('[1]Programa 1'!$H$32,"00"),TEXT('[1]Programa 1'!$H$37,"00"),TEXT('[1]Programa 1'!$H$38,"000"),TEXT('[1]Programa 1'!$H$39,"00000"),TEXT(D179,"0000"),TEXT(F179,"00"))</f>
        <v>10261000000000333100</v>
      </c>
      <c r="B1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1'!$H$39,"00000"),TEXT(D179,"0000"),TEXT(F179,"00"),TEXT('[1]Programa 1'!$H$40,"00"),TEXT('[1]Programa 1'!$H$41,"0"),TEXT('[1]Programa 1'!$H$42,"00"),TEXT('[1]Programa 1'!$H$43,"000"))</f>
        <v>2112110264040012100000000033310006112000</v>
      </c>
      <c r="D179" s="26">
        <v>3331</v>
      </c>
      <c r="E179" s="27" t="s">
        <v>212</v>
      </c>
      <c r="F179" s="27"/>
      <c r="G179" s="28">
        <f t="shared" si="4"/>
        <v>0</v>
      </c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hidden="1">
      <c r="A180" s="25" t="str">
        <f>+CONCATENATE(TEXT('[1]Programa 1'!$H$31,"00"),TEXT('[1]Programa 1'!$H$32,"00"),TEXT('[1]Programa 1'!$H$37,"00"),TEXT('[1]Programa 1'!$H$38,"000"),TEXT('[1]Programa 1'!$H$39,"00000"),TEXT(D180,"0000"),TEXT(F180,"00"))</f>
        <v>10261000000000334100</v>
      </c>
      <c r="B1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1'!$H$39,"00000"),TEXT(D180,"0000"),TEXT(F180,"00"),TEXT('[1]Programa 1'!$H$40,"00"),TEXT('[1]Programa 1'!$H$41,"0"),TEXT('[1]Programa 1'!$H$42,"00"),TEXT('[1]Programa 1'!$H$43,"000"))</f>
        <v>2112110264040012100000000033410006112000</v>
      </c>
      <c r="D180" s="26">
        <v>3341</v>
      </c>
      <c r="E180" s="27" t="s">
        <v>213</v>
      </c>
      <c r="F180" s="27"/>
      <c r="G180" s="28">
        <f t="shared" si="4"/>
        <v>0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hidden="1">
      <c r="A181" s="25" t="str">
        <f>+CONCATENATE(TEXT('[1]Programa 1'!$H$31,"00"),TEXT('[1]Programa 1'!$H$32,"00"),TEXT('[1]Programa 1'!$H$37,"00"),TEXT('[1]Programa 1'!$H$38,"000"),TEXT('[1]Programa 1'!$H$39,"00000"),TEXT(D181,"0000"),TEXT(F181,"00"))</f>
        <v>10261000000000334200</v>
      </c>
      <c r="B1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1'!$H$39,"00000"),TEXT(D181,"0000"),TEXT(F181,"00"),TEXT('[1]Programa 1'!$H$40,"00"),TEXT('[1]Programa 1'!$H$41,"0"),TEXT('[1]Programa 1'!$H$42,"00"),TEXT('[1]Programa 1'!$H$43,"000"))</f>
        <v>2112110264040012100000000033420006112000</v>
      </c>
      <c r="D181" s="26">
        <v>3342</v>
      </c>
      <c r="E181" s="27" t="s">
        <v>214</v>
      </c>
      <c r="F181" s="27"/>
      <c r="G181" s="28">
        <f t="shared" si="4"/>
        <v>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ht="28.5" hidden="1">
      <c r="A182" s="25" t="str">
        <f>+CONCATENATE(TEXT('[1]Programa 1'!$H$31,"00"),TEXT('[1]Programa 1'!$H$32,"00"),TEXT('[1]Programa 1'!$H$37,"00"),TEXT('[1]Programa 1'!$H$38,"000"),TEXT('[1]Programa 1'!$H$39,"00000"),TEXT(D182,"0000"),TEXT(F182,"00"))</f>
        <v>10261000000000335100</v>
      </c>
      <c r="B1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1'!$H$39,"00000"),TEXT(D182,"0000"),TEXT(F182,"00"),TEXT('[1]Programa 1'!$H$40,"00"),TEXT('[1]Programa 1'!$H$41,"0"),TEXT('[1]Programa 1'!$H$42,"00"),TEXT('[1]Programa 1'!$H$43,"000"))</f>
        <v>2112110264040012100000000033510006112000</v>
      </c>
      <c r="D182" s="26">
        <v>3351</v>
      </c>
      <c r="E182" s="27" t="s">
        <v>215</v>
      </c>
      <c r="F182" s="27"/>
      <c r="G182" s="28">
        <f t="shared" si="4"/>
        <v>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ht="28.5" hidden="1">
      <c r="A183" s="25" t="str">
        <f>+CONCATENATE(TEXT('[1]Programa 1'!$H$31,"00"),TEXT('[1]Programa 1'!$H$32,"00"),TEXT('[1]Programa 1'!$H$37,"00"),TEXT('[1]Programa 1'!$H$38,"000"),TEXT('[1]Programa 1'!$H$39,"00000"),TEXT(D183,"0000"),TEXT(F183,"00"))</f>
        <v>10261000000000336100</v>
      </c>
      <c r="B1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1'!$H$39,"00000"),TEXT(D183,"0000"),TEXT(F183,"00"),TEXT('[1]Programa 1'!$H$40,"00"),TEXT('[1]Programa 1'!$H$41,"0"),TEXT('[1]Programa 1'!$H$42,"00"),TEXT('[1]Programa 1'!$H$43,"000"))</f>
        <v>2112110264040012100000000033610006112000</v>
      </c>
      <c r="D183" s="26">
        <v>3361</v>
      </c>
      <c r="E183" s="27" t="s">
        <v>216</v>
      </c>
      <c r="F183" s="27"/>
      <c r="G183" s="28">
        <f t="shared" si="4"/>
        <v>0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ht="28.5" hidden="1">
      <c r="A184" s="25" t="str">
        <f>+CONCATENATE(TEXT('[1]Programa 1'!$H$31,"00"),TEXT('[1]Programa 1'!$H$32,"00"),TEXT('[1]Programa 1'!$H$37,"00"),TEXT('[1]Programa 1'!$H$38,"000"),TEXT('[1]Programa 1'!$H$39,"00000"),TEXT(D184,"0000"),TEXT(F184,"00"))</f>
        <v>10261000000000336200</v>
      </c>
      <c r="B1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1'!$H$39,"00000"),TEXT(D184,"0000"),TEXT(F184,"00"),TEXT('[1]Programa 1'!$H$40,"00"),TEXT('[1]Programa 1'!$H$41,"0"),TEXT('[1]Programa 1'!$H$42,"00"),TEXT('[1]Programa 1'!$H$43,"000"))</f>
        <v>2112110264040012100000000033620006112000</v>
      </c>
      <c r="D184" s="26">
        <v>3362</v>
      </c>
      <c r="E184" s="27" t="s">
        <v>217</v>
      </c>
      <c r="F184" s="27"/>
      <c r="G184" s="28">
        <f t="shared" si="4"/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ht="28.5">
      <c r="A185" s="25" t="str">
        <f>+CONCATENATE(TEXT('[1]Programa 1'!$H$31,"00"),TEXT('[1]Programa 1'!$H$32,"00"),TEXT('[1]Programa 1'!$H$37,"00"),TEXT('[1]Programa 1'!$H$38,"000"),TEXT('[1]Programa 1'!$H$39,"00000"),TEXT(D185,"0000"),TEXT(F185,"00"))</f>
        <v>10261000000000336300</v>
      </c>
      <c r="B1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1'!$H$39,"00000"),TEXT(D185,"0000"),TEXT(F185,"00"),TEXT('[1]Programa 1'!$H$40,"00"),TEXT('[1]Programa 1'!$H$41,"0"),TEXT('[1]Programa 1'!$H$42,"00"),TEXT('[1]Programa 1'!$H$43,"000"))</f>
        <v>2112110264040012100000000033630006112000</v>
      </c>
      <c r="D185" s="26">
        <v>3363</v>
      </c>
      <c r="E185" s="27" t="s">
        <v>218</v>
      </c>
      <c r="F185" s="27"/>
      <c r="G185" s="28">
        <f t="shared" si="4"/>
        <v>60000</v>
      </c>
      <c r="H185" s="28">
        <v>5000</v>
      </c>
      <c r="I185" s="28">
        <v>5000</v>
      </c>
      <c r="J185" s="28">
        <v>35000</v>
      </c>
      <c r="K185" s="28">
        <v>0</v>
      </c>
      <c r="L185" s="28">
        <v>0</v>
      </c>
      <c r="M185" s="28">
        <v>0</v>
      </c>
      <c r="N185" s="28">
        <v>5000</v>
      </c>
      <c r="O185" s="28">
        <v>5000</v>
      </c>
      <c r="P185" s="28">
        <v>2500</v>
      </c>
      <c r="Q185" s="28">
        <v>2500</v>
      </c>
      <c r="R185" s="28">
        <v>0</v>
      </c>
      <c r="S185" s="28">
        <v>0</v>
      </c>
    </row>
    <row r="186" spans="1:19" ht="57" hidden="1">
      <c r="A186" s="25" t="str">
        <f>+CONCATENATE(TEXT('[1]Programa 1'!$H$31,"00"),TEXT('[1]Programa 1'!$H$32,"00"),TEXT('[1]Programa 1'!$H$37,"00"),TEXT('[1]Programa 1'!$H$38,"000"),TEXT('[1]Programa 1'!$H$39,"00000"),TEXT(D186,"0000"),TEXT(F186,"00"))</f>
        <v>10261000000000336400</v>
      </c>
      <c r="B1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1'!$H$39,"00000"),TEXT(D186,"0000"),TEXT(F186,"00"),TEXT('[1]Programa 1'!$H$40,"00"),TEXT('[1]Programa 1'!$H$41,"0"),TEXT('[1]Programa 1'!$H$42,"00"),TEXT('[1]Programa 1'!$H$43,"000"))</f>
        <v>2112110264040012100000000033640006112000</v>
      </c>
      <c r="D186" s="26">
        <v>3364</v>
      </c>
      <c r="E186" s="27" t="s">
        <v>219</v>
      </c>
      <c r="F186" s="27"/>
      <c r="G186" s="28">
        <f t="shared" si="4"/>
        <v>0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ht="57" hidden="1">
      <c r="A187" s="25" t="str">
        <f>+CONCATENATE(TEXT('[1]Programa 1'!$H$31,"00"),TEXT('[1]Programa 1'!$H$32,"00"),TEXT('[1]Programa 1'!$H$37,"00"),TEXT('[1]Programa 1'!$H$38,"000"),TEXT('[1]Programa 1'!$H$39,"00000"),TEXT(D187,"0000"),TEXT(F187,"00"))</f>
        <v>10261000000000336500</v>
      </c>
      <c r="B1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1'!$H$39,"00000"),TEXT(D187,"0000"),TEXT(F187,"00"),TEXT('[1]Programa 1'!$H$40,"00"),TEXT('[1]Programa 1'!$H$41,"0"),TEXT('[1]Programa 1'!$H$42,"00"),TEXT('[1]Programa 1'!$H$43,"000"))</f>
        <v>2112110264040012100000000033650006112000</v>
      </c>
      <c r="D187" s="26">
        <v>3365</v>
      </c>
      <c r="E187" s="27" t="s">
        <v>220</v>
      </c>
      <c r="F187" s="27"/>
      <c r="G187" s="28">
        <f t="shared" si="4"/>
        <v>0</v>
      </c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ht="28.5" hidden="1">
      <c r="A188" s="25" t="str">
        <f>+CONCATENATE(TEXT('[1]Programa 1'!$H$31,"00"),TEXT('[1]Programa 1'!$H$32,"00"),TEXT('[1]Programa 1'!$H$37,"00"),TEXT('[1]Programa 1'!$H$38,"000"),TEXT('[1]Programa 1'!$H$39,"00000"),TEXT(D188,"0000"),TEXT(F188,"00"))</f>
        <v>10261000000000337100</v>
      </c>
      <c r="B1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1'!$H$39,"00000"),TEXT(D188,"0000"),TEXT(F188,"00"),TEXT('[1]Programa 1'!$H$40,"00"),TEXT('[1]Programa 1'!$H$41,"0"),TEXT('[1]Programa 1'!$H$42,"00"),TEXT('[1]Programa 1'!$H$43,"000"))</f>
        <v>2112110264040012100000000033710006112000</v>
      </c>
      <c r="D188" s="26">
        <v>3371</v>
      </c>
      <c r="E188" s="27" t="s">
        <v>221</v>
      </c>
      <c r="F188" s="27"/>
      <c r="G188" s="28">
        <f t="shared" si="4"/>
        <v>0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>
      <c r="A189" s="25" t="str">
        <f>+CONCATENATE(TEXT('[1]Programa 1'!$H$31,"00"),TEXT('[1]Programa 1'!$H$32,"00"),TEXT('[1]Programa 1'!$H$37,"00"),TEXT('[1]Programa 1'!$H$38,"000"),TEXT('[1]Programa 1'!$H$39,"00000"),TEXT(D189,"0000"),TEXT(F189,"00"))</f>
        <v>10261000000000338100</v>
      </c>
      <c r="B1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1'!$H$39,"00000"),TEXT(D189,"0000"),TEXT(F189,"00"),TEXT('[1]Programa 1'!$H$40,"00"),TEXT('[1]Programa 1'!$H$41,"0"),TEXT('[1]Programa 1'!$H$42,"00"),TEXT('[1]Programa 1'!$H$43,"000"))</f>
        <v>2112110264040012100000000033810006112000</v>
      </c>
      <c r="D189" s="26">
        <v>3381</v>
      </c>
      <c r="E189" s="27" t="s">
        <v>222</v>
      </c>
      <c r="F189" s="27"/>
      <c r="G189" s="28">
        <f t="shared" si="4"/>
        <v>7800</v>
      </c>
      <c r="H189" s="28">
        <v>650</v>
      </c>
      <c r="I189" s="28">
        <v>650</v>
      </c>
      <c r="J189" s="28">
        <v>650</v>
      </c>
      <c r="K189" s="28">
        <v>650</v>
      </c>
      <c r="L189" s="28">
        <v>650</v>
      </c>
      <c r="M189" s="28">
        <v>650</v>
      </c>
      <c r="N189" s="28">
        <v>650</v>
      </c>
      <c r="O189" s="28">
        <v>650</v>
      </c>
      <c r="P189" s="28">
        <v>650</v>
      </c>
      <c r="Q189" s="28">
        <v>650</v>
      </c>
      <c r="R189" s="28">
        <v>650</v>
      </c>
      <c r="S189" s="28">
        <v>650</v>
      </c>
    </row>
    <row r="190" spans="1:19" ht="28.5" hidden="1">
      <c r="A190" s="25" t="str">
        <f>+CONCATENATE(TEXT('[1]Programa 1'!$H$31,"00"),TEXT('[1]Programa 1'!$H$32,"00"),TEXT('[1]Programa 1'!$H$37,"00"),TEXT('[1]Programa 1'!$H$38,"000"),TEXT('[1]Programa 1'!$H$39,"00000"),TEXT(D190,"0000"),TEXT(F190,"00"))</f>
        <v>10261000000000339100</v>
      </c>
      <c r="B1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1'!$H$39,"00000"),TEXT(D190,"0000"),TEXT(F190,"00"),TEXT('[1]Programa 1'!$H$40,"00"),TEXT('[1]Programa 1'!$H$41,"0"),TEXT('[1]Programa 1'!$H$42,"00"),TEXT('[1]Programa 1'!$H$43,"000"))</f>
        <v>2112110264040012100000000033910006112000</v>
      </c>
      <c r="D190" s="26">
        <v>3391</v>
      </c>
      <c r="E190" s="27" t="s">
        <v>223</v>
      </c>
      <c r="F190" s="27"/>
      <c r="G190" s="28">
        <f t="shared" si="4"/>
        <v>0</v>
      </c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ht="28.5">
      <c r="A191" s="25" t="str">
        <f>+CONCATENATE(TEXT('[1]Programa 1'!$H$31,"00"),TEXT('[1]Programa 1'!$H$32,"00"),TEXT('[1]Programa 1'!$H$37,"00"),TEXT('[1]Programa 1'!$H$38,"000"),TEXT('[1]Programa 1'!$H$39,"00000"),TEXT(D191,"0000"),TEXT(F191,"00"))</f>
        <v>10261000000000341100</v>
      </c>
      <c r="B1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1'!$H$39,"00000"),TEXT(D191,"0000"),TEXT(F191,"00"),TEXT('[1]Programa 1'!$H$40,"00"),TEXT('[1]Programa 1'!$H$41,"0"),TEXT('[1]Programa 1'!$H$42,"00"),TEXT('[1]Programa 1'!$H$43,"000"))</f>
        <v>2112110264040012100000000034110006112000</v>
      </c>
      <c r="D191" s="26">
        <v>3411</v>
      </c>
      <c r="E191" s="27" t="s">
        <v>224</v>
      </c>
      <c r="F191" s="27"/>
      <c r="G191" s="28">
        <f t="shared" si="4"/>
        <v>19000</v>
      </c>
      <c r="H191" s="28">
        <v>1500</v>
      </c>
      <c r="I191" s="28">
        <v>1500</v>
      </c>
      <c r="J191" s="28">
        <v>1600</v>
      </c>
      <c r="K191" s="28">
        <v>1600</v>
      </c>
      <c r="L191" s="28">
        <v>1600</v>
      </c>
      <c r="M191" s="28">
        <v>1600</v>
      </c>
      <c r="N191" s="28">
        <v>1600</v>
      </c>
      <c r="O191" s="28">
        <v>1600</v>
      </c>
      <c r="P191" s="28">
        <v>1600</v>
      </c>
      <c r="Q191" s="28">
        <v>1600</v>
      </c>
      <c r="R191" s="28">
        <v>1600</v>
      </c>
      <c r="S191" s="28">
        <v>1600</v>
      </c>
    </row>
    <row r="192" spans="1:19" ht="28.5" hidden="1">
      <c r="A192" s="25" t="str">
        <f>+CONCATENATE(TEXT('[1]Programa 1'!$H$31,"00"),TEXT('[1]Programa 1'!$H$32,"00"),TEXT('[1]Programa 1'!$H$37,"00"),TEXT('[1]Programa 1'!$H$38,"000"),TEXT('[1]Programa 1'!$H$39,"00000"),TEXT(D192,"0000"),TEXT(F192,"00"))</f>
        <v>10261000000000342100</v>
      </c>
      <c r="B1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1'!$H$39,"00000"),TEXT(D192,"0000"),TEXT(F192,"00"),TEXT('[1]Programa 1'!$H$40,"00"),TEXT('[1]Programa 1'!$H$41,"0"),TEXT('[1]Programa 1'!$H$42,"00"),TEXT('[1]Programa 1'!$H$43,"000"))</f>
        <v>2112110264040012100000000034210006112000</v>
      </c>
      <c r="D192" s="26">
        <v>3421</v>
      </c>
      <c r="E192" s="27" t="s">
        <v>225</v>
      </c>
      <c r="F192" s="27"/>
      <c r="G192" s="28">
        <f t="shared" si="4"/>
        <v>0</v>
      </c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ht="28.5" hidden="1">
      <c r="A193" s="25" t="str">
        <f>+CONCATENATE(TEXT('[1]Programa 1'!$H$31,"00"),TEXT('[1]Programa 1'!$H$32,"00"),TEXT('[1]Programa 1'!$H$37,"00"),TEXT('[1]Programa 1'!$H$38,"000"),TEXT('[1]Programa 1'!$H$39,"00000"),TEXT(D193,"0000"),TEXT(F193,"00"))</f>
        <v>10261000000000343100</v>
      </c>
      <c r="B1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1'!$H$39,"00000"),TEXT(D193,"0000"),TEXT(F193,"00"),TEXT('[1]Programa 1'!$H$40,"00"),TEXT('[1]Programa 1'!$H$41,"0"),TEXT('[1]Programa 1'!$H$42,"00"),TEXT('[1]Programa 1'!$H$43,"000"))</f>
        <v>2112110264040012100000000034310006112000</v>
      </c>
      <c r="D193" s="26">
        <v>3431</v>
      </c>
      <c r="E193" s="27" t="s">
        <v>226</v>
      </c>
      <c r="F193" s="27"/>
      <c r="G193" s="28">
        <f t="shared" si="4"/>
        <v>0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ht="28.5" hidden="1">
      <c r="A194" s="25" t="str">
        <f>+CONCATENATE(TEXT('[1]Programa 1'!$H$31,"00"),TEXT('[1]Programa 1'!$H$32,"00"),TEXT('[1]Programa 1'!$H$37,"00"),TEXT('[1]Programa 1'!$H$38,"000"),TEXT('[1]Programa 1'!$H$39,"00000"),TEXT(D194,"0000"),TEXT(F194,"00"))</f>
        <v>10261000000000344100</v>
      </c>
      <c r="B1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1'!$H$39,"00000"),TEXT(D194,"0000"),TEXT(F194,"00"),TEXT('[1]Programa 1'!$H$40,"00"),TEXT('[1]Programa 1'!$H$41,"0"),TEXT('[1]Programa 1'!$H$42,"00"),TEXT('[1]Programa 1'!$H$43,"000"))</f>
        <v>2112110264040012100000000034410006112000</v>
      </c>
      <c r="D194" s="26">
        <v>3441</v>
      </c>
      <c r="E194" s="27" t="s">
        <v>227</v>
      </c>
      <c r="F194" s="27"/>
      <c r="G194" s="28">
        <f t="shared" si="4"/>
        <v>0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ht="28.5">
      <c r="A195" s="25" t="str">
        <f>+CONCATENATE(TEXT('[1]Programa 1'!$H$31,"00"),TEXT('[1]Programa 1'!$H$32,"00"),TEXT('[1]Programa 1'!$H$37,"00"),TEXT('[1]Programa 1'!$H$38,"000"),TEXT('[1]Programa 1'!$H$39,"00000"),TEXT(D195,"0000"),TEXT(F195,"00"))</f>
        <v>10261000000000345100</v>
      </c>
      <c r="B1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1'!$H$39,"00000"),TEXT(D195,"0000"),TEXT(F195,"00"),TEXT('[1]Programa 1'!$H$40,"00"),TEXT('[1]Programa 1'!$H$41,"0"),TEXT('[1]Programa 1'!$H$42,"00"),TEXT('[1]Programa 1'!$H$43,"000"))</f>
        <v>2112110264040012100000000034510006112000</v>
      </c>
      <c r="D195" s="26">
        <v>3451</v>
      </c>
      <c r="E195" s="27" t="s">
        <v>228</v>
      </c>
      <c r="F195" s="27"/>
      <c r="G195" s="28">
        <f t="shared" si="4"/>
        <v>260000</v>
      </c>
      <c r="H195" s="28">
        <v>0</v>
      </c>
      <c r="I195" s="28">
        <v>260000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</row>
    <row r="196" spans="1:19" ht="28.5" hidden="1">
      <c r="A196" s="25" t="str">
        <f>+CONCATENATE(TEXT('[1]Programa 1'!$H$31,"00"),TEXT('[1]Programa 1'!$H$32,"00"),TEXT('[1]Programa 1'!$H$37,"00"),TEXT('[1]Programa 1'!$H$38,"000"),TEXT('[1]Programa 1'!$H$39,"00000"),TEXT(D196,"0000"),TEXT(F196,"00"))</f>
        <v>10261000000000346100</v>
      </c>
      <c r="B1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1'!$H$39,"00000"),TEXT(D196,"0000"),TEXT(F196,"00"),TEXT('[1]Programa 1'!$H$40,"00"),TEXT('[1]Programa 1'!$H$41,"0"),TEXT('[1]Programa 1'!$H$42,"00"),TEXT('[1]Programa 1'!$H$43,"000"))</f>
        <v>2112110264040012100000000034610006112000</v>
      </c>
      <c r="D196" s="26">
        <v>3461</v>
      </c>
      <c r="E196" s="27" t="s">
        <v>229</v>
      </c>
      <c r="F196" s="27"/>
      <c r="G196" s="28">
        <f t="shared" si="4"/>
        <v>0</v>
      </c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hidden="1">
      <c r="A197" s="25" t="str">
        <f>+CONCATENATE(TEXT('[1]Programa 1'!$H$31,"00"),TEXT('[1]Programa 1'!$H$32,"00"),TEXT('[1]Programa 1'!$H$37,"00"),TEXT('[1]Programa 1'!$H$38,"000"),TEXT('[1]Programa 1'!$H$39,"00000"),TEXT(D197,"0000"),TEXT(F197,"00"))</f>
        <v>10261000000000347100</v>
      </c>
      <c r="B1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1'!$H$39,"00000"),TEXT(D197,"0000"),TEXT(F197,"00"),TEXT('[1]Programa 1'!$H$40,"00"),TEXT('[1]Programa 1'!$H$41,"0"),TEXT('[1]Programa 1'!$H$42,"00"),TEXT('[1]Programa 1'!$H$43,"000"))</f>
        <v>2112110264040012100000000034710006112000</v>
      </c>
      <c r="D197" s="26">
        <v>3471</v>
      </c>
      <c r="E197" s="27" t="s">
        <v>230</v>
      </c>
      <c r="F197" s="27"/>
      <c r="G197" s="28">
        <f t="shared" si="4"/>
        <v>0</v>
      </c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hidden="1">
      <c r="A198" s="25" t="str">
        <f>+CONCATENATE(TEXT('[1]Programa 1'!$H$31,"00"),TEXT('[1]Programa 1'!$H$32,"00"),TEXT('[1]Programa 1'!$H$37,"00"),TEXT('[1]Programa 1'!$H$38,"000"),TEXT('[1]Programa 1'!$H$39,"00000"),TEXT(D198,"0000"),TEXT(F198,"00"))</f>
        <v>10261000000000348100</v>
      </c>
      <c r="B1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1'!$H$39,"00000"),TEXT(D198,"0000"),TEXT(F198,"00"),TEXT('[1]Programa 1'!$H$40,"00"),TEXT('[1]Programa 1'!$H$41,"0"),TEXT('[1]Programa 1'!$H$42,"00"),TEXT('[1]Programa 1'!$H$43,"000"))</f>
        <v>2112110264040012100000000034810006112000</v>
      </c>
      <c r="D198" s="26">
        <v>3481</v>
      </c>
      <c r="E198" s="27" t="s">
        <v>231</v>
      </c>
      <c r="F198" s="27"/>
      <c r="G198" s="28">
        <f t="shared" si="4"/>
        <v>0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ht="42.75" hidden="1">
      <c r="A199" s="25" t="str">
        <f>+CONCATENATE(TEXT('[1]Programa 1'!$H$31,"00"),TEXT('[1]Programa 1'!$H$32,"00"),TEXT('[1]Programa 1'!$H$37,"00"),TEXT('[1]Programa 1'!$H$38,"000"),TEXT('[1]Programa 1'!$H$39,"00000"),TEXT(D199,"0000"),TEXT(F199,"00"))</f>
        <v>10261000000000349100</v>
      </c>
      <c r="B1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1'!$H$39,"00000"),TEXT(D199,"0000"),TEXT(F199,"00"),TEXT('[1]Programa 1'!$H$40,"00"),TEXT('[1]Programa 1'!$H$41,"0"),TEXT('[1]Programa 1'!$H$42,"00"),TEXT('[1]Programa 1'!$H$43,"000"))</f>
        <v>2112110264040012100000000034910006112000</v>
      </c>
      <c r="D199" s="26">
        <v>3491</v>
      </c>
      <c r="E199" s="27" t="s">
        <v>232</v>
      </c>
      <c r="F199" s="27"/>
      <c r="G199" s="28">
        <f t="shared" si="4"/>
        <v>0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ht="57" hidden="1">
      <c r="A200" s="25" t="str">
        <f>+CONCATENATE(TEXT('[1]Programa 1'!$H$31,"00"),TEXT('[1]Programa 1'!$H$32,"00"),TEXT('[1]Programa 1'!$H$37,"00"),TEXT('[1]Programa 1'!$H$38,"000"),TEXT('[1]Programa 1'!$H$39,"00000"),TEXT(D200,"0000"),TEXT(F200,"00"))</f>
        <v>10261000000000351100</v>
      </c>
      <c r="B2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1'!$H$39,"00000"),TEXT(D200,"0000"),TEXT(F200,"00"),TEXT('[1]Programa 1'!$H$40,"00"),TEXT('[1]Programa 1'!$H$41,"0"),TEXT('[1]Programa 1'!$H$42,"00"),TEXT('[1]Programa 1'!$H$43,"000"))</f>
        <v>2112110264040012100000000035110006112000</v>
      </c>
      <c r="D200" s="26">
        <v>3511</v>
      </c>
      <c r="E200" s="27" t="s">
        <v>233</v>
      </c>
      <c r="F200" s="27"/>
      <c r="G200" s="28">
        <f t="shared" si="4"/>
        <v>0</v>
      </c>
      <c r="H200" s="28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57">
      <c r="A201" s="25" t="str">
        <f>+CONCATENATE(TEXT('[1]Programa 1'!$H$31,"00"),TEXT('[1]Programa 1'!$H$32,"00"),TEXT('[1]Programa 1'!$H$37,"00"),TEXT('[1]Programa 1'!$H$38,"000"),TEXT('[1]Programa 1'!$H$39,"00000"),TEXT(D201,"0000"),TEXT(F201,"00"))</f>
        <v>10261000000000351200</v>
      </c>
      <c r="B2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1'!$H$39,"00000"),TEXT(D201,"0000"),TEXT(F201,"00"),TEXT('[1]Programa 1'!$H$40,"00"),TEXT('[1]Programa 1'!$H$41,"0"),TEXT('[1]Programa 1'!$H$42,"00"),TEXT('[1]Programa 1'!$H$43,"000"))</f>
        <v>2112110264040012100000000035120006112000</v>
      </c>
      <c r="D201" s="26">
        <v>3512</v>
      </c>
      <c r="E201" s="27" t="s">
        <v>234</v>
      </c>
      <c r="F201" s="27"/>
      <c r="G201" s="28">
        <f t="shared" si="4"/>
        <v>12000</v>
      </c>
      <c r="H201" s="28">
        <v>1000</v>
      </c>
      <c r="I201" s="28">
        <v>1000</v>
      </c>
      <c r="J201" s="28">
        <v>1000</v>
      </c>
      <c r="K201" s="28">
        <v>1000</v>
      </c>
      <c r="L201" s="28">
        <v>1000</v>
      </c>
      <c r="M201" s="28">
        <v>1000</v>
      </c>
      <c r="N201" s="28">
        <v>1000</v>
      </c>
      <c r="O201" s="28">
        <v>1000</v>
      </c>
      <c r="P201" s="28">
        <v>1000</v>
      </c>
      <c r="Q201" s="28">
        <v>1000</v>
      </c>
      <c r="R201" s="28">
        <v>1000</v>
      </c>
      <c r="S201" s="28">
        <v>1000</v>
      </c>
    </row>
    <row r="202" spans="1:19" ht="57">
      <c r="A202" s="25" t="str">
        <f>+CONCATENATE(TEXT('[1]Programa 1'!$H$31,"00"),TEXT('[1]Programa 1'!$H$32,"00"),TEXT('[1]Programa 1'!$H$37,"00"),TEXT('[1]Programa 1'!$H$38,"000"),TEXT('[1]Programa 1'!$H$39,"00000"),TEXT(D202,"0000"),TEXT(F202,"00"))</f>
        <v>10261000000000352100</v>
      </c>
      <c r="B2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1'!$H$39,"00000"),TEXT(D202,"0000"),TEXT(F202,"00"),TEXT('[1]Programa 1'!$H$40,"00"),TEXT('[1]Programa 1'!$H$41,"0"),TEXT('[1]Programa 1'!$H$42,"00"),TEXT('[1]Programa 1'!$H$43,"000"))</f>
        <v>2112110264040012100000000035210006112000</v>
      </c>
      <c r="D202" s="26">
        <v>3521</v>
      </c>
      <c r="E202" s="27" t="s">
        <v>235</v>
      </c>
      <c r="F202" s="27"/>
      <c r="G202" s="28">
        <f t="shared" si="4"/>
        <v>12000</v>
      </c>
      <c r="H202" s="28">
        <v>1000</v>
      </c>
      <c r="I202" s="29">
        <v>1000</v>
      </c>
      <c r="J202" s="29">
        <v>1000</v>
      </c>
      <c r="K202" s="29">
        <v>1000</v>
      </c>
      <c r="L202" s="29">
        <v>1000</v>
      </c>
      <c r="M202" s="29">
        <v>1000</v>
      </c>
      <c r="N202" s="29">
        <v>1000</v>
      </c>
      <c r="O202" s="29">
        <v>1000</v>
      </c>
      <c r="P202" s="29">
        <v>1000</v>
      </c>
      <c r="Q202" s="29">
        <v>1000</v>
      </c>
      <c r="R202" s="29">
        <v>1000</v>
      </c>
      <c r="S202" s="29">
        <v>1000</v>
      </c>
    </row>
    <row r="203" spans="1:19" ht="57">
      <c r="A203" s="25" t="str">
        <f>+CONCATENATE(TEXT('[1]Programa 1'!$H$31,"00"),TEXT('[1]Programa 1'!$H$32,"00"),TEXT('[1]Programa 1'!$H$37,"00"),TEXT('[1]Programa 1'!$H$38,"000"),TEXT('[1]Programa 1'!$H$39,"00000"),TEXT(D203,"0000"),TEXT(F203,"00"))</f>
        <v>10261000000000353100</v>
      </c>
      <c r="B2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1'!$H$39,"00000"),TEXT(D203,"0000"),TEXT(F203,"00"),TEXT('[1]Programa 1'!$H$40,"00"),TEXT('[1]Programa 1'!$H$41,"0"),TEXT('[1]Programa 1'!$H$42,"00"),TEXT('[1]Programa 1'!$H$43,"000"))</f>
        <v>2112110264040012100000000035310006112000</v>
      </c>
      <c r="D203" s="26">
        <v>3531</v>
      </c>
      <c r="E203" s="27" t="s">
        <v>236</v>
      </c>
      <c r="F203" s="27"/>
      <c r="G203" s="28">
        <f t="shared" si="4"/>
        <v>22000</v>
      </c>
      <c r="H203" s="28">
        <v>1000</v>
      </c>
      <c r="I203" s="29">
        <v>1000</v>
      </c>
      <c r="J203" s="29">
        <v>1000</v>
      </c>
      <c r="K203" s="29">
        <v>1000</v>
      </c>
      <c r="L203" s="29">
        <v>2000</v>
      </c>
      <c r="M203" s="29">
        <v>2000</v>
      </c>
      <c r="N203" s="29">
        <v>2000</v>
      </c>
      <c r="O203" s="29">
        <v>2000</v>
      </c>
      <c r="P203" s="29">
        <v>1000</v>
      </c>
      <c r="Q203" s="29">
        <v>1000</v>
      </c>
      <c r="R203" s="29">
        <v>1000</v>
      </c>
      <c r="S203" s="29">
        <v>7000</v>
      </c>
    </row>
    <row r="204" spans="1:19" ht="57" hidden="1">
      <c r="A204" s="25" t="str">
        <f>+CONCATENATE(TEXT('[1]Programa 1'!$H$31,"00"),TEXT('[1]Programa 1'!$H$32,"00"),TEXT('[1]Programa 1'!$H$37,"00"),TEXT('[1]Programa 1'!$H$38,"000"),TEXT('[1]Programa 1'!$H$39,"00000"),TEXT(D204,"0000"),TEXT(F204,"00"))</f>
        <v>10261000000000354100</v>
      </c>
      <c r="B2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1'!$H$39,"00000"),TEXT(D204,"0000"),TEXT(F204,"00"),TEXT('[1]Programa 1'!$H$40,"00"),TEXT('[1]Programa 1'!$H$41,"0"),TEXT('[1]Programa 1'!$H$42,"00"),TEXT('[1]Programa 1'!$H$43,"000"))</f>
        <v>2112110264040012100000000035410006112000</v>
      </c>
      <c r="D204" s="26">
        <v>3541</v>
      </c>
      <c r="E204" s="27" t="s">
        <v>237</v>
      </c>
      <c r="F204" s="27"/>
      <c r="G204" s="28">
        <f t="shared" si="4"/>
        <v>0</v>
      </c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ht="57">
      <c r="A205" s="25" t="str">
        <f>+CONCATENATE(TEXT('[1]Programa 1'!$H$31,"00"),TEXT('[1]Programa 1'!$H$32,"00"),TEXT('[1]Programa 1'!$H$37,"00"),TEXT('[1]Programa 1'!$H$38,"000"),TEXT('[1]Programa 1'!$H$39,"00000"),TEXT(D205,"0000"),TEXT(F205,"00"))</f>
        <v>10261000000000355100</v>
      </c>
      <c r="B2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1'!$H$39,"00000"),TEXT(D205,"0000"),TEXT(F205,"00"),TEXT('[1]Programa 1'!$H$40,"00"),TEXT('[1]Programa 1'!$H$41,"0"),TEXT('[1]Programa 1'!$H$42,"00"),TEXT('[1]Programa 1'!$H$43,"000"))</f>
        <v>2112110264040012100000000035510006112000</v>
      </c>
      <c r="D205" s="26">
        <v>3551</v>
      </c>
      <c r="E205" s="27" t="s">
        <v>238</v>
      </c>
      <c r="F205" s="27"/>
      <c r="G205" s="28">
        <f t="shared" si="4"/>
        <v>30000</v>
      </c>
      <c r="H205" s="28">
        <v>2000</v>
      </c>
      <c r="I205" s="28">
        <v>2000</v>
      </c>
      <c r="J205" s="28">
        <v>3000</v>
      </c>
      <c r="K205" s="28">
        <v>3000</v>
      </c>
      <c r="L205" s="28">
        <v>2000</v>
      </c>
      <c r="M205" s="28">
        <v>2000</v>
      </c>
      <c r="N205" s="28">
        <v>3000</v>
      </c>
      <c r="O205" s="28">
        <v>3000</v>
      </c>
      <c r="P205" s="28">
        <v>3000</v>
      </c>
      <c r="Q205" s="28">
        <v>3000</v>
      </c>
      <c r="R205" s="28">
        <v>2000</v>
      </c>
      <c r="S205" s="28">
        <v>2000</v>
      </c>
    </row>
    <row r="206" spans="1:19" ht="42.75" hidden="1">
      <c r="A206" s="25" t="str">
        <f>+CONCATENATE(TEXT('[1]Programa 1'!$H$31,"00"),TEXT('[1]Programa 1'!$H$32,"00"),TEXT('[1]Programa 1'!$H$37,"00"),TEXT('[1]Programa 1'!$H$38,"000"),TEXT('[1]Programa 1'!$H$39,"00000"),TEXT(D206,"0000"),TEXT(F206,"00"))</f>
        <v>10261000000000356100</v>
      </c>
      <c r="B2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1'!$H$39,"00000"),TEXT(D206,"0000"),TEXT(F206,"00"),TEXT('[1]Programa 1'!$H$40,"00"),TEXT('[1]Programa 1'!$H$41,"0"),TEXT('[1]Programa 1'!$H$42,"00"),TEXT('[1]Programa 1'!$H$43,"000"))</f>
        <v>2112110264040012100000000035610006112000</v>
      </c>
      <c r="D206" s="26">
        <v>3561</v>
      </c>
      <c r="E206" s="27" t="s">
        <v>239</v>
      </c>
      <c r="F206" s="27"/>
      <c r="G206" s="28">
        <f t="shared" si="4"/>
        <v>0</v>
      </c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ht="42.75">
      <c r="A207" s="25" t="str">
        <f>+CONCATENATE(TEXT('[1]Programa 1'!$H$31,"00"),TEXT('[1]Programa 1'!$H$32,"00"),TEXT('[1]Programa 1'!$H$37,"00"),TEXT('[1]Programa 1'!$H$38,"000"),TEXT('[1]Programa 1'!$H$39,"00000"),TEXT(D207,"0000"),TEXT(F207,"00"))</f>
        <v>10261000000000357100</v>
      </c>
      <c r="B2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1'!$H$39,"00000"),TEXT(D207,"0000"),TEXT(F207,"00"),TEXT('[1]Programa 1'!$H$40,"00"),TEXT('[1]Programa 1'!$H$41,"0"),TEXT('[1]Programa 1'!$H$42,"00"),TEXT('[1]Programa 1'!$H$43,"000"))</f>
        <v>2112110264040012100000000035710006112000</v>
      </c>
      <c r="D207" s="26">
        <v>3571</v>
      </c>
      <c r="E207" s="27" t="s">
        <v>240</v>
      </c>
      <c r="F207" s="27"/>
      <c r="G207" s="28">
        <f t="shared" si="4"/>
        <v>35000</v>
      </c>
      <c r="H207" s="28">
        <v>3000</v>
      </c>
      <c r="I207" s="29">
        <v>5000</v>
      </c>
      <c r="J207" s="29">
        <v>3000</v>
      </c>
      <c r="K207" s="29">
        <v>4000</v>
      </c>
      <c r="L207" s="29">
        <v>2000</v>
      </c>
      <c r="M207" s="29">
        <v>3000</v>
      </c>
      <c r="N207" s="29">
        <v>3000</v>
      </c>
      <c r="O207" s="29">
        <v>3000</v>
      </c>
      <c r="P207" s="29">
        <v>3000</v>
      </c>
      <c r="Q207" s="29">
        <v>2000</v>
      </c>
      <c r="R207" s="29">
        <v>2000</v>
      </c>
      <c r="S207" s="29">
        <v>2000</v>
      </c>
    </row>
    <row r="208" spans="1:19" ht="42.75">
      <c r="A208" s="25" t="str">
        <f>+CONCATENATE(TEXT('[1]Programa 1'!$H$31,"00"),TEXT('[1]Programa 1'!$H$32,"00"),TEXT('[1]Programa 1'!$H$37,"00"),TEXT('[1]Programa 1'!$H$38,"000"),TEXT('[1]Programa 1'!$H$39,"00000"),TEXT(D208,"0000"),TEXT(F208,"00"))</f>
        <v>10261000000000357200</v>
      </c>
      <c r="B2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1'!$H$39,"00000"),TEXT(D208,"0000"),TEXT(F208,"00"),TEXT('[1]Programa 1'!$H$40,"00"),TEXT('[1]Programa 1'!$H$41,"0"),TEXT('[1]Programa 1'!$H$42,"00"),TEXT('[1]Programa 1'!$H$43,"000"))</f>
        <v>2112110264040012100000000035720006112000</v>
      </c>
      <c r="D208" s="26">
        <v>3572</v>
      </c>
      <c r="E208" s="27" t="s">
        <v>241</v>
      </c>
      <c r="F208" s="27"/>
      <c r="G208" s="28">
        <f t="shared" si="4"/>
        <v>25000</v>
      </c>
      <c r="H208" s="28">
        <v>2000</v>
      </c>
      <c r="I208" s="28">
        <v>3000</v>
      </c>
      <c r="J208" s="28">
        <v>2000</v>
      </c>
      <c r="K208" s="28">
        <v>2000</v>
      </c>
      <c r="L208" s="28">
        <v>2000</v>
      </c>
      <c r="M208" s="28">
        <v>2000</v>
      </c>
      <c r="N208" s="28">
        <v>2000</v>
      </c>
      <c r="O208" s="28">
        <v>2000</v>
      </c>
      <c r="P208" s="28">
        <v>2000</v>
      </c>
      <c r="Q208" s="28">
        <v>2000</v>
      </c>
      <c r="R208" s="28">
        <v>2000</v>
      </c>
      <c r="S208" s="28">
        <v>2000</v>
      </c>
    </row>
    <row r="209" spans="1:19" ht="42.75" hidden="1">
      <c r="A209" s="25" t="str">
        <f>+CONCATENATE(TEXT('[1]Programa 1'!$H$31,"00"),TEXT('[1]Programa 1'!$H$32,"00"),TEXT('[1]Programa 1'!$H$37,"00"),TEXT('[1]Programa 1'!$H$38,"000"),TEXT('[1]Programa 1'!$H$39,"00000"),TEXT(D209,"0000"),TEXT(F209,"00"))</f>
        <v>10261000000000357300</v>
      </c>
      <c r="B2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1'!$H$39,"00000"),TEXT(D209,"0000"),TEXT(F209,"00"),TEXT('[1]Programa 1'!$H$40,"00"),TEXT('[1]Programa 1'!$H$41,"0"),TEXT('[1]Programa 1'!$H$42,"00"),TEXT('[1]Programa 1'!$H$43,"000"))</f>
        <v>2112110264040012100000000035730006112000</v>
      </c>
      <c r="D209" s="26">
        <v>3573</v>
      </c>
      <c r="E209" s="27" t="s">
        <v>242</v>
      </c>
      <c r="F209" s="27"/>
      <c r="G209" s="28">
        <f t="shared" si="4"/>
        <v>0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ht="28.5" hidden="1">
      <c r="A210" s="25" t="str">
        <f>+CONCATENATE(TEXT('[1]Programa 1'!$H$31,"00"),TEXT('[1]Programa 1'!$H$32,"00"),TEXT('[1]Programa 1'!$H$37,"00"),TEXT('[1]Programa 1'!$H$38,"000"),TEXT('[1]Programa 1'!$H$39,"00000"),TEXT(D210,"0000"),TEXT(F210,"00"))</f>
        <v>10261000000000358100</v>
      </c>
      <c r="B2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1'!$H$39,"00000"),TEXT(D210,"0000"),TEXT(F210,"00"),TEXT('[1]Programa 1'!$H$40,"00"),TEXT('[1]Programa 1'!$H$41,"0"),TEXT('[1]Programa 1'!$H$42,"00"),TEXT('[1]Programa 1'!$H$43,"000"))</f>
        <v>2112110264040012100000000035810006112000</v>
      </c>
      <c r="D210" s="26">
        <v>3581</v>
      </c>
      <c r="E210" s="27" t="s">
        <v>243</v>
      </c>
      <c r="F210" s="27"/>
      <c r="G210" s="28">
        <f t="shared" si="4"/>
        <v>0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ht="28.5" hidden="1">
      <c r="A211" s="25" t="str">
        <f>+CONCATENATE(TEXT('[1]Programa 1'!$H$31,"00"),TEXT('[1]Programa 1'!$H$32,"00"),TEXT('[1]Programa 1'!$H$37,"00"),TEXT('[1]Programa 1'!$H$38,"000"),TEXT('[1]Programa 1'!$H$39,"00000"),TEXT(D211,"0000"),TEXT(F211,"00"))</f>
        <v>10261000000000359100</v>
      </c>
      <c r="B2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1'!$H$39,"00000"),TEXT(D211,"0000"),TEXT(F211,"00"),TEXT('[1]Programa 1'!$H$40,"00"),TEXT('[1]Programa 1'!$H$41,"0"),TEXT('[1]Programa 1'!$H$42,"00"),TEXT('[1]Programa 1'!$H$43,"000"))</f>
        <v>2112110264040012100000000035910006112000</v>
      </c>
      <c r="D211" s="26">
        <v>3591</v>
      </c>
      <c r="E211" s="27" t="s">
        <v>244</v>
      </c>
      <c r="F211" s="27"/>
      <c r="G211" s="28">
        <f t="shared" si="4"/>
        <v>0</v>
      </c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ht="57" hidden="1">
      <c r="A212" s="25" t="str">
        <f>+CONCATENATE(TEXT('[1]Programa 1'!$H$31,"00"),TEXT('[1]Programa 1'!$H$32,"00"),TEXT('[1]Programa 1'!$H$37,"00"),TEXT('[1]Programa 1'!$H$38,"000"),TEXT('[1]Programa 1'!$H$39,"00000"),TEXT(D212,"0000"),TEXT(F212,"00"))</f>
        <v>10261000000000361100</v>
      </c>
      <c r="B2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1'!$H$39,"00000"),TEXT(D212,"0000"),TEXT(F212,"00"),TEXT('[1]Programa 1'!$H$40,"00"),TEXT('[1]Programa 1'!$H$41,"0"),TEXT('[1]Programa 1'!$H$42,"00"),TEXT('[1]Programa 1'!$H$43,"000"))</f>
        <v>2112110264040012100000000036110006112000</v>
      </c>
      <c r="D212" s="26">
        <v>3611</v>
      </c>
      <c r="E212" s="27" t="s">
        <v>245</v>
      </c>
      <c r="F212" s="27"/>
      <c r="G212" s="28">
        <f t="shared" si="4"/>
        <v>0</v>
      </c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ht="57" hidden="1">
      <c r="A213" s="25" t="str">
        <f>+CONCATENATE(TEXT('[1]Programa 1'!$H$31,"00"),TEXT('[1]Programa 1'!$H$32,"00"),TEXT('[1]Programa 1'!$H$37,"00"),TEXT('[1]Programa 1'!$H$38,"000"),TEXT('[1]Programa 1'!$H$39,"00000"),TEXT(D213,"0000"),TEXT(F213,"00"))</f>
        <v>10261000000000362100</v>
      </c>
      <c r="B2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1'!$H$39,"00000"),TEXT(D213,"0000"),TEXT(F213,"00"),TEXT('[1]Programa 1'!$H$40,"00"),TEXT('[1]Programa 1'!$H$41,"0"),TEXT('[1]Programa 1'!$H$42,"00"),TEXT('[1]Programa 1'!$H$43,"000"))</f>
        <v>2112110264040012100000000036210006112000</v>
      </c>
      <c r="D213" s="26">
        <v>3621</v>
      </c>
      <c r="E213" s="27" t="s">
        <v>246</v>
      </c>
      <c r="F213" s="27"/>
      <c r="G213" s="28">
        <f t="shared" si="4"/>
        <v>0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ht="42.75" hidden="1">
      <c r="A214" s="25" t="str">
        <f>+CONCATENATE(TEXT('[1]Programa 1'!$H$31,"00"),TEXT('[1]Programa 1'!$H$32,"00"),TEXT('[1]Programa 1'!$H$37,"00"),TEXT('[1]Programa 1'!$H$38,"000"),TEXT('[1]Programa 1'!$H$39,"00000"),TEXT(D214,"0000"),TEXT(F214,"00"))</f>
        <v>10261000000000363100</v>
      </c>
      <c r="B2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1'!$H$39,"00000"),TEXT(D214,"0000"),TEXT(F214,"00"),TEXT('[1]Programa 1'!$H$40,"00"),TEXT('[1]Programa 1'!$H$41,"0"),TEXT('[1]Programa 1'!$H$42,"00"),TEXT('[1]Programa 1'!$H$43,"000"))</f>
        <v>2112110264040012100000000036310006112000</v>
      </c>
      <c r="D214" s="26">
        <v>3631</v>
      </c>
      <c r="E214" s="27" t="s">
        <v>247</v>
      </c>
      <c r="F214" s="27"/>
      <c r="G214" s="28">
        <f t="shared" si="4"/>
        <v>0</v>
      </c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ht="28.5" hidden="1">
      <c r="A215" s="25" t="str">
        <f>+CONCATENATE(TEXT('[1]Programa 1'!$H$31,"00"),TEXT('[1]Programa 1'!$H$32,"00"),TEXT('[1]Programa 1'!$H$37,"00"),TEXT('[1]Programa 1'!$H$38,"000"),TEXT('[1]Programa 1'!$H$39,"00000"),TEXT(D215,"0000"),TEXT(F215,"00"))</f>
        <v>10261000000000364100</v>
      </c>
      <c r="B2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1'!$H$39,"00000"),TEXT(D215,"0000"),TEXT(F215,"00"),TEXT('[1]Programa 1'!$H$40,"00"),TEXT('[1]Programa 1'!$H$41,"0"),TEXT('[1]Programa 1'!$H$42,"00"),TEXT('[1]Programa 1'!$H$43,"000"))</f>
        <v>2112110264040012100000000036410006112000</v>
      </c>
      <c r="D215" s="26">
        <v>3641</v>
      </c>
      <c r="E215" s="27" t="s">
        <v>248</v>
      </c>
      <c r="F215" s="27"/>
      <c r="G215" s="28">
        <f t="shared" si="4"/>
        <v>0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ht="28.5" hidden="1">
      <c r="A216" s="25" t="str">
        <f>+CONCATENATE(TEXT('[1]Programa 1'!$H$31,"00"),TEXT('[1]Programa 1'!$H$32,"00"),TEXT('[1]Programa 1'!$H$37,"00"),TEXT('[1]Programa 1'!$H$38,"000"),TEXT('[1]Programa 1'!$H$39,"00000"),TEXT(D216,"0000"),TEXT(F216,"00"))</f>
        <v>10261000000000365100</v>
      </c>
      <c r="B2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1'!$H$39,"00000"),TEXT(D216,"0000"),TEXT(F216,"00"),TEXT('[1]Programa 1'!$H$40,"00"),TEXT('[1]Programa 1'!$H$41,"0"),TEXT('[1]Programa 1'!$H$42,"00"),TEXT('[1]Programa 1'!$H$43,"000"))</f>
        <v>2112110264040012100000000036510006112000</v>
      </c>
      <c r="D216" s="26">
        <v>3651</v>
      </c>
      <c r="E216" s="27" t="s">
        <v>249</v>
      </c>
      <c r="F216" s="27"/>
      <c r="G216" s="28">
        <f t="shared" si="4"/>
        <v>0</v>
      </c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ht="42.75" hidden="1">
      <c r="A217" s="25" t="str">
        <f>+CONCATENATE(TEXT('[1]Programa 1'!$H$31,"00"),TEXT('[1]Programa 1'!$H$32,"00"),TEXT('[1]Programa 1'!$H$37,"00"),TEXT('[1]Programa 1'!$H$38,"000"),TEXT('[1]Programa 1'!$H$39,"00000"),TEXT(D217,"0000"),TEXT(F217,"00"))</f>
        <v>10261000000000366100</v>
      </c>
      <c r="B2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1'!$H$39,"00000"),TEXT(D217,"0000"),TEXT(F217,"00"),TEXT('[1]Programa 1'!$H$40,"00"),TEXT('[1]Programa 1'!$H$41,"0"),TEXT('[1]Programa 1'!$H$42,"00"),TEXT('[1]Programa 1'!$H$43,"000"))</f>
        <v>2112110264040012100000000036610006112000</v>
      </c>
      <c r="D217" s="26">
        <v>3661</v>
      </c>
      <c r="E217" s="27" t="s">
        <v>250</v>
      </c>
      <c r="F217" s="27"/>
      <c r="G217" s="28">
        <f t="shared" si="4"/>
        <v>0</v>
      </c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hidden="1">
      <c r="A218" s="25" t="str">
        <f>+CONCATENATE(TEXT('[1]Programa 1'!$H$31,"00"),TEXT('[1]Programa 1'!$H$32,"00"),TEXT('[1]Programa 1'!$H$37,"00"),TEXT('[1]Programa 1'!$H$38,"000"),TEXT('[1]Programa 1'!$H$39,"00000"),TEXT(D218,"0000"),TEXT(F218,"00"))</f>
        <v>10261000000000369100</v>
      </c>
      <c r="B2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1'!$H$39,"00000"),TEXT(D218,"0000"),TEXT(F218,"00"),TEXT('[1]Programa 1'!$H$40,"00"),TEXT('[1]Programa 1'!$H$41,"0"),TEXT('[1]Programa 1'!$H$42,"00"),TEXT('[1]Programa 1'!$H$43,"000"))</f>
        <v>2112110264040012100000000036910006112000</v>
      </c>
      <c r="D218" s="26">
        <v>3691</v>
      </c>
      <c r="E218" s="27" t="s">
        <v>251</v>
      </c>
      <c r="F218" s="27"/>
      <c r="G218" s="28">
        <f t="shared" si="4"/>
        <v>0</v>
      </c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idden="1">
      <c r="A219" s="25" t="str">
        <f>+CONCATENATE(TEXT('[1]Programa 1'!$H$31,"00"),TEXT('[1]Programa 1'!$H$32,"00"),TEXT('[1]Programa 1'!$H$37,"00"),TEXT('[1]Programa 1'!$H$38,"000"),TEXT('[1]Programa 1'!$H$39,"00000"),TEXT(D219,"0000"),TEXT(F219,"00"))</f>
        <v>10261000000000371100</v>
      </c>
      <c r="B2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1'!$H$39,"00000"),TEXT(D219,"0000"),TEXT(F219,"00"),TEXT('[1]Programa 1'!$H$40,"00"),TEXT('[1]Programa 1'!$H$41,"0"),TEXT('[1]Programa 1'!$H$42,"00"),TEXT('[1]Programa 1'!$H$43,"000"))</f>
        <v>2112110264040012100000000037110006112000</v>
      </c>
      <c r="D219" s="26">
        <v>3711</v>
      </c>
      <c r="E219" s="27" t="s">
        <v>252</v>
      </c>
      <c r="F219" s="27"/>
      <c r="G219" s="28">
        <f t="shared" si="4"/>
        <v>0</v>
      </c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hidden="1">
      <c r="A220" s="25" t="str">
        <f>+CONCATENATE(TEXT('[1]Programa 1'!$H$31,"00"),TEXT('[1]Programa 1'!$H$32,"00"),TEXT('[1]Programa 1'!$H$37,"00"),TEXT('[1]Programa 1'!$H$38,"000"),TEXT('[1]Programa 1'!$H$39,"00000"),TEXT(D220,"0000"),TEXT(F220,"00"))</f>
        <v>10261000000000371200</v>
      </c>
      <c r="B2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1'!$H$39,"00000"),TEXT(D220,"0000"),TEXT(F220,"00"),TEXT('[1]Programa 1'!$H$40,"00"),TEXT('[1]Programa 1'!$H$41,"0"),TEXT('[1]Programa 1'!$H$42,"00"),TEXT('[1]Programa 1'!$H$43,"000"))</f>
        <v>2112110264040012100000000037120006112000</v>
      </c>
      <c r="D220" s="26">
        <v>3712</v>
      </c>
      <c r="E220" s="27" t="s">
        <v>253</v>
      </c>
      <c r="F220" s="27"/>
      <c r="G220" s="28">
        <f t="shared" si="4"/>
        <v>0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>
      <c r="A221" s="25" t="str">
        <f>+CONCATENATE(TEXT('[1]Programa 1'!$H$31,"00"),TEXT('[1]Programa 1'!$H$32,"00"),TEXT('[1]Programa 1'!$H$37,"00"),TEXT('[1]Programa 1'!$H$38,"000"),TEXT('[1]Programa 1'!$H$39,"00000"),TEXT(D221,"0000"),TEXT(F221,"00"))</f>
        <v>10261000000000372100</v>
      </c>
      <c r="B2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1'!$H$39,"00000"),TEXT(D221,"0000"),TEXT(F221,"00"),TEXT('[1]Programa 1'!$H$40,"00"),TEXT('[1]Programa 1'!$H$41,"0"),TEXT('[1]Programa 1'!$H$42,"00"),TEXT('[1]Programa 1'!$H$43,"000"))</f>
        <v>2112110264040012100000000037210006112000</v>
      </c>
      <c r="D221" s="26">
        <v>3721</v>
      </c>
      <c r="E221" s="27" t="s">
        <v>254</v>
      </c>
      <c r="F221" s="27"/>
      <c r="G221" s="28">
        <f t="shared" si="4"/>
        <v>15000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15000</v>
      </c>
      <c r="R221" s="28">
        <v>0</v>
      </c>
      <c r="S221" s="28">
        <v>0</v>
      </c>
    </row>
    <row r="222" spans="1:19" ht="28.5" hidden="1">
      <c r="A222" s="25" t="str">
        <f>+CONCATENATE(TEXT('[1]Programa 1'!$H$31,"00"),TEXT('[1]Programa 1'!$H$32,"00"),TEXT('[1]Programa 1'!$H$37,"00"),TEXT('[1]Programa 1'!$H$38,"000"),TEXT('[1]Programa 1'!$H$39,"00000"),TEXT(D222,"0000"),TEXT(F222,"00"))</f>
        <v>10261000000000372200</v>
      </c>
      <c r="B2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1'!$H$39,"00000"),TEXT(D222,"0000"),TEXT(F222,"00"),TEXT('[1]Programa 1'!$H$40,"00"),TEXT('[1]Programa 1'!$H$41,"0"),TEXT('[1]Programa 1'!$H$42,"00"),TEXT('[1]Programa 1'!$H$43,"000"))</f>
        <v>2112110264040012100000000037220006112000</v>
      </c>
      <c r="D222" s="26">
        <v>3722</v>
      </c>
      <c r="E222" s="27" t="s">
        <v>255</v>
      </c>
      <c r="F222" s="27"/>
      <c r="G222" s="28">
        <f t="shared" si="4"/>
        <v>0</v>
      </c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ht="28.5" hidden="1">
      <c r="A223" s="25" t="str">
        <f>+CONCATENATE(TEXT('[1]Programa 1'!$H$31,"00"),TEXT('[1]Programa 1'!$H$32,"00"),TEXT('[1]Programa 1'!$H$37,"00"),TEXT('[1]Programa 1'!$H$38,"000"),TEXT('[1]Programa 1'!$H$39,"00000"),TEXT(D223,"0000"),TEXT(F223,"00"))</f>
        <v>10261000000000373100</v>
      </c>
      <c r="B2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1'!$H$39,"00000"),TEXT(D223,"0000"),TEXT(F223,"00"),TEXT('[1]Programa 1'!$H$40,"00"),TEXT('[1]Programa 1'!$H$41,"0"),TEXT('[1]Programa 1'!$H$42,"00"),TEXT('[1]Programa 1'!$H$43,"000"))</f>
        <v>2112110264040012100000000037310006112000</v>
      </c>
      <c r="D223" s="26">
        <v>3731</v>
      </c>
      <c r="E223" s="27" t="s">
        <v>256</v>
      </c>
      <c r="F223" s="27"/>
      <c r="G223" s="28">
        <f t="shared" si="4"/>
        <v>0</v>
      </c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hidden="1">
      <c r="A224" s="25" t="str">
        <f>+CONCATENATE(TEXT('[1]Programa 1'!$H$31,"00"),TEXT('[1]Programa 1'!$H$32,"00"),TEXT('[1]Programa 1'!$H$37,"00"),TEXT('[1]Programa 1'!$H$38,"000"),TEXT('[1]Programa 1'!$H$39,"00000"),TEXT(D224,"0000"),TEXT(F224,"00"))</f>
        <v>10261000000000374100</v>
      </c>
      <c r="B2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1'!$H$39,"00000"),TEXT(D224,"0000"),TEXT(F224,"00"),TEXT('[1]Programa 1'!$H$40,"00"),TEXT('[1]Programa 1'!$H$41,"0"),TEXT('[1]Programa 1'!$H$42,"00"),TEXT('[1]Programa 1'!$H$43,"000"))</f>
        <v>2112110264040012100000000037410006112000</v>
      </c>
      <c r="D224" s="26">
        <v>3741</v>
      </c>
      <c r="E224" s="27" t="s">
        <v>257</v>
      </c>
      <c r="F224" s="27"/>
      <c r="G224" s="28">
        <f t="shared" si="4"/>
        <v>0</v>
      </c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hidden="1">
      <c r="A225" s="25" t="str">
        <f>+CONCATENATE(TEXT('[1]Programa 1'!$H$31,"00"),TEXT('[1]Programa 1'!$H$32,"00"),TEXT('[1]Programa 1'!$H$37,"00"),TEXT('[1]Programa 1'!$H$38,"000"),TEXT('[1]Programa 1'!$H$39,"00000"),TEXT(D225,"0000"),TEXT(F225,"00"))</f>
        <v>10261000000000375100</v>
      </c>
      <c r="B2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1'!$H$39,"00000"),TEXT(D225,"0000"),TEXT(F225,"00"),TEXT('[1]Programa 1'!$H$40,"00"),TEXT('[1]Programa 1'!$H$41,"0"),TEXT('[1]Programa 1'!$H$42,"00"),TEXT('[1]Programa 1'!$H$43,"000"))</f>
        <v>2112110264040012100000000037510006112000</v>
      </c>
      <c r="D225" s="26">
        <v>3751</v>
      </c>
      <c r="E225" s="27" t="s">
        <v>258</v>
      </c>
      <c r="F225" s="27"/>
      <c r="G225" s="28">
        <f t="shared" si="4"/>
        <v>0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hidden="1">
      <c r="A226" s="25" t="str">
        <f>+CONCATENATE(TEXT('[1]Programa 1'!$H$31,"00"),TEXT('[1]Programa 1'!$H$32,"00"),TEXT('[1]Programa 1'!$H$37,"00"),TEXT('[1]Programa 1'!$H$38,"000"),TEXT('[1]Programa 1'!$H$39,"00000"),TEXT(D226,"0000"),TEXT(F226,"00"))</f>
        <v>10261000000000376100</v>
      </c>
      <c r="B2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1'!$H$39,"00000"),TEXT(D226,"0000"),TEXT(F226,"00"),TEXT('[1]Programa 1'!$H$40,"00"),TEXT('[1]Programa 1'!$H$41,"0"),TEXT('[1]Programa 1'!$H$42,"00"),TEXT('[1]Programa 1'!$H$43,"000"))</f>
        <v>2112110264040012100000000037610006112000</v>
      </c>
      <c r="D226" s="26">
        <v>3761</v>
      </c>
      <c r="E226" s="27" t="s">
        <v>259</v>
      </c>
      <c r="F226" s="27"/>
      <c r="G226" s="28">
        <f t="shared" si="4"/>
        <v>0</v>
      </c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ht="42.75" hidden="1">
      <c r="A227" s="25" t="str">
        <f>+CONCATENATE(TEXT('[1]Programa 1'!$H$31,"00"),TEXT('[1]Programa 1'!$H$32,"00"),TEXT('[1]Programa 1'!$H$37,"00"),TEXT('[1]Programa 1'!$H$38,"000"),TEXT('[1]Programa 1'!$H$39,"00000"),TEXT(D227,"0000"),TEXT(F227,"00"))</f>
        <v>10261000000000377100</v>
      </c>
      <c r="B2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1'!$H$39,"00000"),TEXT(D227,"0000"),TEXT(F227,"00"),TEXT('[1]Programa 1'!$H$40,"00"),TEXT('[1]Programa 1'!$H$41,"0"),TEXT('[1]Programa 1'!$H$42,"00"),TEXT('[1]Programa 1'!$H$43,"000"))</f>
        <v>2112110264040012100000000037710006112000</v>
      </c>
      <c r="D227" s="26">
        <v>3771</v>
      </c>
      <c r="E227" s="27" t="s">
        <v>260</v>
      </c>
      <c r="F227" s="27"/>
      <c r="G227" s="28">
        <f t="shared" si="4"/>
        <v>0</v>
      </c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ht="71.25" hidden="1">
      <c r="A228" s="25" t="str">
        <f>+CONCATENATE(TEXT('[1]Programa 1'!$H$31,"00"),TEXT('[1]Programa 1'!$H$32,"00"),TEXT('[1]Programa 1'!$H$37,"00"),TEXT('[1]Programa 1'!$H$38,"000"),TEXT('[1]Programa 1'!$H$39,"00000"),TEXT(D228,"0000"),TEXT(F228,"00"))</f>
        <v>10261000000000378100</v>
      </c>
      <c r="B2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1'!$H$39,"00000"),TEXT(D228,"0000"),TEXT(F228,"00"),TEXT('[1]Programa 1'!$H$40,"00"),TEXT('[1]Programa 1'!$H$41,"0"),TEXT('[1]Programa 1'!$H$42,"00"),TEXT('[1]Programa 1'!$H$43,"000"))</f>
        <v>2112110264040012100000000037810006112000</v>
      </c>
      <c r="D228" s="26">
        <v>3781</v>
      </c>
      <c r="E228" s="27" t="s">
        <v>261</v>
      </c>
      <c r="F228" s="27"/>
      <c r="G228" s="28">
        <f t="shared" si="4"/>
        <v>0</v>
      </c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71.25" hidden="1">
      <c r="A229" s="25" t="str">
        <f>+CONCATENATE(TEXT('[1]Programa 1'!$H$31,"00"),TEXT('[1]Programa 1'!$H$32,"00"),TEXT('[1]Programa 1'!$H$37,"00"),TEXT('[1]Programa 1'!$H$38,"000"),TEXT('[1]Programa 1'!$H$39,"00000"),TEXT(D229,"0000"),TEXT(F229,"00"))</f>
        <v>10261000000000378200</v>
      </c>
      <c r="B2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1'!$H$39,"00000"),TEXT(D229,"0000"),TEXT(F229,"00"),TEXT('[1]Programa 1'!$H$40,"00"),TEXT('[1]Programa 1'!$H$41,"0"),TEXT('[1]Programa 1'!$H$42,"00"),TEXT('[1]Programa 1'!$H$43,"000"))</f>
        <v>2112110264040012100000000037820006112000</v>
      </c>
      <c r="D229" s="26">
        <v>3782</v>
      </c>
      <c r="E229" s="27" t="s">
        <v>262</v>
      </c>
      <c r="F229" s="27"/>
      <c r="G229" s="28">
        <f t="shared" si="4"/>
        <v>0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8.5" hidden="1">
      <c r="A230" s="25" t="str">
        <f>+CONCATENATE(TEXT('[1]Programa 1'!$H$31,"00"),TEXT('[1]Programa 1'!$H$32,"00"),TEXT('[1]Programa 1'!$H$37,"00"),TEXT('[1]Programa 1'!$H$38,"000"),TEXT('[1]Programa 1'!$H$39,"00000"),TEXT(D230,"0000"),TEXT(F230,"00"))</f>
        <v>10261000000000379100</v>
      </c>
      <c r="B2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1'!$H$39,"00000"),TEXT(D230,"0000"),TEXT(F230,"00"),TEXT('[1]Programa 1'!$H$40,"00"),TEXT('[1]Programa 1'!$H$41,"0"),TEXT('[1]Programa 1'!$H$42,"00"),TEXT('[1]Programa 1'!$H$43,"000"))</f>
        <v>2112110264040012100000000037910006112000</v>
      </c>
      <c r="D230" s="26">
        <v>3791</v>
      </c>
      <c r="E230" s="27" t="s">
        <v>263</v>
      </c>
      <c r="F230" s="27"/>
      <c r="G230" s="28">
        <f t="shared" si="4"/>
        <v>0</v>
      </c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ht="42.75" hidden="1">
      <c r="A231" s="25" t="str">
        <f>+CONCATENATE(TEXT('[1]Programa 1'!$H$31,"00"),TEXT('[1]Programa 1'!$H$32,"00"),TEXT('[1]Programa 1'!$H$37,"00"),TEXT('[1]Programa 1'!$H$38,"000"),TEXT('[1]Programa 1'!$H$39,"00000"),TEXT(D231,"0000"),TEXT(F231,"00"))</f>
        <v>10261000000000379200</v>
      </c>
      <c r="B2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1'!$H$39,"00000"),TEXT(D231,"0000"),TEXT(F231,"00"),TEXT('[1]Programa 1'!$H$40,"00"),TEXT('[1]Programa 1'!$H$41,"0"),TEXT('[1]Programa 1'!$H$42,"00"),TEXT('[1]Programa 1'!$H$43,"000"))</f>
        <v>2112110264040012100000000037920006112000</v>
      </c>
      <c r="D231" s="26">
        <v>3792</v>
      </c>
      <c r="E231" s="27" t="s">
        <v>264</v>
      </c>
      <c r="F231" s="27"/>
      <c r="G231" s="28">
        <f t="shared" si="4"/>
        <v>0</v>
      </c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hidden="1">
      <c r="A232" s="25" t="str">
        <f>+CONCATENATE(TEXT('[1]Programa 1'!$H$31,"00"),TEXT('[1]Programa 1'!$H$32,"00"),TEXT('[1]Programa 1'!$H$37,"00"),TEXT('[1]Programa 1'!$H$38,"000"),TEXT('[1]Programa 1'!$H$39,"00000"),TEXT(D232,"0000"),TEXT(F232,"00"))</f>
        <v>10261000000000381100</v>
      </c>
      <c r="B2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1'!$H$39,"00000"),TEXT(D232,"0000"),TEXT(F232,"00"),TEXT('[1]Programa 1'!$H$40,"00"),TEXT('[1]Programa 1'!$H$41,"0"),TEXT('[1]Programa 1'!$H$42,"00"),TEXT('[1]Programa 1'!$H$43,"000"))</f>
        <v>2112110264040012100000000038110006112000</v>
      </c>
      <c r="D232" s="26">
        <v>3811</v>
      </c>
      <c r="E232" s="27" t="s">
        <v>265</v>
      </c>
      <c r="F232" s="27"/>
      <c r="G232" s="28">
        <f t="shared" si="4"/>
        <v>0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hidden="1">
      <c r="A233" s="25" t="str">
        <f>+CONCATENATE(TEXT('[1]Programa 1'!$H$31,"00"),TEXT('[1]Programa 1'!$H$32,"00"),TEXT('[1]Programa 1'!$H$37,"00"),TEXT('[1]Programa 1'!$H$38,"000"),TEXT('[1]Programa 1'!$H$39,"00000"),TEXT(D233,"0000"),TEXT(F233,"00"))</f>
        <v>10261000000000382100</v>
      </c>
      <c r="B2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1'!$H$39,"00000"),TEXT(D233,"0000"),TEXT(F233,"00"),TEXT('[1]Programa 1'!$H$40,"00"),TEXT('[1]Programa 1'!$H$41,"0"),TEXT('[1]Programa 1'!$H$42,"00"),TEXT('[1]Programa 1'!$H$43,"000"))</f>
        <v>2112110264040012100000000038210006112000</v>
      </c>
      <c r="D233" s="26">
        <v>3821</v>
      </c>
      <c r="E233" s="27" t="s">
        <v>266</v>
      </c>
      <c r="F233" s="27"/>
      <c r="G233" s="28">
        <f t="shared" si="4"/>
        <v>0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hidden="1">
      <c r="A234" s="25" t="str">
        <f>+CONCATENATE(TEXT('[1]Programa 1'!$H$31,"00"),TEXT('[1]Programa 1'!$H$32,"00"),TEXT('[1]Programa 1'!$H$37,"00"),TEXT('[1]Programa 1'!$H$38,"000"),TEXT('[1]Programa 1'!$H$39,"00000"),TEXT(D234,"0000"),TEXT(F234,"00"))</f>
        <v>10261000000000382200</v>
      </c>
      <c r="B2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1'!$H$39,"00000"),TEXT(D234,"0000"),TEXT(F234,"00"),TEXT('[1]Programa 1'!$H$40,"00"),TEXT('[1]Programa 1'!$H$41,"0"),TEXT('[1]Programa 1'!$H$42,"00"),TEXT('[1]Programa 1'!$H$43,"000"))</f>
        <v>2112110264040012100000000038220006112000</v>
      </c>
      <c r="D234" s="26">
        <v>3822</v>
      </c>
      <c r="E234" s="27" t="s">
        <v>267</v>
      </c>
      <c r="F234" s="27"/>
      <c r="G234" s="28">
        <f t="shared" si="4"/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hidden="1">
      <c r="A235" s="25" t="str">
        <f>+CONCATENATE(TEXT('[1]Programa 1'!$H$31,"00"),TEXT('[1]Programa 1'!$H$32,"00"),TEXT('[1]Programa 1'!$H$37,"00"),TEXT('[1]Programa 1'!$H$38,"000"),TEXT('[1]Programa 1'!$H$39,"00000"),TEXT(D235,"0000"),TEXT(F235,"00"))</f>
        <v>10261000000000383100</v>
      </c>
      <c r="B2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1'!$H$39,"00000"),TEXT(D235,"0000"),TEXT(F235,"00"),TEXT('[1]Programa 1'!$H$40,"00"),TEXT('[1]Programa 1'!$H$41,"0"),TEXT('[1]Programa 1'!$H$42,"00"),TEXT('[1]Programa 1'!$H$43,"000"))</f>
        <v>2112110264040012100000000038310006112000</v>
      </c>
      <c r="D235" s="26">
        <v>3831</v>
      </c>
      <c r="E235" s="27" t="s">
        <v>268</v>
      </c>
      <c r="F235" s="27"/>
      <c r="G235" s="28">
        <f t="shared" si="4"/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hidden="1">
      <c r="A236" s="25" t="str">
        <f>+CONCATENATE(TEXT('[1]Programa 1'!$H$31,"00"),TEXT('[1]Programa 1'!$H$32,"00"),TEXT('[1]Programa 1'!$H$37,"00"),TEXT('[1]Programa 1'!$H$38,"000"),TEXT('[1]Programa 1'!$H$39,"00000"),TEXT(D236,"0000"),TEXT(F236,"00"))</f>
        <v>10261000000000384100</v>
      </c>
      <c r="B2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1'!$H$39,"00000"),TEXT(D236,"0000"),TEXT(F236,"00"),TEXT('[1]Programa 1'!$H$40,"00"),TEXT('[1]Programa 1'!$H$41,"0"),TEXT('[1]Programa 1'!$H$42,"00"),TEXT('[1]Programa 1'!$H$43,"000"))</f>
        <v>2112110264040012100000000038410006112000</v>
      </c>
      <c r="D236" s="26">
        <v>3841</v>
      </c>
      <c r="E236" s="27" t="s">
        <v>269</v>
      </c>
      <c r="F236" s="27"/>
      <c r="G236" s="28">
        <f t="shared" si="4"/>
        <v>0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>
      <c r="A237" s="25" t="str">
        <f>+CONCATENATE(TEXT('[1]Programa 1'!$H$31,"00"),TEXT('[1]Programa 1'!$H$32,"00"),TEXT('[1]Programa 1'!$H$37,"00"),TEXT('[1]Programa 1'!$H$38,"000"),TEXT('[1]Programa 1'!$H$39,"00000"),TEXT(D237,"0000"),TEXT(F237,"00"))</f>
        <v>10261000000000385100</v>
      </c>
      <c r="B2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1'!$H$39,"00000"),TEXT(D237,"0000"),TEXT(F237,"00"),TEXT('[1]Programa 1'!$H$40,"00"),TEXT('[1]Programa 1'!$H$41,"0"),TEXT('[1]Programa 1'!$H$42,"00"),TEXT('[1]Programa 1'!$H$43,"000"))</f>
        <v>2112110264040012100000000038510006112000</v>
      </c>
      <c r="D237" s="26">
        <v>3851</v>
      </c>
      <c r="E237" s="27" t="s">
        <v>270</v>
      </c>
      <c r="F237" s="27"/>
      <c r="G237" s="28">
        <f t="shared" si="4"/>
        <v>10000</v>
      </c>
      <c r="H237" s="28">
        <v>0</v>
      </c>
      <c r="I237" s="29">
        <v>0</v>
      </c>
      <c r="J237" s="29">
        <v>1000</v>
      </c>
      <c r="K237" s="29">
        <v>1000</v>
      </c>
      <c r="L237" s="29">
        <v>1000</v>
      </c>
      <c r="M237" s="29">
        <v>1000</v>
      </c>
      <c r="N237" s="29">
        <v>1000</v>
      </c>
      <c r="O237" s="29">
        <v>1000</v>
      </c>
      <c r="P237" s="29">
        <v>1000</v>
      </c>
      <c r="Q237" s="29">
        <v>1000</v>
      </c>
      <c r="R237" s="29">
        <v>1000</v>
      </c>
      <c r="S237" s="29">
        <v>1000</v>
      </c>
    </row>
    <row r="238" spans="1:19" ht="28.5" hidden="1">
      <c r="A238" s="25" t="str">
        <f>+CONCATENATE(TEXT('[1]Programa 1'!$H$31,"00"),TEXT('[1]Programa 1'!$H$32,"00"),TEXT('[1]Programa 1'!$H$37,"00"),TEXT('[1]Programa 1'!$H$38,"000"),TEXT('[1]Programa 1'!$H$39,"00000"),TEXT(D238,"0000"),TEXT(F238,"00"))</f>
        <v>10261000000000391100</v>
      </c>
      <c r="B2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1'!$H$39,"00000"),TEXT(D238,"0000"),TEXT(F238,"00"),TEXT('[1]Programa 1'!$H$40,"00"),TEXT('[1]Programa 1'!$H$41,"0"),TEXT('[1]Programa 1'!$H$42,"00"),TEXT('[1]Programa 1'!$H$43,"000"))</f>
        <v>2112110264040012100000000039110006112000</v>
      </c>
      <c r="D238" s="26">
        <v>3911</v>
      </c>
      <c r="E238" s="27" t="s">
        <v>271</v>
      </c>
      <c r="F238" s="27"/>
      <c r="G238" s="28">
        <f t="shared" si="4"/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>
      <c r="A239" s="25" t="str">
        <f>+CONCATENATE(TEXT('[1]Programa 1'!$H$31,"00"),TEXT('[1]Programa 1'!$H$32,"00"),TEXT('[1]Programa 1'!$H$37,"00"),TEXT('[1]Programa 1'!$H$38,"000"),TEXT('[1]Programa 1'!$H$39,"00000"),TEXT(D239,"0000"),TEXT(F239,"00"))</f>
        <v>10261000000000392100</v>
      </c>
      <c r="B2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1'!$H$39,"00000"),TEXT(D239,"0000"),TEXT(F239,"00"),TEXT('[1]Programa 1'!$H$40,"00"),TEXT('[1]Programa 1'!$H$41,"0"),TEXT('[1]Programa 1'!$H$42,"00"),TEXT('[1]Programa 1'!$H$43,"000"))</f>
        <v>2112110264040012100000000039210006112000</v>
      </c>
      <c r="D239" s="26">
        <v>3921</v>
      </c>
      <c r="E239" s="27" t="s">
        <v>272</v>
      </c>
      <c r="F239" s="27"/>
      <c r="G239" s="28">
        <f t="shared" si="4"/>
        <v>650000</v>
      </c>
      <c r="H239" s="28">
        <v>50000</v>
      </c>
      <c r="I239" s="28">
        <v>60000</v>
      </c>
      <c r="J239" s="28">
        <v>60000</v>
      </c>
      <c r="K239" s="28">
        <v>50000</v>
      </c>
      <c r="L239" s="28">
        <v>60000</v>
      </c>
      <c r="M239" s="28">
        <v>50000</v>
      </c>
      <c r="N239" s="28">
        <v>50000</v>
      </c>
      <c r="O239" s="28">
        <v>60000</v>
      </c>
      <c r="P239" s="28">
        <v>50000</v>
      </c>
      <c r="Q239" s="28">
        <v>50000</v>
      </c>
      <c r="R239" s="28">
        <v>50000</v>
      </c>
      <c r="S239" s="28">
        <v>60000</v>
      </c>
    </row>
    <row r="240" spans="1:19" ht="28.5" hidden="1">
      <c r="A240" s="25" t="str">
        <f>+CONCATENATE(TEXT('[1]Programa 1'!$H$31,"00"),TEXT('[1]Programa 1'!$H$32,"00"),TEXT('[1]Programa 1'!$H$37,"00"),TEXT('[1]Programa 1'!$H$38,"000"),TEXT('[1]Programa 1'!$H$39,"00000"),TEXT(D240,"0000"),TEXT(F240,"00"))</f>
        <v>10261000000000392200</v>
      </c>
      <c r="B2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1'!$H$39,"00000"),TEXT(D240,"0000"),TEXT(F240,"00"),TEXT('[1]Programa 1'!$H$40,"00"),TEXT('[1]Programa 1'!$H$41,"0"),TEXT('[1]Programa 1'!$H$42,"00"),TEXT('[1]Programa 1'!$H$43,"000"))</f>
        <v>2112110264040012100000000039220006112000</v>
      </c>
      <c r="D240" s="26">
        <v>3922</v>
      </c>
      <c r="E240" s="27" t="s">
        <v>273</v>
      </c>
      <c r="F240" s="27"/>
      <c r="G240" s="28">
        <f t="shared" si="4"/>
        <v>0</v>
      </c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ht="28.5" hidden="1">
      <c r="A241" s="25" t="str">
        <f>+CONCATENATE(TEXT('[1]Programa 1'!$H$31,"00"),TEXT('[1]Programa 1'!$H$32,"00"),TEXT('[1]Programa 1'!$H$37,"00"),TEXT('[1]Programa 1'!$H$38,"000"),TEXT('[1]Programa 1'!$H$39,"00000"),TEXT(D241,"0000"),TEXT(F241,"00"))</f>
        <v>10261000000000393100</v>
      </c>
      <c r="B2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1'!$H$39,"00000"),TEXT(D241,"0000"),TEXT(F241,"00"),TEXT('[1]Programa 1'!$H$40,"00"),TEXT('[1]Programa 1'!$H$41,"0"),TEXT('[1]Programa 1'!$H$42,"00"),TEXT('[1]Programa 1'!$H$43,"000"))</f>
        <v>2112110264040012100000000039310006112000</v>
      </c>
      <c r="D241" s="26">
        <v>3931</v>
      </c>
      <c r="E241" s="27" t="s">
        <v>274</v>
      </c>
      <c r="F241" s="27"/>
      <c r="G241" s="28">
        <f t="shared" si="4"/>
        <v>0</v>
      </c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hidden="1">
      <c r="A242" s="25" t="str">
        <f>+CONCATENATE(TEXT('[1]Programa 1'!$H$31,"00"),TEXT('[1]Programa 1'!$H$32,"00"),TEXT('[1]Programa 1'!$H$37,"00"),TEXT('[1]Programa 1'!$H$38,"000"),TEXT('[1]Programa 1'!$H$39,"00000"),TEXT(D242,"0000"),TEXT(F242,"00"))</f>
        <v>10261000000000394100</v>
      </c>
      <c r="B2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1'!$H$39,"00000"),TEXT(D242,"0000"),TEXT(F242,"00"),TEXT('[1]Programa 1'!$H$40,"00"),TEXT('[1]Programa 1'!$H$41,"0"),TEXT('[1]Programa 1'!$H$42,"00"),TEXT('[1]Programa 1'!$H$43,"000"))</f>
        <v>2112110264040012100000000039410006112000</v>
      </c>
      <c r="D242" s="26">
        <v>3941</v>
      </c>
      <c r="E242" s="27" t="s">
        <v>275</v>
      </c>
      <c r="F242" s="27"/>
      <c r="G242" s="28">
        <f t="shared" si="4"/>
        <v>0</v>
      </c>
      <c r="H242" s="28">
        <v>0</v>
      </c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ht="28.5" hidden="1">
      <c r="A243" s="25" t="str">
        <f>+CONCATENATE(TEXT('[1]Programa 1'!$H$31,"00"),TEXT('[1]Programa 1'!$H$32,"00"),TEXT('[1]Programa 1'!$H$37,"00"),TEXT('[1]Programa 1'!$H$38,"000"),TEXT('[1]Programa 1'!$H$39,"00000"),TEXT(D243,"0000"),TEXT(F243,"00"))</f>
        <v>10261000000000394200</v>
      </c>
      <c r="B2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1'!$H$39,"00000"),TEXT(D243,"0000"),TEXT(F243,"00"),TEXT('[1]Programa 1'!$H$40,"00"),TEXT('[1]Programa 1'!$H$41,"0"),TEXT('[1]Programa 1'!$H$42,"00"),TEXT('[1]Programa 1'!$H$43,"000"))</f>
        <v>2112110264040012100000000039420006112000</v>
      </c>
      <c r="D243" s="26">
        <v>3942</v>
      </c>
      <c r="E243" s="27" t="s">
        <v>276</v>
      </c>
      <c r="F243" s="27"/>
      <c r="G243" s="28">
        <f t="shared" si="4"/>
        <v>0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hidden="1">
      <c r="A244" s="25" t="str">
        <f>+CONCATENATE(TEXT('[1]Programa 1'!$H$31,"00"),TEXT('[1]Programa 1'!$H$32,"00"),TEXT('[1]Programa 1'!$H$37,"00"),TEXT('[1]Programa 1'!$H$38,"000"),TEXT('[1]Programa 1'!$H$39,"00000"),TEXT(D244,"0000"),TEXT(F244,"00"))</f>
        <v>10261000000000394300</v>
      </c>
      <c r="B2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1'!$H$39,"00000"),TEXT(D244,"0000"),TEXT(F244,"00"),TEXT('[1]Programa 1'!$H$40,"00"),TEXT('[1]Programa 1'!$H$41,"0"),TEXT('[1]Programa 1'!$H$42,"00"),TEXT('[1]Programa 1'!$H$43,"000"))</f>
        <v>2112110264040012100000000039430006112000</v>
      </c>
      <c r="D244" s="26">
        <v>3943</v>
      </c>
      <c r="E244" s="27" t="s">
        <v>277</v>
      </c>
      <c r="F244" s="27"/>
      <c r="G244" s="28">
        <f t="shared" si="4"/>
        <v>0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ht="42.75" hidden="1">
      <c r="A245" s="25" t="str">
        <f>+CONCATENATE(TEXT('[1]Programa 1'!$H$31,"00"),TEXT('[1]Programa 1'!$H$32,"00"),TEXT('[1]Programa 1'!$H$37,"00"),TEXT('[1]Programa 1'!$H$38,"000"),TEXT('[1]Programa 1'!$H$39,"00000"),TEXT(D245,"0000"),TEXT(F245,"00"))</f>
        <v>10261000000000394400</v>
      </c>
      <c r="B2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1'!$H$39,"00000"),TEXT(D245,"0000"),TEXT(F245,"00"),TEXT('[1]Programa 1'!$H$40,"00"),TEXT('[1]Programa 1'!$H$41,"0"),TEXT('[1]Programa 1'!$H$42,"00"),TEXT('[1]Programa 1'!$H$43,"000"))</f>
        <v>2112110264040012100000000039440006112000</v>
      </c>
      <c r="D245" s="26">
        <v>3944</v>
      </c>
      <c r="E245" s="27" t="s">
        <v>278</v>
      </c>
      <c r="F245" s="27"/>
      <c r="G245" s="28">
        <f t="shared" si="4"/>
        <v>0</v>
      </c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ht="28.5">
      <c r="A246" s="25" t="str">
        <f>+CONCATENATE(TEXT('[1]Programa 1'!$H$31,"00"),TEXT('[1]Programa 1'!$H$32,"00"),TEXT('[1]Programa 1'!$H$37,"00"),TEXT('[1]Programa 1'!$H$38,"000"),TEXT('[1]Programa 1'!$H$39,"00000"),TEXT(D246,"0000"),TEXT(F246,"00"))</f>
        <v>10261000000000395100</v>
      </c>
      <c r="B2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1'!$H$39,"00000"),TEXT(D246,"0000"),TEXT(F246,"00"),TEXT('[1]Programa 1'!$H$40,"00"),TEXT('[1]Programa 1'!$H$41,"0"),TEXT('[1]Programa 1'!$H$42,"00"),TEXT('[1]Programa 1'!$H$43,"000"))</f>
        <v>2112110264040012100000000039510006112000</v>
      </c>
      <c r="D246" s="26">
        <v>3951</v>
      </c>
      <c r="E246" s="27" t="s">
        <v>279</v>
      </c>
      <c r="F246" s="27"/>
      <c r="G246" s="28">
        <f t="shared" si="4"/>
        <v>6000</v>
      </c>
      <c r="H246" s="28">
        <v>500</v>
      </c>
      <c r="I246" s="28">
        <v>500</v>
      </c>
      <c r="J246" s="28">
        <v>3000</v>
      </c>
      <c r="K246" s="28">
        <v>500</v>
      </c>
      <c r="L246" s="28">
        <v>500</v>
      </c>
      <c r="M246" s="28">
        <v>500</v>
      </c>
      <c r="N246" s="28">
        <v>500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</row>
    <row r="247" spans="1:19" hidden="1">
      <c r="A247" s="25" t="str">
        <f>+CONCATENATE(TEXT('[1]Programa 1'!$H$31,"00"),TEXT('[1]Programa 1'!$H$32,"00"),TEXT('[1]Programa 1'!$H$37,"00"),TEXT('[1]Programa 1'!$H$38,"000"),TEXT('[1]Programa 1'!$H$39,"00000"),TEXT(D247,"0000"),TEXT(F247,"00"))</f>
        <v>10261000000000396100</v>
      </c>
      <c r="B2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1'!$H$39,"00000"),TEXT(D247,"0000"),TEXT(F247,"00"),TEXT('[1]Programa 1'!$H$40,"00"),TEXT('[1]Programa 1'!$H$41,"0"),TEXT('[1]Programa 1'!$H$42,"00"),TEXT('[1]Programa 1'!$H$43,"000"))</f>
        <v>2112110264040012100000000039610006112000</v>
      </c>
      <c r="D247" s="26">
        <v>3961</v>
      </c>
      <c r="E247" s="27" t="s">
        <v>280</v>
      </c>
      <c r="F247" s="27"/>
      <c r="G247" s="28">
        <f t="shared" si="4"/>
        <v>0</v>
      </c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ht="28.5" hidden="1">
      <c r="A248" s="25" t="str">
        <f>+CONCATENATE(TEXT('[1]Programa 1'!$H$31,"00"),TEXT('[1]Programa 1'!$H$32,"00"),TEXT('[1]Programa 1'!$H$37,"00"),TEXT('[1]Programa 1'!$H$38,"000"),TEXT('[1]Programa 1'!$H$39,"00000"),TEXT(D248,"0000"),TEXT(F248,"00"))</f>
        <v>10261000000000396200</v>
      </c>
      <c r="B2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1'!$H$39,"00000"),TEXT(D248,"0000"),TEXT(F248,"00"),TEXT('[1]Programa 1'!$H$40,"00"),TEXT('[1]Programa 1'!$H$41,"0"),TEXT('[1]Programa 1'!$H$42,"00"),TEXT('[1]Programa 1'!$H$43,"000"))</f>
        <v>2112110264040012100000000039620006112000</v>
      </c>
      <c r="D248" s="26">
        <v>3962</v>
      </c>
      <c r="E248" s="27" t="s">
        <v>281</v>
      </c>
      <c r="F248" s="27"/>
      <c r="G248" s="28">
        <f t="shared" si="4"/>
        <v>0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ht="28.5" hidden="1">
      <c r="A249" s="25" t="str">
        <f>+CONCATENATE(TEXT('[1]Programa 1'!$H$31,"00"),TEXT('[1]Programa 1'!$H$32,"00"),TEXT('[1]Programa 1'!$H$37,"00"),TEXT('[1]Programa 1'!$H$38,"000"),TEXT('[1]Programa 1'!$H$39,"00000"),TEXT(D249,"0000"),TEXT(F249,"00"))</f>
        <v>10261000000000399100</v>
      </c>
      <c r="B2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1'!$H$39,"00000"),TEXT(D249,"0000"),TEXT(F249,"00"),TEXT('[1]Programa 1'!$H$40,"00"),TEXT('[1]Programa 1'!$H$41,"0"),TEXT('[1]Programa 1'!$H$42,"00"),TEXT('[1]Programa 1'!$H$43,"000"))</f>
        <v>2112110264040012100000000039910006112000</v>
      </c>
      <c r="D249" s="26">
        <v>3991</v>
      </c>
      <c r="E249" s="27" t="s">
        <v>282</v>
      </c>
      <c r="F249" s="27"/>
      <c r="G249" s="28">
        <f t="shared" si="4"/>
        <v>0</v>
      </c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ht="28.5" hidden="1">
      <c r="A250" s="25" t="str">
        <f>+CONCATENATE(TEXT('[1]Programa 1'!$H$31,"00"),TEXT('[1]Programa 1'!$H$32,"00"),TEXT('[1]Programa 1'!$H$37,"00"),TEXT('[1]Programa 1'!$H$38,"000"),TEXT('[1]Programa 1'!$H$39,"00000"),TEXT(D250,"0000"),TEXT(F250,"00"))</f>
        <v>10261000000000399200</v>
      </c>
      <c r="B2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1'!$H$39,"00000"),TEXT(D250,"0000"),TEXT(F250,"00"),TEXT('[1]Programa 1'!$H$40,"00"),TEXT('[1]Programa 1'!$H$41,"0"),TEXT('[1]Programa 1'!$H$42,"00"),TEXT('[1]Programa 1'!$H$43,"000"))</f>
        <v>2112110264040012100000000039920006112000</v>
      </c>
      <c r="D250" s="26">
        <v>3992</v>
      </c>
      <c r="E250" s="27" t="s">
        <v>283</v>
      </c>
      <c r="F250" s="27"/>
      <c r="G250" s="28">
        <f t="shared" si="4"/>
        <v>0</v>
      </c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>
      <c r="A251" s="25" t="str">
        <f>+CONCATENATE(TEXT('[1]Programa 1'!$H$31,"00"),TEXT('[1]Programa 1'!$H$32,"00"),TEXT('[1]Programa 1'!$H$37,"00"),TEXT('[1]Programa 1'!$H$38,"000"),TEXT('[1]Programa 1'!$H$39,"00000"),TEXT(D251,"0000"),TEXT(F251,"00"))</f>
        <v>10261000000000399300</v>
      </c>
      <c r="B2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1'!$H$39,"00000"),TEXT(D251,"0000"),TEXT(F251,"00"),TEXT('[1]Programa 1'!$H$40,"00"),TEXT('[1]Programa 1'!$H$41,"0"),TEXT('[1]Programa 1'!$H$42,"00"),TEXT('[1]Programa 1'!$H$43,"000"))</f>
        <v>2112110264040012100000000039930006112000</v>
      </c>
      <c r="D251" s="26">
        <v>3993</v>
      </c>
      <c r="E251" s="27" t="s">
        <v>284</v>
      </c>
      <c r="F251" s="27"/>
      <c r="G251" s="28">
        <f t="shared" si="4"/>
        <v>12000</v>
      </c>
      <c r="H251" s="28">
        <v>1000</v>
      </c>
      <c r="I251" s="28">
        <v>1000</v>
      </c>
      <c r="J251" s="28">
        <v>1000</v>
      </c>
      <c r="K251" s="28">
        <v>1000</v>
      </c>
      <c r="L251" s="28">
        <v>1000</v>
      </c>
      <c r="M251" s="28">
        <v>1000</v>
      </c>
      <c r="N251" s="28">
        <v>1000</v>
      </c>
      <c r="O251" s="28">
        <v>1000</v>
      </c>
      <c r="P251" s="28">
        <v>1000</v>
      </c>
      <c r="Q251" s="28">
        <v>1000</v>
      </c>
      <c r="R251" s="28">
        <v>1000</v>
      </c>
      <c r="S251" s="28">
        <v>1000</v>
      </c>
    </row>
    <row r="252" spans="1:19" hidden="1">
      <c r="A252" s="25" t="str">
        <f>+CONCATENATE(TEXT('[1]Programa 1'!$H$31,"00"),TEXT('[1]Programa 1'!$H$32,"00"),TEXT('[1]Programa 1'!$H$37,"00"),TEXT('[1]Programa 1'!$H$38,"000"),TEXT('[1]Programa 1'!$H$39,"00000"),TEXT(D252,"0000"),TEXT(F252,"00"))</f>
        <v>10261000000000399400</v>
      </c>
      <c r="B2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1'!$H$39,"00000"),TEXT(D252,"0000"),TEXT(F252,"00"),TEXT('[1]Programa 1'!$H$40,"00"),TEXT('[1]Programa 1'!$H$41,"0"),TEXT('[1]Programa 1'!$H$42,"00"),TEXT('[1]Programa 1'!$H$43,"000"))</f>
        <v>2112110264040012100000000039940006112000</v>
      </c>
      <c r="D252" s="26">
        <v>3994</v>
      </c>
      <c r="E252" s="27" t="s">
        <v>285</v>
      </c>
      <c r="F252" s="27"/>
      <c r="G252" s="28">
        <f t="shared" si="4"/>
        <v>0</v>
      </c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hidden="1">
      <c r="A253" s="25" t="str">
        <f>+CONCATENATE(TEXT('[1]Programa 1'!$H$31,"00"),TEXT('[1]Programa 1'!$H$32,"00"),TEXT('[1]Programa 1'!$H$37,"00"),TEXT('[1]Programa 1'!$H$38,"000"),TEXT('[1]Programa 1'!$H$39,"00000"),TEXT(D253,"0000"),TEXT(F253,"00"))</f>
        <v>10261000000000399500</v>
      </c>
      <c r="B2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1'!$H$39,"00000"),TEXT(D253,"0000"),TEXT(F253,"00"),TEXT('[1]Programa 1'!$H$40,"00"),TEXT('[1]Programa 1'!$H$41,"0"),TEXT('[1]Programa 1'!$H$42,"00"),TEXT('[1]Programa 1'!$H$43,"000"))</f>
        <v>2112110264040012100000000039950006112000</v>
      </c>
      <c r="D253" s="26">
        <v>3995</v>
      </c>
      <c r="E253" s="27" t="s">
        <v>286</v>
      </c>
      <c r="F253" s="27"/>
      <c r="G253" s="28">
        <f t="shared" si="4"/>
        <v>0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hidden="1">
      <c r="A254" s="25" t="str">
        <f>+CONCATENATE(TEXT('[1]Programa 1'!$H$31,"00"),TEXT('[1]Programa 1'!$H$32,"00"),TEXT('[1]Programa 1'!$H$37,"00"),TEXT('[1]Programa 1'!$H$38,"000"),TEXT('[1]Programa 1'!$H$39,"00000"),TEXT(D254,"0000"),TEXT(F254,"00"))</f>
        <v>10261000000000399600</v>
      </c>
      <c r="B2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1'!$H$39,"00000"),TEXT(D254,"0000"),TEXT(F254,"00"),TEXT('[1]Programa 1'!$H$40,"00"),TEXT('[1]Programa 1'!$H$41,"0"),TEXT('[1]Programa 1'!$H$42,"00"),TEXT('[1]Programa 1'!$H$43,"000"))</f>
        <v>2112110264040012100000000039960006112000</v>
      </c>
      <c r="D254" s="26">
        <v>3996</v>
      </c>
      <c r="E254" s="27" t="s">
        <v>287</v>
      </c>
      <c r="F254" s="27"/>
      <c r="G254" s="28">
        <f t="shared" si="4"/>
        <v>0</v>
      </c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ht="15">
      <c r="D255" s="30"/>
      <c r="E255" s="31"/>
      <c r="F255" s="31" t="s">
        <v>116</v>
      </c>
      <c r="G255" s="32">
        <f t="shared" ref="G255:S255" si="5">SUM(G150:G254)</f>
        <v>1554600</v>
      </c>
      <c r="H255" s="33">
        <f t="shared" si="5"/>
        <v>92800</v>
      </c>
      <c r="I255" s="33">
        <f t="shared" si="5"/>
        <v>389800</v>
      </c>
      <c r="J255" s="33">
        <f t="shared" si="5"/>
        <v>188400</v>
      </c>
      <c r="K255" s="33">
        <f t="shared" si="5"/>
        <v>101900</v>
      </c>
      <c r="L255" s="33">
        <f t="shared" si="5"/>
        <v>99900</v>
      </c>
      <c r="M255" s="33">
        <f t="shared" si="5"/>
        <v>90900</v>
      </c>
      <c r="N255" s="33">
        <f t="shared" si="5"/>
        <v>96900</v>
      </c>
      <c r="O255" s="33">
        <f t="shared" si="5"/>
        <v>105400</v>
      </c>
      <c r="P255" s="33">
        <f t="shared" si="5"/>
        <v>91900</v>
      </c>
      <c r="Q255" s="33">
        <f t="shared" si="5"/>
        <v>105900</v>
      </c>
      <c r="R255" s="33">
        <f t="shared" si="5"/>
        <v>87400</v>
      </c>
      <c r="S255" s="34">
        <f t="shared" si="5"/>
        <v>103400</v>
      </c>
    </row>
    <row r="256" spans="1:19" ht="33" customHeight="1">
      <c r="D256" s="17" t="s">
        <v>288</v>
      </c>
      <c r="E256" s="18"/>
      <c r="F256" s="18"/>
      <c r="G256" s="35"/>
      <c r="H256" s="36"/>
      <c r="I256" s="36"/>
      <c r="J256" s="36"/>
      <c r="K256" s="36"/>
      <c r="L256" s="36"/>
      <c r="M256" s="36"/>
      <c r="N256" s="36"/>
      <c r="O256" s="37"/>
      <c r="P256" s="37"/>
      <c r="Q256" s="37"/>
      <c r="R256" s="37"/>
      <c r="S256" s="37"/>
    </row>
    <row r="257" spans="1:19" ht="28.5" hidden="1">
      <c r="A257" s="25" t="str">
        <f>+CONCATENATE(TEXT('[1]Programa 1'!$H$31,"00"),TEXT('[1]Programa 1'!$H$32,"00"),TEXT('[1]Programa 1'!$H$37,"00"),TEXT('[1]Programa 1'!$H$38,"000"),TEXT('[1]Programa 1'!$H$39,"00000"),TEXT(D257,"0000"),TEXT(F257,"00"))</f>
        <v>10261000000000412100</v>
      </c>
      <c r="B2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1'!$H$39,"00000"),TEXT(D257,"0000"),TEXT(F257,"00"),TEXT('[1]Programa 1'!$H$40,"00"),TEXT('[1]Programa 1'!$H$41,"0"),TEXT('[1]Programa 1'!$H$42,"00"),TEXT('[1]Programa 1'!$H$43,"000"))</f>
        <v>2112110264040012100000000041210006112000</v>
      </c>
      <c r="D257" s="26">
        <v>4121</v>
      </c>
      <c r="E257" s="27" t="s">
        <v>289</v>
      </c>
      <c r="F257" s="27"/>
      <c r="G257" s="28">
        <f t="shared" ref="G257:G348" si="6">+SUM(H257:S257)</f>
        <v>0</v>
      </c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9" ht="28.5" hidden="1">
      <c r="A258" s="25" t="str">
        <f>+CONCATENATE(TEXT('[1]Programa 1'!$H$31,"00"),TEXT('[1]Programa 1'!$H$32,"00"),TEXT('[1]Programa 1'!$H$37,"00"),TEXT('[1]Programa 1'!$H$38,"000"),TEXT('[1]Programa 1'!$H$39,"00000"),TEXT(D258,"0000"),TEXT(F258,"00"))</f>
        <v>10261000000000412200</v>
      </c>
      <c r="B2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1'!$H$39,"00000"),TEXT(D258,"0000"),TEXT(F258,"00"),TEXT('[1]Programa 1'!$H$40,"00"),TEXT('[1]Programa 1'!$H$41,"0"),TEXT('[1]Programa 1'!$H$42,"00"),TEXT('[1]Programa 1'!$H$43,"000"))</f>
        <v>2112110264040012100000000041220006112000</v>
      </c>
      <c r="D258" s="26">
        <v>4122</v>
      </c>
      <c r="E258" s="27" t="s">
        <v>290</v>
      </c>
      <c r="F258" s="27"/>
      <c r="G258" s="28">
        <f t="shared" si="6"/>
        <v>0</v>
      </c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ht="42.75" hidden="1">
      <c r="A259" s="25" t="str">
        <f>+CONCATENATE(TEXT('[1]Programa 1'!$H$31,"00"),TEXT('[1]Programa 1'!$H$32,"00"),TEXT('[1]Programa 1'!$H$37,"00"),TEXT('[1]Programa 1'!$H$38,"000"),TEXT('[1]Programa 1'!$H$39,"00000"),TEXT(D259,"0000"),TEXT(F259,"00"))</f>
        <v>10261000000000412300</v>
      </c>
      <c r="B2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1'!$H$39,"00000"),TEXT(D259,"0000"),TEXT(F259,"00"),TEXT('[1]Programa 1'!$H$40,"00"),TEXT('[1]Programa 1'!$H$41,"0"),TEXT('[1]Programa 1'!$H$42,"00"),TEXT('[1]Programa 1'!$H$43,"000"))</f>
        <v>2112110264040012100000000041230006112000</v>
      </c>
      <c r="D259" s="26">
        <v>4123</v>
      </c>
      <c r="E259" s="27" t="s">
        <v>291</v>
      </c>
      <c r="F259" s="27"/>
      <c r="G259" s="28">
        <f t="shared" si="6"/>
        <v>0</v>
      </c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hidden="1">
      <c r="A260" s="25" t="str">
        <f>+CONCATENATE(TEXT('[1]Programa 1'!$H$31,"00"),TEXT('[1]Programa 1'!$H$32,"00"),TEXT('[1]Programa 1'!$H$37,"00"),TEXT('[1]Programa 1'!$H$38,"000"),TEXT('[1]Programa 1'!$H$39,"00000"),TEXT(D260,"0000"),TEXT(F260,"00"))</f>
        <v>10261000000000413100</v>
      </c>
      <c r="B2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1'!$H$39,"00000"),TEXT(D260,"0000"),TEXT(F260,"00"),TEXT('[1]Programa 1'!$H$40,"00"),TEXT('[1]Programa 1'!$H$41,"0"),TEXT('[1]Programa 1'!$H$42,"00"),TEXT('[1]Programa 1'!$H$43,"000"))</f>
        <v>2112110264040012100000000041310006112000</v>
      </c>
      <c r="D260" s="26">
        <v>4131</v>
      </c>
      <c r="E260" s="27" t="s">
        <v>292</v>
      </c>
      <c r="F260" s="27"/>
      <c r="G260" s="28">
        <f t="shared" si="6"/>
        <v>0</v>
      </c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ht="28.5" hidden="1">
      <c r="A261" s="25" t="str">
        <f>+CONCATENATE(TEXT('[1]Programa 1'!$H$31,"00"),TEXT('[1]Programa 1'!$H$32,"00"),TEXT('[1]Programa 1'!$H$37,"00"),TEXT('[1]Programa 1'!$H$38,"000"),TEXT('[1]Programa 1'!$H$39,"00000"),TEXT(D261,"0000"),TEXT(F261,"00"))</f>
        <v>10261000000000413200</v>
      </c>
      <c r="B2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1'!$H$39,"00000"),TEXT(D261,"0000"),TEXT(F261,"00"),TEXT('[1]Programa 1'!$H$40,"00"),TEXT('[1]Programa 1'!$H$41,"0"),TEXT('[1]Programa 1'!$H$42,"00"),TEXT('[1]Programa 1'!$H$43,"000"))</f>
        <v>2112110264040012100000000041320006112000</v>
      </c>
      <c r="D261" s="26">
        <v>4132</v>
      </c>
      <c r="E261" s="27" t="s">
        <v>293</v>
      </c>
      <c r="F261" s="27"/>
      <c r="G261" s="28">
        <f t="shared" si="6"/>
        <v>0</v>
      </c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hidden="1">
      <c r="A262" s="25" t="str">
        <f>+CONCATENATE(TEXT('[1]Programa 1'!$H$31,"00"),TEXT('[1]Programa 1'!$H$32,"00"),TEXT('[1]Programa 1'!$H$37,"00"),TEXT('[1]Programa 1'!$H$38,"000"),TEXT('[1]Programa 1'!$H$39,"00000"),TEXT(D262,"0000"),TEXT(F262,"00"))</f>
        <v>10261000000000413300</v>
      </c>
      <c r="B2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1'!$H$39,"00000"),TEXT(D262,"0000"),TEXT(F262,"00"),TEXT('[1]Programa 1'!$H$40,"00"),TEXT('[1]Programa 1'!$H$41,"0"),TEXT('[1]Programa 1'!$H$42,"00"),TEXT('[1]Programa 1'!$H$43,"000"))</f>
        <v>2112110264040012100000000041330006112000</v>
      </c>
      <c r="D262" s="26">
        <v>4133</v>
      </c>
      <c r="E262" s="27" t="s">
        <v>294</v>
      </c>
      <c r="F262" s="27"/>
      <c r="G262" s="28">
        <f t="shared" si="6"/>
        <v>0</v>
      </c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ht="28.5" hidden="1">
      <c r="A263" s="25" t="str">
        <f>+CONCATENATE(TEXT('[1]Programa 1'!$H$31,"00"),TEXT('[1]Programa 1'!$H$32,"00"),TEXT('[1]Programa 1'!$H$37,"00"),TEXT('[1]Programa 1'!$H$38,"000"),TEXT('[1]Programa 1'!$H$39,"00000"),TEXT(D263,"0000"),TEXT(F263,"00"))</f>
        <v>10261000000000413400</v>
      </c>
      <c r="B2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1'!$H$39,"00000"),TEXT(D263,"0000"),TEXT(F263,"00"),TEXT('[1]Programa 1'!$H$40,"00"),TEXT('[1]Programa 1'!$H$41,"0"),TEXT('[1]Programa 1'!$H$42,"00"),TEXT('[1]Programa 1'!$H$43,"000"))</f>
        <v>2112110264040012100000000041340006112000</v>
      </c>
      <c r="D263" s="26">
        <v>4134</v>
      </c>
      <c r="E263" s="27" t="s">
        <v>295</v>
      </c>
      <c r="F263" s="27"/>
      <c r="G263" s="28">
        <f t="shared" si="6"/>
        <v>0</v>
      </c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ht="28.5" hidden="1">
      <c r="A264" s="25" t="str">
        <f>+CONCATENATE(TEXT('[1]Programa 1'!$H$31,"00"),TEXT('[1]Programa 1'!$H$32,"00"),TEXT('[1]Programa 1'!$H$37,"00"),TEXT('[1]Programa 1'!$H$38,"000"),TEXT('[1]Programa 1'!$H$39,"00000"),TEXT(D264,"0000"),TEXT(F264,"00"))</f>
        <v>10261000000000413500</v>
      </c>
      <c r="B2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1'!$H$39,"00000"),TEXT(D264,"0000"),TEXT(F264,"00"),TEXT('[1]Programa 1'!$H$40,"00"),TEXT('[1]Programa 1'!$H$41,"0"),TEXT('[1]Programa 1'!$H$42,"00"),TEXT('[1]Programa 1'!$H$43,"000"))</f>
        <v>2112110264040012100000000041350006112000</v>
      </c>
      <c r="D264" s="26">
        <v>4135</v>
      </c>
      <c r="E264" s="27" t="s">
        <v>296</v>
      </c>
      <c r="F264" s="27"/>
      <c r="G264" s="28">
        <f t="shared" si="6"/>
        <v>0</v>
      </c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ht="28.5" hidden="1">
      <c r="A265" s="25" t="str">
        <f>+CONCATENATE(TEXT('[1]Programa 1'!$H$31,"00"),TEXT('[1]Programa 1'!$H$32,"00"),TEXT('[1]Programa 1'!$H$37,"00"),TEXT('[1]Programa 1'!$H$38,"000"),TEXT('[1]Programa 1'!$H$39,"00000"),TEXT(D265,"0000"),TEXT(F265,"00"))</f>
        <v>10261000000000414100</v>
      </c>
      <c r="B2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1'!$H$39,"00000"),TEXT(D265,"0000"),TEXT(F265,"00"),TEXT('[1]Programa 1'!$H$40,"00"),TEXT('[1]Programa 1'!$H$41,"0"),TEXT('[1]Programa 1'!$H$42,"00"),TEXT('[1]Programa 1'!$H$43,"000"))</f>
        <v>2112110264040012100000000041410006112000</v>
      </c>
      <c r="D265" s="26">
        <v>4141</v>
      </c>
      <c r="E265" s="27" t="s">
        <v>297</v>
      </c>
      <c r="F265" s="27"/>
      <c r="G265" s="28">
        <f t="shared" si="6"/>
        <v>0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ht="42.75" hidden="1">
      <c r="A266" s="25" t="str">
        <f>+CONCATENATE(TEXT('[1]Programa 1'!$H$31,"00"),TEXT('[1]Programa 1'!$H$32,"00"),TEXT('[1]Programa 1'!$H$37,"00"),TEXT('[1]Programa 1'!$H$38,"000"),TEXT('[1]Programa 1'!$H$39,"00000"),TEXT(D266,"0000"),TEXT(F266,"00"))</f>
        <v>10261000000000414200</v>
      </c>
      <c r="B2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1'!$H$39,"00000"),TEXT(D266,"0000"),TEXT(F266,"00"),TEXT('[1]Programa 1'!$H$40,"00"),TEXT('[1]Programa 1'!$H$41,"0"),TEXT('[1]Programa 1'!$H$42,"00"),TEXT('[1]Programa 1'!$H$43,"000"))</f>
        <v>2112110264040012100000000041420006112000</v>
      </c>
      <c r="D266" s="26">
        <v>4142</v>
      </c>
      <c r="E266" s="27" t="s">
        <v>298</v>
      </c>
      <c r="F266" s="27"/>
      <c r="G266" s="28">
        <f t="shared" si="6"/>
        <v>0</v>
      </c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ht="42.75" hidden="1">
      <c r="A267" s="25" t="str">
        <f>+CONCATENATE(TEXT('[1]Programa 1'!$H$31,"00"),TEXT('[1]Programa 1'!$H$32,"00"),TEXT('[1]Programa 1'!$H$37,"00"),TEXT('[1]Programa 1'!$H$38,"000"),TEXT('[1]Programa 1'!$H$39,"00000"),TEXT(D267,"0000"),TEXT(F267,"00"))</f>
        <v>10261000000000414300</v>
      </c>
      <c r="B2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1'!$H$39,"00000"),TEXT(D267,"0000"),TEXT(F267,"00"),TEXT('[1]Programa 1'!$H$40,"00"),TEXT('[1]Programa 1'!$H$41,"0"),TEXT('[1]Programa 1'!$H$42,"00"),TEXT('[1]Programa 1'!$H$43,"000"))</f>
        <v>2112110264040012100000000041430006112000</v>
      </c>
      <c r="D267" s="26">
        <v>4143</v>
      </c>
      <c r="E267" s="27" t="s">
        <v>299</v>
      </c>
      <c r="F267" s="27"/>
      <c r="G267" s="28">
        <f t="shared" si="6"/>
        <v>0</v>
      </c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ht="42.75" hidden="1">
      <c r="A268" s="25" t="str">
        <f>+CONCATENATE(TEXT('[1]Programa 1'!$H$31,"00"),TEXT('[1]Programa 1'!$H$32,"00"),TEXT('[1]Programa 1'!$H$37,"00"),TEXT('[1]Programa 1'!$H$38,"000"),TEXT('[1]Programa 1'!$H$39,"00000"),TEXT(D268,"0000"),TEXT(F268,"00"))</f>
        <v>10261000000000414400</v>
      </c>
      <c r="B2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1'!$H$39,"00000"),TEXT(D268,"0000"),TEXT(F268,"00"),TEXT('[1]Programa 1'!$H$40,"00"),TEXT('[1]Programa 1'!$H$41,"0"),TEXT('[1]Programa 1'!$H$42,"00"),TEXT('[1]Programa 1'!$H$43,"000"))</f>
        <v>2112110264040012100000000041440006112000</v>
      </c>
      <c r="D268" s="26">
        <v>4144</v>
      </c>
      <c r="E268" s="27" t="s">
        <v>300</v>
      </c>
      <c r="F268" s="27"/>
      <c r="G268" s="28">
        <f t="shared" si="6"/>
        <v>0</v>
      </c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hidden="1">
      <c r="A269" s="25" t="str">
        <f>+CONCATENATE(TEXT('[1]Programa 1'!$H$31,"00"),TEXT('[1]Programa 1'!$H$32,"00"),TEXT('[1]Programa 1'!$H$37,"00"),TEXT('[1]Programa 1'!$H$38,"000"),TEXT('[1]Programa 1'!$H$39,"00000"),TEXT(D269,"0000"),TEXT(F269,"00"))</f>
        <v>10261000000000414500</v>
      </c>
      <c r="B2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1'!$H$39,"00000"),TEXT(D269,"0000"),TEXT(F269,"00"),TEXT('[1]Programa 1'!$H$40,"00"),TEXT('[1]Programa 1'!$H$41,"0"),TEXT('[1]Programa 1'!$H$42,"00"),TEXT('[1]Programa 1'!$H$43,"000"))</f>
        <v>2112110264040012100000000041450006112000</v>
      </c>
      <c r="D269" s="26">
        <v>4145</v>
      </c>
      <c r="E269" s="27" t="s">
        <v>301</v>
      </c>
      <c r="F269" s="27"/>
      <c r="G269" s="28">
        <f t="shared" si="6"/>
        <v>0</v>
      </c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ht="28.5" hidden="1">
      <c r="A270" s="25" t="str">
        <f>+CONCATENATE(TEXT('[1]Programa 1'!$H$31,"00"),TEXT('[1]Programa 1'!$H$32,"00"),TEXT('[1]Programa 1'!$H$37,"00"),TEXT('[1]Programa 1'!$H$38,"000"),TEXT('[1]Programa 1'!$H$39,"00000"),TEXT(D270,"0000"),TEXT(F270,"00"))</f>
        <v>10261000000000415100</v>
      </c>
      <c r="B2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1'!$H$39,"00000"),TEXT(D270,"0000"),TEXT(F270,"00"),TEXT('[1]Programa 1'!$H$40,"00"),TEXT('[1]Programa 1'!$H$41,"0"),TEXT('[1]Programa 1'!$H$42,"00"),TEXT('[1]Programa 1'!$H$43,"000"))</f>
        <v>2112110264040012100000000041510006112000</v>
      </c>
      <c r="D270" s="26">
        <v>4151</v>
      </c>
      <c r="E270" s="27" t="s">
        <v>302</v>
      </c>
      <c r="F270" s="27"/>
      <c r="G270" s="28">
        <f t="shared" si="6"/>
        <v>0</v>
      </c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ht="28.5" hidden="1">
      <c r="A271" s="25" t="str">
        <f>+CONCATENATE(TEXT('[1]Programa 1'!$H$31,"00"),TEXT('[1]Programa 1'!$H$32,"00"),TEXT('[1]Programa 1'!$H$37,"00"),TEXT('[1]Programa 1'!$H$38,"000"),TEXT('[1]Programa 1'!$H$39,"00000"),TEXT(D271,"0000"),TEXT(F271,"00"))</f>
        <v>10261000000000415200</v>
      </c>
      <c r="B2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1'!$H$39,"00000"),TEXT(D271,"0000"),TEXT(F271,"00"),TEXT('[1]Programa 1'!$H$40,"00"),TEXT('[1]Programa 1'!$H$41,"0"),TEXT('[1]Programa 1'!$H$42,"00"),TEXT('[1]Programa 1'!$H$43,"000"))</f>
        <v>2112110264040012100000000041520006112000</v>
      </c>
      <c r="D271" s="26">
        <v>4152</v>
      </c>
      <c r="E271" s="27" t="s">
        <v>303</v>
      </c>
      <c r="F271" s="27"/>
      <c r="G271" s="28">
        <f t="shared" si="6"/>
        <v>0</v>
      </c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ht="28.5" hidden="1">
      <c r="A272" s="25" t="str">
        <f>+CONCATENATE(TEXT('[1]Programa 1'!$H$31,"00"),TEXT('[1]Programa 1'!$H$32,"00"),TEXT('[1]Programa 1'!$H$37,"00"),TEXT('[1]Programa 1'!$H$38,"000"),TEXT('[1]Programa 1'!$H$39,"00000"),TEXT(D272,"0000"),TEXT(F272,"00"))</f>
        <v>10261000000000415300</v>
      </c>
      <c r="B2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1'!$H$39,"00000"),TEXT(D272,"0000"),TEXT(F272,"00"),TEXT('[1]Programa 1'!$H$40,"00"),TEXT('[1]Programa 1'!$H$41,"0"),TEXT('[1]Programa 1'!$H$42,"00"),TEXT('[1]Programa 1'!$H$43,"000"))</f>
        <v>2112110264040012100000000041530006112000</v>
      </c>
      <c r="D272" s="26">
        <v>4153</v>
      </c>
      <c r="E272" s="27" t="s">
        <v>304</v>
      </c>
      <c r="F272" s="27"/>
      <c r="G272" s="28">
        <f t="shared" si="6"/>
        <v>0</v>
      </c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ht="42.75" hidden="1">
      <c r="A273" s="25" t="str">
        <f>+CONCATENATE(TEXT('[1]Programa 1'!$H$31,"00"),TEXT('[1]Programa 1'!$H$32,"00"),TEXT('[1]Programa 1'!$H$37,"00"),TEXT('[1]Programa 1'!$H$38,"000"),TEXT('[1]Programa 1'!$H$39,"00000"),TEXT(D273,"0000"),TEXT(F273,"00"))</f>
        <v>10261000000000415400</v>
      </c>
      <c r="B2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1'!$H$39,"00000"),TEXT(D273,"0000"),TEXT(F273,"00"),TEXT('[1]Programa 1'!$H$40,"00"),TEXT('[1]Programa 1'!$H$41,"0"),TEXT('[1]Programa 1'!$H$42,"00"),TEXT('[1]Programa 1'!$H$43,"000"))</f>
        <v>2112110264040012100000000041540006112000</v>
      </c>
      <c r="D273" s="26">
        <v>4154</v>
      </c>
      <c r="E273" s="27" t="s">
        <v>305</v>
      </c>
      <c r="F273" s="27"/>
      <c r="G273" s="28">
        <f t="shared" si="6"/>
        <v>0</v>
      </c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ht="42.75" hidden="1">
      <c r="A274" s="25" t="str">
        <f>+CONCATENATE(TEXT('[1]Programa 1'!$H$31,"00"),TEXT('[1]Programa 1'!$H$32,"00"),TEXT('[1]Programa 1'!$H$37,"00"),TEXT('[1]Programa 1'!$H$38,"000"),TEXT('[1]Programa 1'!$H$39,"00000"),TEXT(D274,"0000"),TEXT(F274,"00"))</f>
        <v>10261000000000415500</v>
      </c>
      <c r="B2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1'!$H$39,"00000"),TEXT(D274,"0000"),TEXT(F274,"00"),TEXT('[1]Programa 1'!$H$40,"00"),TEXT('[1]Programa 1'!$H$41,"0"),TEXT('[1]Programa 1'!$H$42,"00"),TEXT('[1]Programa 1'!$H$43,"000"))</f>
        <v>2112110264040012100000000041550006112000</v>
      </c>
      <c r="D274" s="26">
        <v>4155</v>
      </c>
      <c r="E274" s="27" t="s">
        <v>306</v>
      </c>
      <c r="F274" s="27"/>
      <c r="G274" s="28">
        <f t="shared" si="6"/>
        <v>0</v>
      </c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ht="28.5" hidden="1">
      <c r="A275" s="25" t="str">
        <f>+CONCATENATE(TEXT('[1]Programa 1'!$H$31,"00"),TEXT('[1]Programa 1'!$H$32,"00"),TEXT('[1]Programa 1'!$H$37,"00"),TEXT('[1]Programa 1'!$H$38,"000"),TEXT('[1]Programa 1'!$H$39,"00000"),TEXT(D275,"0000"),TEXT(F275,"00"))</f>
        <v>10261000000000415600</v>
      </c>
      <c r="B2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1'!$H$39,"00000"),TEXT(D275,"0000"),TEXT(F275,"00"),TEXT('[1]Programa 1'!$H$40,"00"),TEXT('[1]Programa 1'!$H$41,"0"),TEXT('[1]Programa 1'!$H$42,"00"),TEXT('[1]Programa 1'!$H$43,"000"))</f>
        <v>2112110264040012100000000041560006112000</v>
      </c>
      <c r="D275" s="26">
        <v>4156</v>
      </c>
      <c r="E275" s="27" t="s">
        <v>307</v>
      </c>
      <c r="F275" s="27"/>
      <c r="G275" s="28">
        <f t="shared" si="6"/>
        <v>0</v>
      </c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ht="28.5" hidden="1">
      <c r="A276" s="25" t="str">
        <f>+CONCATENATE(TEXT('[1]Programa 1'!$H$31,"00"),TEXT('[1]Programa 1'!$H$32,"00"),TEXT('[1]Programa 1'!$H$37,"00"),TEXT('[1]Programa 1'!$H$38,"000"),TEXT('[1]Programa 1'!$H$39,"00000"),TEXT(D276,"0000"),TEXT(F276,"00"))</f>
        <v>10261000000000415700</v>
      </c>
      <c r="B2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1'!$H$39,"00000"),TEXT(D276,"0000"),TEXT(F276,"00"),TEXT('[1]Programa 1'!$H$40,"00"),TEXT('[1]Programa 1'!$H$41,"0"),TEXT('[1]Programa 1'!$H$42,"00"),TEXT('[1]Programa 1'!$H$43,"000"))</f>
        <v>2112110264040012100000000041570006112000</v>
      </c>
      <c r="D276" s="26">
        <v>4157</v>
      </c>
      <c r="E276" s="27" t="s">
        <v>308</v>
      </c>
      <c r="F276" s="27"/>
      <c r="G276" s="28">
        <f t="shared" si="6"/>
        <v>0</v>
      </c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ht="71.25" hidden="1">
      <c r="A277" s="25" t="str">
        <f>+CONCATENATE(TEXT('[1]Programa 1'!$H$31,"00"),TEXT('[1]Programa 1'!$H$32,"00"),TEXT('[1]Programa 1'!$H$37,"00"),TEXT('[1]Programa 1'!$H$38,"000"),TEXT('[1]Programa 1'!$H$39,"00000"),TEXT(D277,"0000"),TEXT(F277,"00"))</f>
        <v>10261000000000415800</v>
      </c>
      <c r="B2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1'!$H$39,"00000"),TEXT(D277,"0000"),TEXT(F277,"00"),TEXT('[1]Programa 1'!$H$40,"00"),TEXT('[1]Programa 1'!$H$41,"0"),TEXT('[1]Programa 1'!$H$42,"00"),TEXT('[1]Programa 1'!$H$43,"000"))</f>
        <v>2112110264040012100000000041580006112000</v>
      </c>
      <c r="D277" s="26">
        <v>4158</v>
      </c>
      <c r="E277" s="27" t="s">
        <v>309</v>
      </c>
      <c r="F277" s="27"/>
      <c r="G277" s="28">
        <f t="shared" si="6"/>
        <v>0</v>
      </c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ht="28.5" hidden="1">
      <c r="A278" s="25" t="str">
        <f>+CONCATENATE(TEXT('[1]Programa 1'!$H$31,"00"),TEXT('[1]Programa 1'!$H$32,"00"),TEXT('[1]Programa 1'!$H$37,"00"),TEXT('[1]Programa 1'!$H$38,"000"),TEXT('[1]Programa 1'!$H$39,"00000"),TEXT(D278,"0000"),TEXT(F278,"00"))</f>
        <v>10261000000000419100</v>
      </c>
      <c r="B2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1'!$H$39,"00000"),TEXT(D278,"0000"),TEXT(F278,"00"),TEXT('[1]Programa 1'!$H$40,"00"),TEXT('[1]Programa 1'!$H$41,"0"),TEXT('[1]Programa 1'!$H$42,"00"),TEXT('[1]Programa 1'!$H$43,"000"))</f>
        <v>2112110264040012100000000041910006112000</v>
      </c>
      <c r="D278" s="26">
        <v>4191</v>
      </c>
      <c r="E278" s="27" t="s">
        <v>310</v>
      </c>
      <c r="F278" s="27"/>
      <c r="G278" s="28">
        <f t="shared" si="6"/>
        <v>0</v>
      </c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ht="28.5" hidden="1">
      <c r="A279" s="25" t="str">
        <f>+CONCATENATE(TEXT('[1]Programa 1'!$H$31,"00"),TEXT('[1]Programa 1'!$H$32,"00"),TEXT('[1]Programa 1'!$H$37,"00"),TEXT('[1]Programa 1'!$H$38,"000"),TEXT('[1]Programa 1'!$H$39,"00000"),TEXT(D279,"0000"),TEXT(F279,"00"))</f>
        <v>10261000000000424100</v>
      </c>
      <c r="B2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1'!$H$39,"00000"),TEXT(D279,"0000"),TEXT(F279,"00"),TEXT('[1]Programa 1'!$H$40,"00"),TEXT('[1]Programa 1'!$H$41,"0"),TEXT('[1]Programa 1'!$H$42,"00"),TEXT('[1]Programa 1'!$H$43,"000"))</f>
        <v>2112110264040012100000000042410006112000</v>
      </c>
      <c r="D279" s="26">
        <v>4241</v>
      </c>
      <c r="E279" s="27" t="s">
        <v>311</v>
      </c>
      <c r="F279" s="27"/>
      <c r="G279" s="28">
        <f t="shared" si="6"/>
        <v>0</v>
      </c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ht="28.5" hidden="1">
      <c r="A280" s="25" t="str">
        <f>+CONCATENATE(TEXT('[1]Programa 1'!$H$31,"00"),TEXT('[1]Programa 1'!$H$32,"00"),TEXT('[1]Programa 1'!$H$37,"00"),TEXT('[1]Programa 1'!$H$38,"000"),TEXT('[1]Programa 1'!$H$39,"00000"),TEXT(D280,"0000"),TEXT(F280,"00"))</f>
        <v>10261000000000424200</v>
      </c>
      <c r="B2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1'!$H$39,"00000"),TEXT(D280,"0000"),TEXT(F280,"00"),TEXT('[1]Programa 1'!$H$40,"00"),TEXT('[1]Programa 1'!$H$41,"0"),TEXT('[1]Programa 1'!$H$42,"00"),TEXT('[1]Programa 1'!$H$43,"000"))</f>
        <v>2112110264040012100000000042420006112000</v>
      </c>
      <c r="D280" s="26">
        <v>4242</v>
      </c>
      <c r="E280" s="27" t="s">
        <v>312</v>
      </c>
      <c r="F280" s="27"/>
      <c r="G280" s="28">
        <f t="shared" si="6"/>
        <v>0</v>
      </c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ht="28.5" hidden="1">
      <c r="A281" s="25" t="str">
        <f>+CONCATENATE(TEXT('[1]Programa 1'!$H$31,"00"),TEXT('[1]Programa 1'!$H$32,"00"),TEXT('[1]Programa 1'!$H$37,"00"),TEXT('[1]Programa 1'!$H$38,"000"),TEXT('[1]Programa 1'!$H$39,"00000"),TEXT(D281,"0000"),TEXT(F281,"00"))</f>
        <v>10261000000000424300</v>
      </c>
      <c r="B2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1'!$H$39,"00000"),TEXT(D281,"0000"),TEXT(F281,"00"),TEXT('[1]Programa 1'!$H$40,"00"),TEXT('[1]Programa 1'!$H$41,"0"),TEXT('[1]Programa 1'!$H$42,"00"),TEXT('[1]Programa 1'!$H$43,"000"))</f>
        <v>2112110264040012100000000042430006112000</v>
      </c>
      <c r="D281" s="26">
        <v>4243</v>
      </c>
      <c r="E281" s="27" t="s">
        <v>313</v>
      </c>
      <c r="F281" s="27"/>
      <c r="G281" s="28">
        <f t="shared" si="6"/>
        <v>0</v>
      </c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ht="42.75" hidden="1">
      <c r="A282" s="25" t="str">
        <f>+CONCATENATE(TEXT('[1]Programa 1'!$H$31,"00"),TEXT('[1]Programa 1'!$H$32,"00"),TEXT('[1]Programa 1'!$H$37,"00"),TEXT('[1]Programa 1'!$H$38,"000"),TEXT('[1]Programa 1'!$H$39,"00000"),TEXT(D282,"0000"),TEXT(F282,"00"))</f>
        <v>10261000000000424400</v>
      </c>
      <c r="B2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1'!$H$39,"00000"),TEXT(D282,"0000"),TEXT(F282,"00"),TEXT('[1]Programa 1'!$H$40,"00"),TEXT('[1]Programa 1'!$H$41,"0"),TEXT('[1]Programa 1'!$H$42,"00"),TEXT('[1]Programa 1'!$H$43,"000"))</f>
        <v>2112110264040012100000000042440006112000</v>
      </c>
      <c r="D282" s="26">
        <v>4244</v>
      </c>
      <c r="E282" s="27" t="s">
        <v>314</v>
      </c>
      <c r="F282" s="27"/>
      <c r="G282" s="28">
        <f t="shared" si="6"/>
        <v>0</v>
      </c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</row>
    <row r="283" spans="1:19" ht="28.5" hidden="1">
      <c r="A283" s="25" t="str">
        <f>+CONCATENATE(TEXT('[1]Programa 1'!$H$31,"00"),TEXT('[1]Programa 1'!$H$32,"00"),TEXT('[1]Programa 1'!$H$37,"00"),TEXT('[1]Programa 1'!$H$38,"000"),TEXT('[1]Programa 1'!$H$39,"00000"),TEXT(D283,"0000"),TEXT(F283,"00"))</f>
        <v>10261000000000424500</v>
      </c>
      <c r="B2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1'!$H$39,"00000"),TEXT(D283,"0000"),TEXT(F283,"00"),TEXT('[1]Programa 1'!$H$40,"00"),TEXT('[1]Programa 1'!$H$41,"0"),TEXT('[1]Programa 1'!$H$42,"00"),TEXT('[1]Programa 1'!$H$43,"000"))</f>
        <v>2112110264040012100000000042450006112000</v>
      </c>
      <c r="D283" s="26">
        <v>4245</v>
      </c>
      <c r="E283" s="27" t="s">
        <v>315</v>
      </c>
      <c r="F283" s="27"/>
      <c r="G283" s="28">
        <f t="shared" si="6"/>
        <v>0</v>
      </c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ht="28.5" hidden="1">
      <c r="A284" s="25" t="str">
        <f>+CONCATENATE(TEXT('[1]Programa 1'!$H$31,"00"),TEXT('[1]Programa 1'!$H$32,"00"),TEXT('[1]Programa 1'!$H$37,"00"),TEXT('[1]Programa 1'!$H$38,"000"),TEXT('[1]Programa 1'!$H$39,"00000"),TEXT(D284,"0000"),TEXT(F284,"00"))</f>
        <v>10261000000000424600</v>
      </c>
      <c r="B2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1'!$H$39,"00000"),TEXT(D284,"0000"),TEXT(F284,"00"),TEXT('[1]Programa 1'!$H$40,"00"),TEXT('[1]Programa 1'!$H$41,"0"),TEXT('[1]Programa 1'!$H$42,"00"),TEXT('[1]Programa 1'!$H$43,"000"))</f>
        <v>2112110264040012100000000042460006112000</v>
      </c>
      <c r="D284" s="26">
        <v>4246</v>
      </c>
      <c r="E284" s="27" t="s">
        <v>316</v>
      </c>
      <c r="F284" s="27"/>
      <c r="G284" s="28">
        <f t="shared" si="6"/>
        <v>0</v>
      </c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ht="42.75" hidden="1">
      <c r="A285" s="25" t="str">
        <f>+CONCATENATE(TEXT('[1]Programa 1'!$H$31,"00"),TEXT('[1]Programa 1'!$H$32,"00"),TEXT('[1]Programa 1'!$H$37,"00"),TEXT('[1]Programa 1'!$H$38,"000"),TEXT('[1]Programa 1'!$H$39,"00000"),TEXT(D285,"0000"),TEXT(F285,"00"))</f>
        <v>10261000000000425100</v>
      </c>
      <c r="B2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1'!$H$39,"00000"),TEXT(D285,"0000"),TEXT(F285,"00"),TEXT('[1]Programa 1'!$H$40,"00"),TEXT('[1]Programa 1'!$H$41,"0"),TEXT('[1]Programa 1'!$H$42,"00"),TEXT('[1]Programa 1'!$H$43,"000"))</f>
        <v>2112110264040012100000000042510006112000</v>
      </c>
      <c r="D285" s="26">
        <v>4251</v>
      </c>
      <c r="E285" s="27" t="s">
        <v>317</v>
      </c>
      <c r="F285" s="27"/>
      <c r="G285" s="28">
        <f t="shared" si="6"/>
        <v>0</v>
      </c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 ht="42.75" hidden="1">
      <c r="A286" s="25" t="str">
        <f>+CONCATENATE(TEXT('[1]Programa 1'!$H$31,"00"),TEXT('[1]Programa 1'!$H$32,"00"),TEXT('[1]Programa 1'!$H$37,"00"),TEXT('[1]Programa 1'!$H$38,"000"),TEXT('[1]Programa 1'!$H$39,"00000"),TEXT(D286,"0000"),TEXT(F286,"00"))</f>
        <v>10261000000000425200</v>
      </c>
      <c r="B2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1'!$H$39,"00000"),TEXT(D286,"0000"),TEXT(F286,"00"),TEXT('[1]Programa 1'!$H$40,"00"),TEXT('[1]Programa 1'!$H$41,"0"),TEXT('[1]Programa 1'!$H$42,"00"),TEXT('[1]Programa 1'!$H$43,"000"))</f>
        <v>2112110264040012100000000042520006112000</v>
      </c>
      <c r="D286" s="26">
        <v>4252</v>
      </c>
      <c r="E286" s="27" t="s">
        <v>318</v>
      </c>
      <c r="F286" s="27"/>
      <c r="G286" s="28">
        <f t="shared" si="6"/>
        <v>0</v>
      </c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1:19" ht="28.5" hidden="1">
      <c r="A287" s="25" t="str">
        <f>+CONCATENATE(TEXT('[1]Programa 1'!$H$31,"00"),TEXT('[1]Programa 1'!$H$32,"00"),TEXT('[1]Programa 1'!$H$37,"00"),TEXT('[1]Programa 1'!$H$38,"000"),TEXT('[1]Programa 1'!$H$39,"00000"),TEXT(D287,"0000"),TEXT(F287,"00"))</f>
        <v>10261000000000425300</v>
      </c>
      <c r="B2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1'!$H$39,"00000"),TEXT(D287,"0000"),TEXT(F287,"00"),TEXT('[1]Programa 1'!$H$40,"00"),TEXT('[1]Programa 1'!$H$41,"0"),TEXT('[1]Programa 1'!$H$42,"00"),TEXT('[1]Programa 1'!$H$43,"000"))</f>
        <v>2112110264040012100000000042530006112000</v>
      </c>
      <c r="D287" s="26">
        <v>4253</v>
      </c>
      <c r="E287" s="27" t="s">
        <v>319</v>
      </c>
      <c r="F287" s="27"/>
      <c r="G287" s="28">
        <f t="shared" si="6"/>
        <v>0</v>
      </c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 ht="42.75" hidden="1">
      <c r="A288" s="25" t="str">
        <f>+CONCATENATE(TEXT('[1]Programa 1'!$H$31,"00"),TEXT('[1]Programa 1'!$H$32,"00"),TEXT('[1]Programa 1'!$H$37,"00"),TEXT('[1]Programa 1'!$H$38,"000"),TEXT('[1]Programa 1'!$H$39,"00000"),TEXT(D288,"0000"),TEXT(F288,"00"))</f>
        <v>10261000000000425400</v>
      </c>
      <c r="B2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1'!$H$39,"00000"),TEXT(D288,"0000"),TEXT(F288,"00"),TEXT('[1]Programa 1'!$H$40,"00"),TEXT('[1]Programa 1'!$H$41,"0"),TEXT('[1]Programa 1'!$H$42,"00"),TEXT('[1]Programa 1'!$H$43,"000"))</f>
        <v>2112110264040012100000000042540006112000</v>
      </c>
      <c r="D288" s="26">
        <v>4254</v>
      </c>
      <c r="E288" s="27" t="s">
        <v>320</v>
      </c>
      <c r="F288" s="27"/>
      <c r="G288" s="28">
        <f t="shared" si="6"/>
        <v>0</v>
      </c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1:19" ht="28.5" hidden="1">
      <c r="A289" s="25" t="str">
        <f>+CONCATENATE(TEXT('[1]Programa 1'!$H$31,"00"),TEXT('[1]Programa 1'!$H$32,"00"),TEXT('[1]Programa 1'!$H$37,"00"),TEXT('[1]Programa 1'!$H$38,"000"),TEXT('[1]Programa 1'!$H$39,"00000"),TEXT(D289,"0000"),TEXT(F289,"00"))</f>
        <v>10261000000000431100</v>
      </c>
      <c r="B2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1'!$H$39,"00000"),TEXT(D289,"0000"),TEXT(F289,"00"),TEXT('[1]Programa 1'!$H$40,"00"),TEXT('[1]Programa 1'!$H$41,"0"),TEXT('[1]Programa 1'!$H$42,"00"),TEXT('[1]Programa 1'!$H$43,"000"))</f>
        <v>2112110264040012100000000043110006112000</v>
      </c>
      <c r="D289" s="26">
        <v>4311</v>
      </c>
      <c r="E289" s="27" t="s">
        <v>321</v>
      </c>
      <c r="F289" s="27"/>
      <c r="G289" s="28">
        <f t="shared" si="6"/>
        <v>0</v>
      </c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ht="28.5" hidden="1">
      <c r="A290" s="25" t="str">
        <f>+CONCATENATE(TEXT('[1]Programa 1'!$H$31,"00"),TEXT('[1]Programa 1'!$H$32,"00"),TEXT('[1]Programa 1'!$H$37,"00"),TEXT('[1]Programa 1'!$H$38,"000"),TEXT('[1]Programa 1'!$H$39,"00000"),TEXT(D290,"0000"),TEXT(F290,"00"))</f>
        <v>10261000000000431200</v>
      </c>
      <c r="B2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1'!$H$39,"00000"),TEXT(D290,"0000"),TEXT(F290,"00"),TEXT('[1]Programa 1'!$H$40,"00"),TEXT('[1]Programa 1'!$H$41,"0"),TEXT('[1]Programa 1'!$H$42,"00"),TEXT('[1]Programa 1'!$H$43,"000"))</f>
        <v>2112110264040012100000000043120006112000</v>
      </c>
      <c r="D290" s="26">
        <v>4312</v>
      </c>
      <c r="E290" s="27" t="s">
        <v>322</v>
      </c>
      <c r="F290" s="27"/>
      <c r="G290" s="28">
        <f t="shared" si="6"/>
        <v>0</v>
      </c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ht="28.5" hidden="1">
      <c r="A291" s="25" t="str">
        <f>+CONCATENATE(TEXT('[1]Programa 1'!$H$31,"00"),TEXT('[1]Programa 1'!$H$32,"00"),TEXT('[1]Programa 1'!$H$37,"00"),TEXT('[1]Programa 1'!$H$38,"000"),TEXT('[1]Programa 1'!$H$39,"00000"),TEXT(D291,"0000"),TEXT(F291,"00"))</f>
        <v>10261000000000431300</v>
      </c>
      <c r="B2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1'!$H$39,"00000"),TEXT(D291,"0000"),TEXT(F291,"00"),TEXT('[1]Programa 1'!$H$40,"00"),TEXT('[1]Programa 1'!$H$41,"0"),TEXT('[1]Programa 1'!$H$42,"00"),TEXT('[1]Programa 1'!$H$43,"000"))</f>
        <v>2112110264040012100000000043130006112000</v>
      </c>
      <c r="D291" s="26">
        <v>4313</v>
      </c>
      <c r="E291" s="27" t="s">
        <v>323</v>
      </c>
      <c r="F291" s="27"/>
      <c r="G291" s="28">
        <f t="shared" si="6"/>
        <v>0</v>
      </c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1:19" hidden="1">
      <c r="A292" s="25" t="str">
        <f>+CONCATENATE(TEXT('[1]Programa 1'!$H$31,"00"),TEXT('[1]Programa 1'!$H$32,"00"),TEXT('[1]Programa 1'!$H$37,"00"),TEXT('[1]Programa 1'!$H$38,"000"),TEXT('[1]Programa 1'!$H$39,"00000"),TEXT(D292,"0000"),TEXT(F292,"00"))</f>
        <v>10261000000000431400</v>
      </c>
      <c r="B2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1'!$H$39,"00000"),TEXT(D292,"0000"),TEXT(F292,"00"),TEXT('[1]Programa 1'!$H$40,"00"),TEXT('[1]Programa 1'!$H$41,"0"),TEXT('[1]Programa 1'!$H$42,"00"),TEXT('[1]Programa 1'!$H$43,"000"))</f>
        <v>2112110264040012100000000043140006112000</v>
      </c>
      <c r="D292" s="26">
        <v>4314</v>
      </c>
      <c r="E292" s="27" t="s">
        <v>324</v>
      </c>
      <c r="F292" s="27"/>
      <c r="G292" s="28">
        <f t="shared" si="6"/>
        <v>0</v>
      </c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ht="57" hidden="1">
      <c r="A293" s="25" t="str">
        <f>+CONCATENATE(TEXT('[1]Programa 1'!$H$31,"00"),TEXT('[1]Programa 1'!$H$32,"00"),TEXT('[1]Programa 1'!$H$37,"00"),TEXT('[1]Programa 1'!$H$38,"000"),TEXT('[1]Programa 1'!$H$39,"00000"),TEXT(D293,"0000"),TEXT(F293,"00"))</f>
        <v>10261000000000431500</v>
      </c>
      <c r="B2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1'!$H$39,"00000"),TEXT(D293,"0000"),TEXT(F293,"00"),TEXT('[1]Programa 1'!$H$40,"00"),TEXT('[1]Programa 1'!$H$41,"0"),TEXT('[1]Programa 1'!$H$42,"00"),TEXT('[1]Programa 1'!$H$43,"000"))</f>
        <v>2112110264040012100000000043150006112000</v>
      </c>
      <c r="D293" s="26">
        <v>4315</v>
      </c>
      <c r="E293" s="27" t="s">
        <v>325</v>
      </c>
      <c r="F293" s="27"/>
      <c r="G293" s="28">
        <f t="shared" si="6"/>
        <v>0</v>
      </c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hidden="1">
      <c r="A294" s="25" t="str">
        <f>+CONCATENATE(TEXT('[1]Programa 1'!$H$31,"00"),TEXT('[1]Programa 1'!$H$32,"00"),TEXT('[1]Programa 1'!$H$37,"00"),TEXT('[1]Programa 1'!$H$38,"000"),TEXT('[1]Programa 1'!$H$39,"00000"),TEXT(D294,"0000"),TEXT(F294,"00"))</f>
        <v>10261000000000431600</v>
      </c>
      <c r="B2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1'!$H$39,"00000"),TEXT(D294,"0000"),TEXT(F294,"00"),TEXT('[1]Programa 1'!$H$40,"00"),TEXT('[1]Programa 1'!$H$41,"0"),TEXT('[1]Programa 1'!$H$42,"00"),TEXT('[1]Programa 1'!$H$43,"000"))</f>
        <v>2112110264040012100000000043160006112000</v>
      </c>
      <c r="D294" s="26">
        <v>4316</v>
      </c>
      <c r="E294" s="27" t="s">
        <v>326</v>
      </c>
      <c r="F294" s="27"/>
      <c r="G294" s="28">
        <f t="shared" si="6"/>
        <v>0</v>
      </c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ht="42.75" hidden="1">
      <c r="A295" s="25" t="str">
        <f>+CONCATENATE(TEXT('[1]Programa 1'!$H$31,"00"),TEXT('[1]Programa 1'!$H$32,"00"),TEXT('[1]Programa 1'!$H$37,"00"),TEXT('[1]Programa 1'!$H$38,"000"),TEXT('[1]Programa 1'!$H$39,"00000"),TEXT(D295,"0000"),TEXT(F295,"00"))</f>
        <v>10261000000000432100</v>
      </c>
      <c r="B2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1'!$H$39,"00000"),TEXT(D295,"0000"),TEXT(F295,"00"),TEXT('[1]Programa 1'!$H$40,"00"),TEXT('[1]Programa 1'!$H$41,"0"),TEXT('[1]Programa 1'!$H$42,"00"),TEXT('[1]Programa 1'!$H$43,"000"))</f>
        <v>2112110264040012100000000043210006112000</v>
      </c>
      <c r="D295" s="26">
        <v>4321</v>
      </c>
      <c r="E295" s="27" t="s">
        <v>327</v>
      </c>
      <c r="F295" s="27"/>
      <c r="G295" s="28">
        <f t="shared" si="6"/>
        <v>0</v>
      </c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ht="28.5" hidden="1">
      <c r="A296" s="25" t="str">
        <f>+CONCATENATE(TEXT('[1]Programa 1'!$H$31,"00"),TEXT('[1]Programa 1'!$H$32,"00"),TEXT('[1]Programa 1'!$H$37,"00"),TEXT('[1]Programa 1'!$H$38,"000"),TEXT('[1]Programa 1'!$H$39,"00000"),TEXT(D296,"0000"),TEXT(F296,"00"))</f>
        <v>10261000000000433100</v>
      </c>
      <c r="B2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1'!$H$39,"00000"),TEXT(D296,"0000"),TEXT(F296,"00"),TEXT('[1]Programa 1'!$H$40,"00"),TEXT('[1]Programa 1'!$H$41,"0"),TEXT('[1]Programa 1'!$H$42,"00"),TEXT('[1]Programa 1'!$H$43,"000"))</f>
        <v>2112110264040012100000000043310006112000</v>
      </c>
      <c r="D296" s="26">
        <v>4331</v>
      </c>
      <c r="E296" s="27" t="s">
        <v>328</v>
      </c>
      <c r="F296" s="27"/>
      <c r="G296" s="28">
        <f t="shared" si="6"/>
        <v>0</v>
      </c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hidden="1">
      <c r="A297" s="25" t="str">
        <f>+CONCATENATE(TEXT('[1]Programa 1'!$H$31,"00"),TEXT('[1]Programa 1'!$H$32,"00"),TEXT('[1]Programa 1'!$H$37,"00"),TEXT('[1]Programa 1'!$H$38,"000"),TEXT('[1]Programa 1'!$H$39,"00000"),TEXT(D297,"0000"),TEXT(F297,"00"))</f>
        <v>10261000000000433100</v>
      </c>
      <c r="B2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1'!$H$39,"00000"),TEXT(D297,"0000"),TEXT(F297,"00"),TEXT('[1]Programa 1'!$H$40,"00"),TEXT('[1]Programa 1'!$H$41,"0"),TEXT('[1]Programa 1'!$H$42,"00"),TEXT('[1]Programa 1'!$H$43,"000"))</f>
        <v>2112110264040012100000000043310006112000</v>
      </c>
      <c r="D297" s="26">
        <v>4331</v>
      </c>
      <c r="E297" s="27" t="s">
        <v>329</v>
      </c>
      <c r="F297" s="27"/>
      <c r="G297" s="28">
        <f t="shared" si="6"/>
        <v>0</v>
      </c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ht="28.5" hidden="1">
      <c r="A298" s="25" t="str">
        <f>+CONCATENATE(TEXT('[1]Programa 1'!$H$31,"00"),TEXT('[1]Programa 1'!$H$32,"00"),TEXT('[1]Programa 1'!$H$37,"00"),TEXT('[1]Programa 1'!$H$38,"000"),TEXT('[1]Programa 1'!$H$39,"00000"),TEXT(D298,"0000"),TEXT(F298,"00"))</f>
        <v>10261000000000433200</v>
      </c>
      <c r="B2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1'!$H$39,"00000"),TEXT(D298,"0000"),TEXT(F298,"00"),TEXT('[1]Programa 1'!$H$40,"00"),TEXT('[1]Programa 1'!$H$41,"0"),TEXT('[1]Programa 1'!$H$42,"00"),TEXT('[1]Programa 1'!$H$43,"000"))</f>
        <v>2112110264040012100000000043320006112000</v>
      </c>
      <c r="D298" s="26">
        <v>4332</v>
      </c>
      <c r="E298" s="27" t="s">
        <v>330</v>
      </c>
      <c r="F298" s="27"/>
      <c r="G298" s="28">
        <f t="shared" si="6"/>
        <v>0</v>
      </c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ht="28.5" hidden="1">
      <c r="A299" s="25" t="str">
        <f>+CONCATENATE(TEXT('[1]Programa 1'!$H$31,"00"),TEXT('[1]Programa 1'!$H$32,"00"),TEXT('[1]Programa 1'!$H$37,"00"),TEXT('[1]Programa 1'!$H$38,"000"),TEXT('[1]Programa 1'!$H$39,"00000"),TEXT(D299,"0000"),TEXT(F299,"00"))</f>
        <v>10261000000000434100</v>
      </c>
      <c r="B2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1'!$H$39,"00000"),TEXT(D299,"0000"),TEXT(F299,"00"),TEXT('[1]Programa 1'!$H$40,"00"),TEXT('[1]Programa 1'!$H$41,"0"),TEXT('[1]Programa 1'!$H$42,"00"),TEXT('[1]Programa 1'!$H$43,"000"))</f>
        <v>2112110264040012100000000043410006112000</v>
      </c>
      <c r="D299" s="26">
        <v>4341</v>
      </c>
      <c r="E299" s="27" t="s">
        <v>331</v>
      </c>
      <c r="F299" s="27"/>
      <c r="G299" s="28">
        <f t="shared" si="6"/>
        <v>0</v>
      </c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ht="71.25" hidden="1">
      <c r="A300" s="25" t="str">
        <f>+CONCATENATE(TEXT('[1]Programa 1'!$H$31,"00"),TEXT('[1]Programa 1'!$H$32,"00"),TEXT('[1]Programa 1'!$H$37,"00"),TEXT('[1]Programa 1'!$H$38,"000"),TEXT('[1]Programa 1'!$H$39,"00000"),TEXT(D300,"0000"),TEXT(F300,"00"))</f>
        <v>10261000000000436100</v>
      </c>
      <c r="B3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1'!$H$39,"00000"),TEXT(D300,"0000"),TEXT(F300,"00"),TEXT('[1]Programa 1'!$H$40,"00"),TEXT('[1]Programa 1'!$H$41,"0"),TEXT('[1]Programa 1'!$H$42,"00"),TEXT('[1]Programa 1'!$H$43,"000"))</f>
        <v>2112110264040012100000000043610006112000</v>
      </c>
      <c r="D300" s="26">
        <v>4361</v>
      </c>
      <c r="E300" s="27" t="s">
        <v>332</v>
      </c>
      <c r="F300" s="27"/>
      <c r="G300" s="28">
        <f t="shared" si="6"/>
        <v>0</v>
      </c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ht="28.5" hidden="1">
      <c r="A301" s="25" t="str">
        <f>+CONCATENATE(TEXT('[1]Programa 1'!$H$31,"00"),TEXT('[1]Programa 1'!$H$32,"00"),TEXT('[1]Programa 1'!$H$37,"00"),TEXT('[1]Programa 1'!$H$38,"000"),TEXT('[1]Programa 1'!$H$39,"00000"),TEXT(D301,"0000"),TEXT(F301,"00"))</f>
        <v>10261000000000436200</v>
      </c>
      <c r="B3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1'!$H$39,"00000"),TEXT(D301,"0000"),TEXT(F301,"00"),TEXT('[1]Programa 1'!$H$40,"00"),TEXT('[1]Programa 1'!$H$41,"0"),TEXT('[1]Programa 1'!$H$42,"00"),TEXT('[1]Programa 1'!$H$43,"000"))</f>
        <v>2112110264040012100000000043620006112000</v>
      </c>
      <c r="D301" s="26">
        <v>4362</v>
      </c>
      <c r="E301" s="27" t="s">
        <v>333</v>
      </c>
      <c r="F301" s="27"/>
      <c r="G301" s="28">
        <f t="shared" si="6"/>
        <v>0</v>
      </c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hidden="1">
      <c r="A302" s="25" t="str">
        <f>+CONCATENATE(TEXT('[1]Programa 1'!$H$31,"00"),TEXT('[1]Programa 1'!$H$32,"00"),TEXT('[1]Programa 1'!$H$37,"00"),TEXT('[1]Programa 1'!$H$38,"000"),TEXT('[1]Programa 1'!$H$39,"00000"),TEXT(D302,"0000"),TEXT(F302,"00"))</f>
        <v>10261000000000437100</v>
      </c>
      <c r="B3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1'!$H$39,"00000"),TEXT(D302,"0000"),TEXT(F302,"00"),TEXT('[1]Programa 1'!$H$40,"00"),TEXT('[1]Programa 1'!$H$41,"0"),TEXT('[1]Programa 1'!$H$42,"00"),TEXT('[1]Programa 1'!$H$43,"000"))</f>
        <v>2112110264040012100000000043710006112000</v>
      </c>
      <c r="D302" s="26">
        <v>4371</v>
      </c>
      <c r="E302" s="27" t="s">
        <v>334</v>
      </c>
      <c r="F302" s="27"/>
      <c r="G302" s="28">
        <f t="shared" si="6"/>
        <v>0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hidden="1">
      <c r="A303" s="25" t="str">
        <f>+CONCATENATE(TEXT('[1]Programa 1'!$H$31,"00"),TEXT('[1]Programa 1'!$H$32,"00"),TEXT('[1]Programa 1'!$H$37,"00"),TEXT('[1]Programa 1'!$H$38,"000"),TEXT('[1]Programa 1'!$H$39,"00000"),TEXT(D303,"0000"),TEXT(F303,"00"))</f>
        <v>10261000000000438100</v>
      </c>
      <c r="B3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1'!$H$39,"00000"),TEXT(D303,"0000"),TEXT(F303,"00"),TEXT('[1]Programa 1'!$H$40,"00"),TEXT('[1]Programa 1'!$H$41,"0"),TEXT('[1]Programa 1'!$H$42,"00"),TEXT('[1]Programa 1'!$H$43,"000"))</f>
        <v>2112110264040012100000000043810006112000</v>
      </c>
      <c r="D303" s="26">
        <v>4381</v>
      </c>
      <c r="E303" s="27" t="s">
        <v>335</v>
      </c>
      <c r="F303" s="27"/>
      <c r="G303" s="28">
        <f t="shared" si="6"/>
        <v>0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ht="42.75" hidden="1">
      <c r="A304" s="25" t="str">
        <f>+CONCATENATE(TEXT('[1]Programa 1'!$H$31,"00"),TEXT('[1]Programa 1'!$H$32,"00"),TEXT('[1]Programa 1'!$H$37,"00"),TEXT('[1]Programa 1'!$H$38,"000"),TEXT('[1]Programa 1'!$H$39,"00000"),TEXT(D304,"0000"),TEXT(F304,"00"))</f>
        <v>10261000000000439100</v>
      </c>
      <c r="B3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1'!$H$39,"00000"),TEXT(D304,"0000"),TEXT(F304,"00"),TEXT('[1]Programa 1'!$H$40,"00"),TEXT('[1]Programa 1'!$H$41,"0"),TEXT('[1]Programa 1'!$H$42,"00"),TEXT('[1]Programa 1'!$H$43,"000"))</f>
        <v>2112110264040012100000000043910006112000</v>
      </c>
      <c r="D304" s="26">
        <v>4391</v>
      </c>
      <c r="E304" s="27" t="s">
        <v>336</v>
      </c>
      <c r="F304" s="27"/>
      <c r="G304" s="28">
        <f t="shared" si="6"/>
        <v>0</v>
      </c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ht="42.75" hidden="1">
      <c r="A305" s="25" t="str">
        <f>+CONCATENATE(TEXT('[1]Programa 1'!$H$31,"00"),TEXT('[1]Programa 1'!$H$32,"00"),TEXT('[1]Programa 1'!$H$37,"00"),TEXT('[1]Programa 1'!$H$38,"000"),TEXT('[1]Programa 1'!$H$39,"00000"),TEXT(D305,"0000"),TEXT(F305,"00"))</f>
        <v>10261000000000439200</v>
      </c>
      <c r="B3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1'!$H$39,"00000"),TEXT(D305,"0000"),TEXT(F305,"00"),TEXT('[1]Programa 1'!$H$40,"00"),TEXT('[1]Programa 1'!$H$41,"0"),TEXT('[1]Programa 1'!$H$42,"00"),TEXT('[1]Programa 1'!$H$43,"000"))</f>
        <v>2112110264040012100000000043920006112000</v>
      </c>
      <c r="D305" s="26">
        <v>4392</v>
      </c>
      <c r="E305" s="27" t="s">
        <v>337</v>
      </c>
      <c r="F305" s="27"/>
      <c r="G305" s="28">
        <f t="shared" si="6"/>
        <v>0</v>
      </c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ht="28.5" hidden="1">
      <c r="A306" s="25" t="str">
        <f>+CONCATENATE(TEXT('[1]Programa 1'!$H$31,"00"),TEXT('[1]Programa 1'!$H$32,"00"),TEXT('[1]Programa 1'!$H$37,"00"),TEXT('[1]Programa 1'!$H$38,"000"),TEXT('[1]Programa 1'!$H$39,"00000"),TEXT(D306,"0000"),TEXT(F306,"00"))</f>
        <v>10261000000000439300</v>
      </c>
      <c r="B3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1'!$H$39,"00000"),TEXT(D306,"0000"),TEXT(F306,"00"),TEXT('[1]Programa 1'!$H$40,"00"),TEXT('[1]Programa 1'!$H$41,"0"),TEXT('[1]Programa 1'!$H$42,"00"),TEXT('[1]Programa 1'!$H$43,"000"))</f>
        <v>2112110264040012100000000043930006112000</v>
      </c>
      <c r="D306" s="26">
        <v>4393</v>
      </c>
      <c r="E306" s="27" t="s">
        <v>338</v>
      </c>
      <c r="F306" s="27"/>
      <c r="G306" s="28">
        <f t="shared" si="6"/>
        <v>0</v>
      </c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ht="28.5" hidden="1">
      <c r="A307" s="25" t="str">
        <f>+CONCATENATE(TEXT('[1]Programa 1'!$H$31,"00"),TEXT('[1]Programa 1'!$H$32,"00"),TEXT('[1]Programa 1'!$H$37,"00"),TEXT('[1]Programa 1'!$H$38,"000"),TEXT('[1]Programa 1'!$H$39,"00000"),TEXT(D307,"0000"),TEXT(F307,"00"))</f>
        <v>10261000000000439400</v>
      </c>
      <c r="B3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1'!$H$39,"00000"),TEXT(D307,"0000"),TEXT(F307,"00"),TEXT('[1]Programa 1'!$H$40,"00"),TEXT('[1]Programa 1'!$H$41,"0"),TEXT('[1]Programa 1'!$H$42,"00"),TEXT('[1]Programa 1'!$H$43,"000"))</f>
        <v>2112110264040012100000000043940006112000</v>
      </c>
      <c r="D307" s="26">
        <v>4394</v>
      </c>
      <c r="E307" s="27" t="s">
        <v>339</v>
      </c>
      <c r="F307" s="27"/>
      <c r="G307" s="28">
        <f t="shared" si="6"/>
        <v>0</v>
      </c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hidden="1">
      <c r="A308" s="25" t="str">
        <f>+CONCATENATE(TEXT('[1]Programa 1'!$H$31,"00"),TEXT('[1]Programa 1'!$H$32,"00"),TEXT('[1]Programa 1'!$H$37,"00"),TEXT('[1]Programa 1'!$H$38,"000"),TEXT('[1]Programa 1'!$H$39,"00000"),TEXT(D308,"0000"),TEXT(F308,"00"))</f>
        <v>10261000000000439500</v>
      </c>
      <c r="B3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1'!$H$39,"00000"),TEXT(D308,"0000"),TEXT(F308,"00"),TEXT('[1]Programa 1'!$H$40,"00"),TEXT('[1]Programa 1'!$H$41,"0"),TEXT('[1]Programa 1'!$H$42,"00"),TEXT('[1]Programa 1'!$H$43,"000"))</f>
        <v>2112110264040012100000000043950006112000</v>
      </c>
      <c r="D308" s="26">
        <v>4395</v>
      </c>
      <c r="E308" s="27" t="s">
        <v>340</v>
      </c>
      <c r="F308" s="27"/>
      <c r="G308" s="28">
        <f t="shared" si="6"/>
        <v>0</v>
      </c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ht="28.5" hidden="1">
      <c r="A309" s="25" t="str">
        <f>+CONCATENATE(TEXT('[1]Programa 1'!$H$31,"00"),TEXT('[1]Programa 1'!$H$32,"00"),TEXT('[1]Programa 1'!$H$37,"00"),TEXT('[1]Programa 1'!$H$38,"000"),TEXT('[1]Programa 1'!$H$39,"00000"),TEXT(D309,"0000"),TEXT(F309,"00"))</f>
        <v>10261000000000441100</v>
      </c>
      <c r="B3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1'!$H$39,"00000"),TEXT(D309,"0000"),TEXT(F309,"00"),TEXT('[1]Programa 1'!$H$40,"00"),TEXT('[1]Programa 1'!$H$41,"0"),TEXT('[1]Programa 1'!$H$42,"00"),TEXT('[1]Programa 1'!$H$43,"000"))</f>
        <v>2112110264040012100000000044110006112000</v>
      </c>
      <c r="D309" s="26">
        <v>4411</v>
      </c>
      <c r="E309" s="27" t="s">
        <v>341</v>
      </c>
      <c r="F309" s="27"/>
      <c r="G309" s="28">
        <f t="shared" si="6"/>
        <v>0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ht="28.5" hidden="1">
      <c r="A310" s="25" t="str">
        <f>+CONCATENATE(TEXT('[1]Programa 1'!$H$31,"00"),TEXT('[1]Programa 1'!$H$32,"00"),TEXT('[1]Programa 1'!$H$37,"00"),TEXT('[1]Programa 1'!$H$38,"000"),TEXT('[1]Programa 1'!$H$39,"00000"),TEXT(D310,"0000"),TEXT(F310,"00"))</f>
        <v>10261000000000441200</v>
      </c>
      <c r="B3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1'!$H$39,"00000"),TEXT(D310,"0000"),TEXT(F310,"00"),TEXT('[1]Programa 1'!$H$40,"00"),TEXT('[1]Programa 1'!$H$41,"0"),TEXT('[1]Programa 1'!$H$42,"00"),TEXT('[1]Programa 1'!$H$43,"000"))</f>
        <v>2112110264040012100000000044120006112000</v>
      </c>
      <c r="D310" s="26">
        <v>4412</v>
      </c>
      <c r="E310" s="27" t="s">
        <v>342</v>
      </c>
      <c r="F310" s="27"/>
      <c r="G310" s="28">
        <f t="shared" si="6"/>
        <v>0</v>
      </c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ht="28.5" hidden="1">
      <c r="A311" s="25" t="str">
        <f>+CONCATENATE(TEXT('[1]Programa 1'!$H$31,"00"),TEXT('[1]Programa 1'!$H$32,"00"),TEXT('[1]Programa 1'!$H$37,"00"),TEXT('[1]Programa 1'!$H$38,"000"),TEXT('[1]Programa 1'!$H$39,"00000"),TEXT(D311,"0000"),TEXT(F311,"00"))</f>
        <v>10261000000000441300</v>
      </c>
      <c r="B3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1'!$H$39,"00000"),TEXT(D311,"0000"),TEXT(F311,"00"),TEXT('[1]Programa 1'!$H$40,"00"),TEXT('[1]Programa 1'!$H$41,"0"),TEXT('[1]Programa 1'!$H$42,"00"),TEXT('[1]Programa 1'!$H$43,"000"))</f>
        <v>2112110264040012100000000044130006112000</v>
      </c>
      <c r="D311" s="26">
        <v>4413</v>
      </c>
      <c r="E311" s="27" t="s">
        <v>343</v>
      </c>
      <c r="F311" s="27"/>
      <c r="G311" s="28">
        <f t="shared" si="6"/>
        <v>0</v>
      </c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ht="28.5" hidden="1">
      <c r="A312" s="25" t="str">
        <f>+CONCATENATE(TEXT('[1]Programa 1'!$H$31,"00"),TEXT('[1]Programa 1'!$H$32,"00"),TEXT('[1]Programa 1'!$H$37,"00"),TEXT('[1]Programa 1'!$H$38,"000"),TEXT('[1]Programa 1'!$H$39,"00000"),TEXT(D312,"0000"),TEXT(F312,"00"))</f>
        <v>10261000000000441400</v>
      </c>
      <c r="B3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1'!$H$39,"00000"),TEXT(D312,"0000"),TEXT(F312,"00"),TEXT('[1]Programa 1'!$H$40,"00"),TEXT('[1]Programa 1'!$H$41,"0"),TEXT('[1]Programa 1'!$H$42,"00"),TEXT('[1]Programa 1'!$H$43,"000"))</f>
        <v>2112110264040012100000000044140006112000</v>
      </c>
      <c r="D312" s="26">
        <v>4414</v>
      </c>
      <c r="E312" s="27" t="s">
        <v>344</v>
      </c>
      <c r="F312" s="27"/>
      <c r="G312" s="28">
        <f t="shared" si="6"/>
        <v>0</v>
      </c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ht="42.75" hidden="1">
      <c r="A313" s="25" t="str">
        <f>+CONCATENATE(TEXT('[1]Programa 1'!$H$31,"00"),TEXT('[1]Programa 1'!$H$32,"00"),TEXT('[1]Programa 1'!$H$37,"00"),TEXT('[1]Programa 1'!$H$38,"000"),TEXT('[1]Programa 1'!$H$39,"00000"),TEXT(D313,"0000"),TEXT(F313,"00"))</f>
        <v>10261000000000441500</v>
      </c>
      <c r="B3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1'!$H$39,"00000"),TEXT(D313,"0000"),TEXT(F313,"00"),TEXT('[1]Programa 1'!$H$40,"00"),TEXT('[1]Programa 1'!$H$41,"0"),TEXT('[1]Programa 1'!$H$42,"00"),TEXT('[1]Programa 1'!$H$43,"000"))</f>
        <v>2112110264040012100000000044150006112000</v>
      </c>
      <c r="D313" s="26">
        <v>4415</v>
      </c>
      <c r="E313" s="27" t="s">
        <v>345</v>
      </c>
      <c r="F313" s="27"/>
      <c r="G313" s="28">
        <f t="shared" si="6"/>
        <v>0</v>
      </c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ht="28.5" hidden="1">
      <c r="A314" s="25" t="str">
        <f>+CONCATENATE(TEXT('[1]Programa 1'!$H$31,"00"),TEXT('[1]Programa 1'!$H$32,"00"),TEXT('[1]Programa 1'!$H$37,"00"),TEXT('[1]Programa 1'!$H$38,"000"),TEXT('[1]Programa 1'!$H$39,"00000"),TEXT(D314,"0000"),TEXT(F314,"00"))</f>
        <v>10261000000000441600</v>
      </c>
      <c r="B3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1'!$H$39,"00000"),TEXT(D314,"0000"),TEXT(F314,"00"),TEXT('[1]Programa 1'!$H$40,"00"),TEXT('[1]Programa 1'!$H$41,"0"),TEXT('[1]Programa 1'!$H$42,"00"),TEXT('[1]Programa 1'!$H$43,"000"))</f>
        <v>2112110264040012100000000044160006112000</v>
      </c>
      <c r="D314" s="26">
        <v>4416</v>
      </c>
      <c r="E314" s="27" t="s">
        <v>346</v>
      </c>
      <c r="F314" s="27"/>
      <c r="G314" s="28">
        <f t="shared" si="6"/>
        <v>0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ht="28.5" hidden="1">
      <c r="A315" s="25" t="str">
        <f>+CONCATENATE(TEXT('[1]Programa 1'!$H$31,"00"),TEXT('[1]Programa 1'!$H$32,"00"),TEXT('[1]Programa 1'!$H$37,"00"),TEXT('[1]Programa 1'!$H$38,"000"),TEXT('[1]Programa 1'!$H$39,"00000"),TEXT(D315,"0000"),TEXT(F315,"00"))</f>
        <v>10261000000000441700</v>
      </c>
      <c r="B3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1'!$H$39,"00000"),TEXT(D315,"0000"),TEXT(F315,"00"),TEXT('[1]Programa 1'!$H$40,"00"),TEXT('[1]Programa 1'!$H$41,"0"),TEXT('[1]Programa 1'!$H$42,"00"),TEXT('[1]Programa 1'!$H$43,"000"))</f>
        <v>2112110264040012100000000044170006112000</v>
      </c>
      <c r="D315" s="26">
        <v>4417</v>
      </c>
      <c r="E315" s="27" t="s">
        <v>347</v>
      </c>
      <c r="F315" s="27"/>
      <c r="G315" s="28">
        <f t="shared" si="6"/>
        <v>0</v>
      </c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ht="28.5" hidden="1">
      <c r="A316" s="25" t="str">
        <f>+CONCATENATE(TEXT('[1]Programa 1'!$H$31,"00"),TEXT('[1]Programa 1'!$H$32,"00"),TEXT('[1]Programa 1'!$H$37,"00"),TEXT('[1]Programa 1'!$H$38,"000"),TEXT('[1]Programa 1'!$H$39,"00000"),TEXT(D316,"0000"),TEXT(F316,"00"))</f>
        <v>10261000000000441800</v>
      </c>
      <c r="B3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1'!$H$39,"00000"),TEXT(D316,"0000"),TEXT(F316,"00"),TEXT('[1]Programa 1'!$H$40,"00"),TEXT('[1]Programa 1'!$H$41,"0"),TEXT('[1]Programa 1'!$H$42,"00"),TEXT('[1]Programa 1'!$H$43,"000"))</f>
        <v>2112110264040012100000000044180006112000</v>
      </c>
      <c r="D316" s="26">
        <v>4418</v>
      </c>
      <c r="E316" s="27" t="s">
        <v>348</v>
      </c>
      <c r="F316" s="27"/>
      <c r="G316" s="28">
        <f t="shared" si="6"/>
        <v>0</v>
      </c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ht="28.5">
      <c r="A317" s="25" t="str">
        <f>+CONCATENATE(TEXT('[1]Programa 1'!$H$31,"00"),TEXT('[1]Programa 1'!$H$32,"00"),TEXT('[1]Programa 1'!$H$37,"00"),TEXT('[1]Programa 1'!$H$38,"000"),TEXT('[1]Programa 1'!$H$39,"00000"),TEXT(D317,"0000"),TEXT(F317,"00"))</f>
        <v>10261000000000441900</v>
      </c>
      <c r="B3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1'!$H$39,"00000"),TEXT(D317,"0000"),TEXT(F317,"00"),TEXT('[1]Programa 1'!$H$40,"00"),TEXT('[1]Programa 1'!$H$41,"0"),TEXT('[1]Programa 1'!$H$42,"00"),TEXT('[1]Programa 1'!$H$43,"000"))</f>
        <v>2112110264040012100000000044190006112000</v>
      </c>
      <c r="D317" s="26">
        <v>4419</v>
      </c>
      <c r="E317" s="27" t="s">
        <v>349</v>
      </c>
      <c r="F317" s="27"/>
      <c r="G317" s="28">
        <v>10000</v>
      </c>
      <c r="H317" s="28">
        <v>20000</v>
      </c>
      <c r="I317" s="28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</row>
    <row r="318" spans="1:19" ht="28.5" hidden="1">
      <c r="A318" s="25" t="str">
        <f>+CONCATENATE(TEXT('[1]Programa 1'!$H$31,"00"),TEXT('[1]Programa 1'!$H$32,"00"),TEXT('[1]Programa 1'!$H$37,"00"),TEXT('[1]Programa 1'!$H$38,"000"),TEXT('[1]Programa 1'!$H$39,"00000"),TEXT(D318,"0000"),TEXT(F318,"00"))</f>
        <v>10261000000000442100</v>
      </c>
      <c r="B3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1'!$H$39,"00000"),TEXT(D318,"0000"),TEXT(F318,"00"),TEXT('[1]Programa 1'!$H$40,"00"),TEXT('[1]Programa 1'!$H$41,"0"),TEXT('[1]Programa 1'!$H$42,"00"),TEXT('[1]Programa 1'!$H$43,"000"))</f>
        <v>2112110264040012100000000044210006112000</v>
      </c>
      <c r="D318" s="26">
        <v>4421</v>
      </c>
      <c r="E318" s="27" t="s">
        <v>350</v>
      </c>
      <c r="F318" s="27"/>
      <c r="G318" s="28">
        <f t="shared" si="6"/>
        <v>0</v>
      </c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hidden="1">
      <c r="A319" s="25" t="str">
        <f>+CONCATENATE(TEXT('[1]Programa 1'!$H$31,"00"),TEXT('[1]Programa 1'!$H$32,"00"),TEXT('[1]Programa 1'!$H$37,"00"),TEXT('[1]Programa 1'!$H$38,"000"),TEXT('[1]Programa 1'!$H$39,"00000"),TEXT(D319,"0000"),TEXT(F319,"00"))</f>
        <v>10261000000000442200</v>
      </c>
      <c r="B3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1'!$H$39,"00000"),TEXT(D319,"0000"),TEXT(F319,"00"),TEXT('[1]Programa 1'!$H$40,"00"),TEXT('[1]Programa 1'!$H$41,"0"),TEXT('[1]Programa 1'!$H$42,"00"),TEXT('[1]Programa 1'!$H$43,"000"))</f>
        <v>2112110264040012100000000044220006112000</v>
      </c>
      <c r="D319" s="26">
        <v>4422</v>
      </c>
      <c r="E319" s="27" t="s">
        <v>351</v>
      </c>
      <c r="F319" s="27"/>
      <c r="G319" s="28">
        <f t="shared" si="6"/>
        <v>0</v>
      </c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ht="28.5" hidden="1">
      <c r="A320" s="25" t="str">
        <f>+CONCATENATE(TEXT('[1]Programa 1'!$H$31,"00"),TEXT('[1]Programa 1'!$H$32,"00"),TEXT('[1]Programa 1'!$H$37,"00"),TEXT('[1]Programa 1'!$H$38,"000"),TEXT('[1]Programa 1'!$H$39,"00000"),TEXT(D320,"0000"),TEXT(F320,"00"))</f>
        <v>10261000000000442300</v>
      </c>
      <c r="B3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1'!$H$39,"00000"),TEXT(D320,"0000"),TEXT(F320,"00"),TEXT('[1]Programa 1'!$H$40,"00"),TEXT('[1]Programa 1'!$H$41,"0"),TEXT('[1]Programa 1'!$H$42,"00"),TEXT('[1]Programa 1'!$H$43,"000"))</f>
        <v>2112110264040012100000000044230006112000</v>
      </c>
      <c r="D320" s="26">
        <v>4423</v>
      </c>
      <c r="E320" s="27" t="s">
        <v>352</v>
      </c>
      <c r="F320" s="27"/>
      <c r="G320" s="28">
        <f t="shared" si="6"/>
        <v>0</v>
      </c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ht="28.5" hidden="1">
      <c r="A321" s="25" t="str">
        <f>+CONCATENATE(TEXT('[1]Programa 1'!$H$31,"00"),TEXT('[1]Programa 1'!$H$32,"00"),TEXT('[1]Programa 1'!$H$37,"00"),TEXT('[1]Programa 1'!$H$38,"000"),TEXT('[1]Programa 1'!$H$39,"00000"),TEXT(D321,"0000"),TEXT(F321,"00"))</f>
        <v>10261000000000443100</v>
      </c>
      <c r="B3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1'!$H$39,"00000"),TEXT(D321,"0000"),TEXT(F321,"00"),TEXT('[1]Programa 1'!$H$40,"00"),TEXT('[1]Programa 1'!$H$41,"0"),TEXT('[1]Programa 1'!$H$42,"00"),TEXT('[1]Programa 1'!$H$43,"000"))</f>
        <v>2112110264040012100000000044310006112000</v>
      </c>
      <c r="D321" s="26">
        <v>4431</v>
      </c>
      <c r="E321" s="27" t="s">
        <v>353</v>
      </c>
      <c r="F321" s="27"/>
      <c r="G321" s="28">
        <f t="shared" si="6"/>
        <v>0</v>
      </c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ht="42.75" hidden="1">
      <c r="A322" s="25" t="str">
        <f>+CONCATENATE(TEXT('[1]Programa 1'!$H$31,"00"),TEXT('[1]Programa 1'!$H$32,"00"),TEXT('[1]Programa 1'!$H$37,"00"),TEXT('[1]Programa 1'!$H$38,"000"),TEXT('[1]Programa 1'!$H$39,"00000"),TEXT(D322,"0000"),TEXT(F322,"00"))</f>
        <v>10261000000000443200</v>
      </c>
      <c r="B3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1'!$H$39,"00000"),TEXT(D322,"0000"),TEXT(F322,"00"),TEXT('[1]Programa 1'!$H$40,"00"),TEXT('[1]Programa 1'!$H$41,"0"),TEXT('[1]Programa 1'!$H$42,"00"),TEXT('[1]Programa 1'!$H$43,"000"))</f>
        <v>2112110264040012100000000044320006112000</v>
      </c>
      <c r="D322" s="26">
        <v>4432</v>
      </c>
      <c r="E322" s="27" t="s">
        <v>354</v>
      </c>
      <c r="F322" s="27"/>
      <c r="G322" s="28">
        <f t="shared" si="6"/>
        <v>0</v>
      </c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ht="57" hidden="1">
      <c r="A323" s="25" t="str">
        <f>+CONCATENATE(TEXT('[1]Programa 1'!$H$31,"00"),TEXT('[1]Programa 1'!$H$32,"00"),TEXT('[1]Programa 1'!$H$37,"00"),TEXT('[1]Programa 1'!$H$38,"000"),TEXT('[1]Programa 1'!$H$39,"00000"),TEXT(D323,"0000"),TEXT(F323,"00"))</f>
        <v>10261000000000443300</v>
      </c>
      <c r="B3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1'!$H$39,"00000"),TEXT(D323,"0000"),TEXT(F323,"00"),TEXT('[1]Programa 1'!$H$40,"00"),TEXT('[1]Programa 1'!$H$41,"0"),TEXT('[1]Programa 1'!$H$42,"00"),TEXT('[1]Programa 1'!$H$43,"000"))</f>
        <v>2112110264040012100000000044330006112000</v>
      </c>
      <c r="D323" s="26">
        <v>4433</v>
      </c>
      <c r="E323" s="27" t="s">
        <v>355</v>
      </c>
      <c r="F323" s="27"/>
      <c r="G323" s="28">
        <f t="shared" si="6"/>
        <v>0</v>
      </c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hidden="1">
      <c r="A324" s="25" t="str">
        <f>+CONCATENATE(TEXT('[1]Programa 1'!$H$31,"00"),TEXT('[1]Programa 1'!$H$32,"00"),TEXT('[1]Programa 1'!$H$37,"00"),TEXT('[1]Programa 1'!$H$38,"000"),TEXT('[1]Programa 1'!$H$39,"00000"),TEXT(D324,"0000"),TEXT(F324,"00"))</f>
        <v>10261000000000444100</v>
      </c>
      <c r="B3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1'!$H$39,"00000"),TEXT(D324,"0000"),TEXT(F324,"00"),TEXT('[1]Programa 1'!$H$40,"00"),TEXT('[1]Programa 1'!$H$41,"0"),TEXT('[1]Programa 1'!$H$42,"00"),TEXT('[1]Programa 1'!$H$43,"000"))</f>
        <v>2112110264040012100000000044410006112000</v>
      </c>
      <c r="D324" s="26">
        <v>4441</v>
      </c>
      <c r="E324" s="27" t="s">
        <v>356</v>
      </c>
      <c r="F324" s="27"/>
      <c r="G324" s="28">
        <f t="shared" si="6"/>
        <v>0</v>
      </c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ht="42.75" hidden="1">
      <c r="A325" s="25" t="str">
        <f>+CONCATENATE(TEXT('[1]Programa 1'!$H$31,"00"),TEXT('[1]Programa 1'!$H$32,"00"),TEXT('[1]Programa 1'!$H$37,"00"),TEXT('[1]Programa 1'!$H$38,"000"),TEXT('[1]Programa 1'!$H$39,"00000"),TEXT(D325,"0000"),TEXT(F325,"00"))</f>
        <v>10261000000000444200</v>
      </c>
      <c r="B3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1'!$H$39,"00000"),TEXT(D325,"0000"),TEXT(F325,"00"),TEXT('[1]Programa 1'!$H$40,"00"),TEXT('[1]Programa 1'!$H$41,"0"),TEXT('[1]Programa 1'!$H$42,"00"),TEXT('[1]Programa 1'!$H$43,"000"))</f>
        <v>2112110264040012100000000044420006112000</v>
      </c>
      <c r="D325" s="26">
        <v>4442</v>
      </c>
      <c r="E325" s="27" t="s">
        <v>357</v>
      </c>
      <c r="F325" s="27"/>
      <c r="G325" s="28">
        <f t="shared" si="6"/>
        <v>0</v>
      </c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ht="42.75" hidden="1">
      <c r="A326" s="25" t="str">
        <f>+CONCATENATE(TEXT('[1]Programa 1'!$H$31,"00"),TEXT('[1]Programa 1'!$H$32,"00"),TEXT('[1]Programa 1'!$H$37,"00"),TEXT('[1]Programa 1'!$H$38,"000"),TEXT('[1]Programa 1'!$H$39,"00000"),TEXT(D326,"0000"),TEXT(F326,"00"))</f>
        <v>10261000000000444300</v>
      </c>
      <c r="B3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1'!$H$39,"00000"),TEXT(D326,"0000"),TEXT(F326,"00"),TEXT('[1]Programa 1'!$H$40,"00"),TEXT('[1]Programa 1'!$H$41,"0"),TEXT('[1]Programa 1'!$H$42,"00"),TEXT('[1]Programa 1'!$H$43,"000"))</f>
        <v>2112110264040012100000000044430006112000</v>
      </c>
      <c r="D326" s="26">
        <v>4443</v>
      </c>
      <c r="E326" s="27" t="s">
        <v>358</v>
      </c>
      <c r="F326" s="27"/>
      <c r="G326" s="28">
        <f t="shared" si="6"/>
        <v>0</v>
      </c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hidden="1">
      <c r="A327" s="25" t="str">
        <f>+CONCATENATE(TEXT('[1]Programa 1'!$H$31,"00"),TEXT('[1]Programa 1'!$H$32,"00"),TEXT('[1]Programa 1'!$H$37,"00"),TEXT('[1]Programa 1'!$H$38,"000"),TEXT('[1]Programa 1'!$H$39,"00000"),TEXT(D327,"0000"),TEXT(F327,"00"))</f>
        <v>10261000000000444400</v>
      </c>
      <c r="B3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1'!$H$39,"00000"),TEXT(D327,"0000"),TEXT(F327,"00"),TEXT('[1]Programa 1'!$H$40,"00"),TEXT('[1]Programa 1'!$H$41,"0"),TEXT('[1]Programa 1'!$H$42,"00"),TEXT('[1]Programa 1'!$H$43,"000"))</f>
        <v>2112110264040012100000000044440006112000</v>
      </c>
      <c r="D327" s="26">
        <v>4444</v>
      </c>
      <c r="E327" s="27" t="s">
        <v>359</v>
      </c>
      <c r="F327" s="27"/>
      <c r="G327" s="28">
        <f t="shared" si="6"/>
        <v>0</v>
      </c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ht="57" hidden="1">
      <c r="A328" s="25" t="str">
        <f>+CONCATENATE(TEXT('[1]Programa 1'!$H$31,"00"),TEXT('[1]Programa 1'!$H$32,"00"),TEXT('[1]Programa 1'!$H$37,"00"),TEXT('[1]Programa 1'!$H$38,"000"),TEXT('[1]Programa 1'!$H$39,"00000"),TEXT(D328,"0000"),TEXT(F328,"00"))</f>
        <v>10261000000000444500</v>
      </c>
      <c r="B3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1'!$H$39,"00000"),TEXT(D328,"0000"),TEXT(F328,"00"),TEXT('[1]Programa 1'!$H$40,"00"),TEXT('[1]Programa 1'!$H$41,"0"),TEXT('[1]Programa 1'!$H$42,"00"),TEXT('[1]Programa 1'!$H$43,"000"))</f>
        <v>2112110264040012100000000044450006112000</v>
      </c>
      <c r="D328" s="26">
        <v>4445</v>
      </c>
      <c r="E328" s="27" t="s">
        <v>360</v>
      </c>
      <c r="F328" s="27"/>
      <c r="G328" s="28">
        <f t="shared" si="6"/>
        <v>0</v>
      </c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ht="42.75" hidden="1">
      <c r="A329" s="25" t="str">
        <f>+CONCATENATE(TEXT('[1]Programa 1'!$H$31,"00"),TEXT('[1]Programa 1'!$H$32,"00"),TEXT('[1]Programa 1'!$H$37,"00"),TEXT('[1]Programa 1'!$H$38,"000"),TEXT('[1]Programa 1'!$H$39,"00000"),TEXT(D329,"0000"),TEXT(F329,"00"))</f>
        <v>10261000000000444600</v>
      </c>
      <c r="B3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1'!$H$39,"00000"),TEXT(D329,"0000"),TEXT(F329,"00"),TEXT('[1]Programa 1'!$H$40,"00"),TEXT('[1]Programa 1'!$H$41,"0"),TEXT('[1]Programa 1'!$H$42,"00"),TEXT('[1]Programa 1'!$H$43,"000"))</f>
        <v>2112110264040012100000000044460006112000</v>
      </c>
      <c r="D329" s="26">
        <v>4446</v>
      </c>
      <c r="E329" s="27" t="s">
        <v>361</v>
      </c>
      <c r="F329" s="27"/>
      <c r="G329" s="28">
        <f t="shared" si="6"/>
        <v>0</v>
      </c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ht="28.5" hidden="1">
      <c r="A330" s="25" t="str">
        <f>+CONCATENATE(TEXT('[1]Programa 1'!$H$31,"00"),TEXT('[1]Programa 1'!$H$32,"00"),TEXT('[1]Programa 1'!$H$37,"00"),TEXT('[1]Programa 1'!$H$38,"000"),TEXT('[1]Programa 1'!$H$39,"00000"),TEXT(D330,"0000"),TEXT(F330,"00"))</f>
        <v>10261000000000445100</v>
      </c>
      <c r="B3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1'!$H$39,"00000"),TEXT(D330,"0000"),TEXT(F330,"00"),TEXT('[1]Programa 1'!$H$40,"00"),TEXT('[1]Programa 1'!$H$41,"0"),TEXT('[1]Programa 1'!$H$42,"00"),TEXT('[1]Programa 1'!$H$43,"000"))</f>
        <v>2112110264040012100000000044510006112000</v>
      </c>
      <c r="D330" s="26">
        <v>4451</v>
      </c>
      <c r="E330" s="27" t="s">
        <v>362</v>
      </c>
      <c r="F330" s="27"/>
      <c r="G330" s="28">
        <f t="shared" si="6"/>
        <v>0</v>
      </c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ht="42.75" hidden="1">
      <c r="A331" s="25" t="str">
        <f>+CONCATENATE(TEXT('[1]Programa 1'!$H$31,"00"),TEXT('[1]Programa 1'!$H$32,"00"),TEXT('[1]Programa 1'!$H$37,"00"),TEXT('[1]Programa 1'!$H$38,"000"),TEXT('[1]Programa 1'!$H$39,"00000"),TEXT(D331,"0000"),TEXT(F331,"00"))</f>
        <v>10261000000000445200</v>
      </c>
      <c r="B3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1'!$H$39,"00000"),TEXT(D331,"0000"),TEXT(F331,"00"),TEXT('[1]Programa 1'!$H$40,"00"),TEXT('[1]Programa 1'!$H$41,"0"),TEXT('[1]Programa 1'!$H$42,"00"),TEXT('[1]Programa 1'!$H$43,"000"))</f>
        <v>2112110264040012100000000044520006112000</v>
      </c>
      <c r="D331" s="26">
        <v>4452</v>
      </c>
      <c r="E331" s="27" t="s">
        <v>363</v>
      </c>
      <c r="F331" s="27"/>
      <c r="G331" s="28">
        <f t="shared" si="6"/>
        <v>0</v>
      </c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ht="28.5" hidden="1">
      <c r="A332" s="25" t="str">
        <f>+CONCATENATE(TEXT('[1]Programa 1'!$H$31,"00"),TEXT('[1]Programa 1'!$H$32,"00"),TEXT('[1]Programa 1'!$H$37,"00"),TEXT('[1]Programa 1'!$H$38,"000"),TEXT('[1]Programa 1'!$H$39,"00000"),TEXT(D332,"0000"),TEXT(F332,"00"))</f>
        <v>10261000000000445300</v>
      </c>
      <c r="B3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1'!$H$39,"00000"),TEXT(D332,"0000"),TEXT(F332,"00"),TEXT('[1]Programa 1'!$H$40,"00"),TEXT('[1]Programa 1'!$H$41,"0"),TEXT('[1]Programa 1'!$H$42,"00"),TEXT('[1]Programa 1'!$H$43,"000"))</f>
        <v>2112110264040012100000000044530006112000</v>
      </c>
      <c r="D332" s="26">
        <v>4453</v>
      </c>
      <c r="E332" s="27" t="s">
        <v>364</v>
      </c>
      <c r="F332" s="27"/>
      <c r="G332" s="28">
        <f t="shared" si="6"/>
        <v>0</v>
      </c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ht="28.5" hidden="1">
      <c r="A333" s="25" t="str">
        <f>+CONCATENATE(TEXT('[1]Programa 1'!$H$31,"00"),TEXT('[1]Programa 1'!$H$32,"00"),TEXT('[1]Programa 1'!$H$37,"00"),TEXT('[1]Programa 1'!$H$38,"000"),TEXT('[1]Programa 1'!$H$39,"00000"),TEXT(D333,"0000"),TEXT(F333,"00"))</f>
        <v>10261000000000445400</v>
      </c>
      <c r="B3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1'!$H$39,"00000"),TEXT(D333,"0000"),TEXT(F333,"00"),TEXT('[1]Programa 1'!$H$40,"00"),TEXT('[1]Programa 1'!$H$41,"0"),TEXT('[1]Programa 1'!$H$42,"00"),TEXT('[1]Programa 1'!$H$43,"000"))</f>
        <v>2112110264040012100000000044540006112000</v>
      </c>
      <c r="D333" s="26">
        <v>4454</v>
      </c>
      <c r="E333" s="27" t="s">
        <v>365</v>
      </c>
      <c r="F333" s="27"/>
      <c r="G333" s="28">
        <f t="shared" si="6"/>
        <v>0</v>
      </c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ht="42.75" hidden="1">
      <c r="A334" s="25" t="str">
        <f>+CONCATENATE(TEXT('[1]Programa 1'!$H$31,"00"),TEXT('[1]Programa 1'!$H$32,"00"),TEXT('[1]Programa 1'!$H$37,"00"),TEXT('[1]Programa 1'!$H$38,"000"),TEXT('[1]Programa 1'!$H$39,"00000"),TEXT(D334,"0000"),TEXT(F334,"00"))</f>
        <v>10261000000000445500</v>
      </c>
      <c r="B3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1'!$H$39,"00000"),TEXT(D334,"0000"),TEXT(F334,"00"),TEXT('[1]Programa 1'!$H$40,"00"),TEXT('[1]Programa 1'!$H$41,"0"),TEXT('[1]Programa 1'!$H$42,"00"),TEXT('[1]Programa 1'!$H$43,"000"))</f>
        <v>2112110264040012100000000044550006112000</v>
      </c>
      <c r="D334" s="26">
        <v>4455</v>
      </c>
      <c r="E334" s="27" t="s">
        <v>366</v>
      </c>
      <c r="F334" s="27"/>
      <c r="G334" s="28">
        <f t="shared" si="6"/>
        <v>0</v>
      </c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ht="28.5" hidden="1">
      <c r="A335" s="25" t="str">
        <f>+CONCATENATE(TEXT('[1]Programa 1'!$H$31,"00"),TEXT('[1]Programa 1'!$H$32,"00"),TEXT('[1]Programa 1'!$H$37,"00"),TEXT('[1]Programa 1'!$H$38,"000"),TEXT('[1]Programa 1'!$H$39,"00000"),TEXT(D335,"0000"),TEXT(F335,"00"))</f>
        <v>10261000000000447100</v>
      </c>
      <c r="B3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1'!$H$39,"00000"),TEXT(D335,"0000"),TEXT(F335,"00"),TEXT('[1]Programa 1'!$H$40,"00"),TEXT('[1]Programa 1'!$H$41,"0"),TEXT('[1]Programa 1'!$H$42,"00"),TEXT('[1]Programa 1'!$H$43,"000"))</f>
        <v>2112110264040012100000000044710006112000</v>
      </c>
      <c r="D335" s="26">
        <v>4471</v>
      </c>
      <c r="E335" s="27" t="s">
        <v>367</v>
      </c>
      <c r="F335" s="27"/>
      <c r="G335" s="28">
        <f t="shared" si="6"/>
        <v>0</v>
      </c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ht="28.5" hidden="1">
      <c r="A336" s="25" t="str">
        <f>+CONCATENATE(TEXT('[1]Programa 1'!$H$31,"00"),TEXT('[1]Programa 1'!$H$32,"00"),TEXT('[1]Programa 1'!$H$37,"00"),TEXT('[1]Programa 1'!$H$38,"000"),TEXT('[1]Programa 1'!$H$39,"00000"),TEXT(D336,"0000"),TEXT(F336,"00"))</f>
        <v>10261000000000448100</v>
      </c>
      <c r="B3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1'!$H$39,"00000"),TEXT(D336,"0000"),TEXT(F336,"00"),TEXT('[1]Programa 1'!$H$40,"00"),TEXT('[1]Programa 1'!$H$41,"0"),TEXT('[1]Programa 1'!$H$42,"00"),TEXT('[1]Programa 1'!$H$43,"000"))</f>
        <v>2112110264040012100000000044810006112000</v>
      </c>
      <c r="D336" s="26">
        <v>4481</v>
      </c>
      <c r="E336" s="27" t="s">
        <v>368</v>
      </c>
      <c r="F336" s="27"/>
      <c r="G336" s="28">
        <f t="shared" si="6"/>
        <v>0</v>
      </c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hidden="1">
      <c r="A337" s="25" t="str">
        <f>+CONCATENATE(TEXT('[1]Programa 1'!$H$31,"00"),TEXT('[1]Programa 1'!$H$32,"00"),TEXT('[1]Programa 1'!$H$37,"00"),TEXT('[1]Programa 1'!$H$38,"000"),TEXT('[1]Programa 1'!$H$39,"00000"),TEXT(D337,"0000"),TEXT(F337,"00"))</f>
        <v>10261000000000448200</v>
      </c>
      <c r="B3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1'!$H$39,"00000"),TEXT(D337,"0000"),TEXT(F337,"00"),TEXT('[1]Programa 1'!$H$40,"00"),TEXT('[1]Programa 1'!$H$41,"0"),TEXT('[1]Programa 1'!$H$42,"00"),TEXT('[1]Programa 1'!$H$43,"000"))</f>
        <v>2112110264040012100000000044820006112000</v>
      </c>
      <c r="D337" s="26">
        <v>4482</v>
      </c>
      <c r="E337" s="27" t="s">
        <v>369</v>
      </c>
      <c r="F337" s="27"/>
      <c r="G337" s="28">
        <f t="shared" si="6"/>
        <v>0</v>
      </c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hidden="1">
      <c r="A338" s="25" t="str">
        <f>+CONCATENATE(TEXT('[1]Programa 1'!$H$31,"00"),TEXT('[1]Programa 1'!$H$32,"00"),TEXT('[1]Programa 1'!$H$37,"00"),TEXT('[1]Programa 1'!$H$38,"000"),TEXT('[1]Programa 1'!$H$39,"00000"),TEXT(D338,"0000"),TEXT(F338,"00"))</f>
        <v>10261000000000451100</v>
      </c>
      <c r="B3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1'!$H$39,"00000"),TEXT(D338,"0000"),TEXT(F338,"00"),TEXT('[1]Programa 1'!$H$40,"00"),TEXT('[1]Programa 1'!$H$41,"0"),TEXT('[1]Programa 1'!$H$42,"00"),TEXT('[1]Programa 1'!$H$43,"000"))</f>
        <v>2112110264040012100000000045110006112000</v>
      </c>
      <c r="D338" s="26">
        <v>4511</v>
      </c>
      <c r="E338" s="27" t="s">
        <v>370</v>
      </c>
      <c r="F338" s="27"/>
      <c r="G338" s="28">
        <f t="shared" si="6"/>
        <v>0</v>
      </c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idden="1">
      <c r="A339" s="25" t="str">
        <f>+CONCATENATE(TEXT('[1]Programa 1'!$H$31,"00"),TEXT('[1]Programa 1'!$H$32,"00"),TEXT('[1]Programa 1'!$H$37,"00"),TEXT('[1]Programa 1'!$H$38,"000"),TEXT('[1]Programa 1'!$H$39,"00000"),TEXT(D339,"0000"),TEXT(F339,"00"))</f>
        <v>10261000000000452100</v>
      </c>
      <c r="B3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1'!$H$39,"00000"),TEXT(D339,"0000"),TEXT(F339,"00"),TEXT('[1]Programa 1'!$H$40,"00"),TEXT('[1]Programa 1'!$H$41,"0"),TEXT('[1]Programa 1'!$H$42,"00"),TEXT('[1]Programa 1'!$H$43,"000"))</f>
        <v>2112110264040012100000000045210006112000</v>
      </c>
      <c r="D339" s="26">
        <v>4521</v>
      </c>
      <c r="E339" s="27" t="s">
        <v>371</v>
      </c>
      <c r="F339" s="27"/>
      <c r="G339" s="28">
        <f t="shared" si="6"/>
        <v>0</v>
      </c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hidden="1">
      <c r="A340" s="25" t="str">
        <f>+CONCATENATE(TEXT('[1]Programa 1'!$H$31,"00"),TEXT('[1]Programa 1'!$H$32,"00"),TEXT('[1]Programa 1'!$H$37,"00"),TEXT('[1]Programa 1'!$H$38,"000"),TEXT('[1]Programa 1'!$H$39,"00000"),TEXT(D340,"0000"),TEXT(F340,"00"))</f>
        <v>10261000000000459100</v>
      </c>
      <c r="B3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1'!$H$39,"00000"),TEXT(D340,"0000"),TEXT(F340,"00"),TEXT('[1]Programa 1'!$H$40,"00"),TEXT('[1]Programa 1'!$H$41,"0"),TEXT('[1]Programa 1'!$H$42,"00"),TEXT('[1]Programa 1'!$H$43,"000"))</f>
        <v>2112110264040012100000000045910006112000</v>
      </c>
      <c r="D340" s="26">
        <v>4591</v>
      </c>
      <c r="E340" s="27" t="s">
        <v>372</v>
      </c>
      <c r="F340" s="27"/>
      <c r="G340" s="28">
        <f t="shared" si="6"/>
        <v>0</v>
      </c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t="28.5" hidden="1">
      <c r="A341" s="25" t="str">
        <f>+CONCATENATE(TEXT('[1]Programa 1'!$H$31,"00"),TEXT('[1]Programa 1'!$H$32,"00"),TEXT('[1]Programa 1'!$H$37,"00"),TEXT('[1]Programa 1'!$H$38,"000"),TEXT('[1]Programa 1'!$H$39,"00000"),TEXT(D341,"0000"),TEXT(F341,"00"))</f>
        <v>10261000000000461100</v>
      </c>
      <c r="B3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1'!$H$39,"00000"),TEXT(D341,"0000"),TEXT(F341,"00"),TEXT('[1]Programa 1'!$H$40,"00"),TEXT('[1]Programa 1'!$H$41,"0"),TEXT('[1]Programa 1'!$H$42,"00"),TEXT('[1]Programa 1'!$H$43,"000"))</f>
        <v>2112110264040012100000000046110006112000</v>
      </c>
      <c r="D341" s="26">
        <v>4611</v>
      </c>
      <c r="E341" s="27" t="s">
        <v>373</v>
      </c>
      <c r="F341" s="27"/>
      <c r="G341" s="28">
        <f t="shared" si="6"/>
        <v>0</v>
      </c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ht="28.5" hidden="1">
      <c r="A342" s="25" t="str">
        <f>+CONCATENATE(TEXT('[1]Programa 1'!$H$31,"00"),TEXT('[1]Programa 1'!$H$32,"00"),TEXT('[1]Programa 1'!$H$37,"00"),TEXT('[1]Programa 1'!$H$38,"000"),TEXT('[1]Programa 1'!$H$39,"00000"),TEXT(D342,"0000"),TEXT(F342,"00"))</f>
        <v>10261000000000481100</v>
      </c>
      <c r="B3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1'!$H$39,"00000"),TEXT(D342,"0000"),TEXT(F342,"00"),TEXT('[1]Programa 1'!$H$40,"00"),TEXT('[1]Programa 1'!$H$41,"0"),TEXT('[1]Programa 1'!$H$42,"00"),TEXT('[1]Programa 1'!$H$43,"000"))</f>
        <v>2112110264040012100000000048110006112000</v>
      </c>
      <c r="D342" s="26">
        <v>4811</v>
      </c>
      <c r="E342" s="27" t="s">
        <v>374</v>
      </c>
      <c r="F342" s="27"/>
      <c r="G342" s="28">
        <f t="shared" si="6"/>
        <v>0</v>
      </c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28.5" hidden="1">
      <c r="A343" s="25" t="str">
        <f>+CONCATENATE(TEXT('[1]Programa 1'!$H$31,"00"),TEXT('[1]Programa 1'!$H$32,"00"),TEXT('[1]Programa 1'!$H$37,"00"),TEXT('[1]Programa 1'!$H$38,"000"),TEXT('[1]Programa 1'!$H$39,"00000"),TEXT(D343,"0000"),TEXT(F343,"00"))</f>
        <v>10261000000000482100</v>
      </c>
      <c r="B3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1'!$H$39,"00000"),TEXT(D343,"0000"),TEXT(F343,"00"),TEXT('[1]Programa 1'!$H$40,"00"),TEXT('[1]Programa 1'!$H$41,"0"),TEXT('[1]Programa 1'!$H$42,"00"),TEXT('[1]Programa 1'!$H$43,"000"))</f>
        <v>2112110264040012100000000048210006112000</v>
      </c>
      <c r="D343" s="26">
        <v>4821</v>
      </c>
      <c r="E343" s="27" t="s">
        <v>375</v>
      </c>
      <c r="F343" s="27"/>
      <c r="G343" s="28">
        <f t="shared" si="6"/>
        <v>0</v>
      </c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ht="28.5" hidden="1">
      <c r="A344" s="25" t="str">
        <f>+CONCATENATE(TEXT('[1]Programa 1'!$H$31,"00"),TEXT('[1]Programa 1'!$H$32,"00"),TEXT('[1]Programa 1'!$H$37,"00"),TEXT('[1]Programa 1'!$H$38,"000"),TEXT('[1]Programa 1'!$H$39,"00000"),TEXT(D344,"0000"),TEXT(F344,"00"))</f>
        <v>10261000000000483100</v>
      </c>
      <c r="B3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1'!$H$39,"00000"),TEXT(D344,"0000"),TEXT(F344,"00"),TEXT('[1]Programa 1'!$H$40,"00"),TEXT('[1]Programa 1'!$H$41,"0"),TEXT('[1]Programa 1'!$H$42,"00"),TEXT('[1]Programa 1'!$H$43,"000"))</f>
        <v>2112110264040012100000000048310006112000</v>
      </c>
      <c r="D344" s="26">
        <v>4831</v>
      </c>
      <c r="E344" s="27" t="s">
        <v>376</v>
      </c>
      <c r="F344" s="27"/>
      <c r="G344" s="28">
        <f t="shared" si="6"/>
        <v>0</v>
      </c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28.5" hidden="1">
      <c r="A345" s="25" t="str">
        <f>+CONCATENATE(TEXT('[1]Programa 1'!$H$31,"00"),TEXT('[1]Programa 1'!$H$32,"00"),TEXT('[1]Programa 1'!$H$37,"00"),TEXT('[1]Programa 1'!$H$38,"000"),TEXT('[1]Programa 1'!$H$39,"00000"),TEXT(D345,"0000"),TEXT(F345,"00"))</f>
        <v>10261000000000484100</v>
      </c>
      <c r="B3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1'!$H$39,"00000"),TEXT(D345,"0000"),TEXT(F345,"00"),TEXT('[1]Programa 1'!$H$40,"00"),TEXT('[1]Programa 1'!$H$41,"0"),TEXT('[1]Programa 1'!$H$42,"00"),TEXT('[1]Programa 1'!$H$43,"000"))</f>
        <v>2112110264040012100000000048410006112000</v>
      </c>
      <c r="D345" s="26">
        <v>4841</v>
      </c>
      <c r="E345" s="27" t="s">
        <v>377</v>
      </c>
      <c r="F345" s="27"/>
      <c r="G345" s="28">
        <f t="shared" si="6"/>
        <v>0</v>
      </c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hidden="1">
      <c r="A346" s="25" t="str">
        <f>+CONCATENATE(TEXT('[1]Programa 1'!$H$31,"00"),TEXT('[1]Programa 1'!$H$32,"00"),TEXT('[1]Programa 1'!$H$37,"00"),TEXT('[1]Programa 1'!$H$38,"000"),TEXT('[1]Programa 1'!$H$39,"00000"),TEXT(D346,"0000"),TEXT(F346,"00"))</f>
        <v>10261000000000485100</v>
      </c>
      <c r="B3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1'!$H$39,"00000"),TEXT(D346,"0000"),TEXT(F346,"00"),TEXT('[1]Programa 1'!$H$40,"00"),TEXT('[1]Programa 1'!$H$41,"0"),TEXT('[1]Programa 1'!$H$42,"00"),TEXT('[1]Programa 1'!$H$43,"000"))</f>
        <v>2112110264040012100000000048510006112000</v>
      </c>
      <c r="D346" s="26">
        <v>4851</v>
      </c>
      <c r="E346" s="27" t="s">
        <v>378</v>
      </c>
      <c r="F346" s="27"/>
      <c r="G346" s="28">
        <f t="shared" si="6"/>
        <v>0</v>
      </c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ht="28.5" hidden="1">
      <c r="A347" s="25" t="str">
        <f>+CONCATENATE(TEXT('[1]Programa 1'!$H$31,"00"),TEXT('[1]Programa 1'!$H$32,"00"),TEXT('[1]Programa 1'!$H$37,"00"),TEXT('[1]Programa 1'!$H$38,"000"),TEXT('[1]Programa 1'!$H$39,"00000"),TEXT(D347,"0000"),TEXT(F347,"00"))</f>
        <v>10261000000000492100</v>
      </c>
      <c r="B3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1'!$H$39,"00000"),TEXT(D347,"0000"),TEXT(F347,"00"),TEXT('[1]Programa 1'!$H$40,"00"),TEXT('[1]Programa 1'!$H$41,"0"),TEXT('[1]Programa 1'!$H$42,"00"),TEXT('[1]Programa 1'!$H$43,"000"))</f>
        <v>2112110264040012100000000049210006112000</v>
      </c>
      <c r="D347" s="26">
        <v>4921</v>
      </c>
      <c r="E347" s="27" t="s">
        <v>379</v>
      </c>
      <c r="F347" s="27"/>
      <c r="G347" s="28">
        <f t="shared" si="6"/>
        <v>0</v>
      </c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ht="28.5" hidden="1">
      <c r="A348" s="25" t="str">
        <f>+CONCATENATE(TEXT('[1]Programa 1'!$H$31,"00"),TEXT('[1]Programa 1'!$H$32,"00"),TEXT('[1]Programa 1'!$H$37,"00"),TEXT('[1]Programa 1'!$H$38,"000"),TEXT('[1]Programa 1'!$H$39,"00000"),TEXT(D348,"0000"),TEXT(F348,"00"))</f>
        <v>10261000000000492200</v>
      </c>
      <c r="B3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1'!$H$39,"00000"),TEXT(D348,"0000"),TEXT(F348,"00"),TEXT('[1]Programa 1'!$H$40,"00"),TEXT('[1]Programa 1'!$H$41,"0"),TEXT('[1]Programa 1'!$H$42,"00"),TEXT('[1]Programa 1'!$H$43,"000"))</f>
        <v>2112110264040012100000000049220006112000</v>
      </c>
      <c r="D348" s="26">
        <v>4922</v>
      </c>
      <c r="E348" s="27" t="s">
        <v>380</v>
      </c>
      <c r="F348" s="27"/>
      <c r="G348" s="28">
        <f t="shared" si="6"/>
        <v>0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15">
      <c r="D349" s="30"/>
      <c r="E349" s="31"/>
      <c r="F349" s="31" t="s">
        <v>116</v>
      </c>
      <c r="G349" s="32">
        <f t="shared" ref="G349:S349" si="7">SUM(G257:G348)</f>
        <v>10000</v>
      </c>
      <c r="H349" s="33">
        <f t="shared" si="7"/>
        <v>20000</v>
      </c>
      <c r="I349" s="33">
        <f t="shared" si="7"/>
        <v>0</v>
      </c>
      <c r="J349" s="33">
        <f t="shared" si="7"/>
        <v>0</v>
      </c>
      <c r="K349" s="33">
        <f t="shared" si="7"/>
        <v>0</v>
      </c>
      <c r="L349" s="33">
        <f t="shared" si="7"/>
        <v>0</v>
      </c>
      <c r="M349" s="33">
        <f t="shared" si="7"/>
        <v>0</v>
      </c>
      <c r="N349" s="33">
        <f t="shared" si="7"/>
        <v>0</v>
      </c>
      <c r="O349" s="33">
        <f t="shared" si="7"/>
        <v>0</v>
      </c>
      <c r="P349" s="33">
        <f t="shared" si="7"/>
        <v>0</v>
      </c>
      <c r="Q349" s="33">
        <f t="shared" si="7"/>
        <v>0</v>
      </c>
      <c r="R349" s="33">
        <f t="shared" si="7"/>
        <v>0</v>
      </c>
      <c r="S349" s="34">
        <f t="shared" si="7"/>
        <v>0</v>
      </c>
    </row>
    <row r="350" spans="1:19" ht="33" customHeight="1">
      <c r="D350" s="17" t="s">
        <v>381</v>
      </c>
      <c r="E350" s="18"/>
      <c r="F350" s="18"/>
      <c r="G350" s="35"/>
      <c r="H350" s="36"/>
      <c r="I350" s="36"/>
      <c r="J350" s="36"/>
      <c r="K350" s="36"/>
      <c r="L350" s="36"/>
      <c r="M350" s="36"/>
      <c r="N350" s="36"/>
      <c r="O350" s="37"/>
      <c r="P350" s="37"/>
      <c r="Q350" s="37"/>
      <c r="R350" s="37"/>
      <c r="S350" s="37"/>
    </row>
    <row r="351" spans="1:19">
      <c r="A351" s="25" t="str">
        <f>+CONCATENATE(TEXT('[1]Programa 1'!$H$31,"00"),TEXT('[1]Programa 1'!$H$32,"00"),TEXT('[1]Programa 1'!$H$37,"00"),TEXT('[1]Programa 1'!$H$38,"000"),TEXT('[1]Programa 1'!$H$39,"00000"),TEXT(D351,"0000"),TEXT(F351,"00"))</f>
        <v>10261000000000511100</v>
      </c>
      <c r="B3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1'!$H$39,"00000"),TEXT(D351,"0000"),TEXT(F351,"00"),TEXT('[1]Programa 1'!$H$40,"00"),TEXT('[1]Programa 1'!$H$41,"0"),TEXT('[1]Programa 1'!$H$42,"00"),TEXT('[1]Programa 1'!$H$43,"000"))</f>
        <v>2112110264040012100000000051110006112000</v>
      </c>
      <c r="D351" s="26">
        <v>5111</v>
      </c>
      <c r="E351" s="27" t="s">
        <v>382</v>
      </c>
      <c r="F351" s="27"/>
      <c r="G351" s="28">
        <f t="shared" ref="G351:G411" si="8">+SUM(H351:S351)</f>
        <v>8000</v>
      </c>
      <c r="H351" s="28">
        <v>0</v>
      </c>
      <c r="I351" s="28">
        <v>8000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</row>
    <row r="352" spans="1:19" ht="28.5" hidden="1">
      <c r="A352" s="25" t="str">
        <f>+CONCATENATE(TEXT('[1]Programa 1'!$H$31,"00"),TEXT('[1]Programa 1'!$H$32,"00"),TEXT('[1]Programa 1'!$H$37,"00"),TEXT('[1]Programa 1'!$H$38,"000"),TEXT('[1]Programa 1'!$H$39,"00000"),TEXT(D352,"0000"),TEXT(F352,"00"))</f>
        <v>10261000000000512100</v>
      </c>
      <c r="B3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1'!$H$39,"00000"),TEXT(D352,"0000"),TEXT(F352,"00"),TEXT('[1]Programa 1'!$H$40,"00"),TEXT('[1]Programa 1'!$H$41,"0"),TEXT('[1]Programa 1'!$H$42,"00"),TEXT('[1]Programa 1'!$H$43,"000"))</f>
        <v>2112110264040012100000000051210006112000</v>
      </c>
      <c r="D352" s="26">
        <v>5121</v>
      </c>
      <c r="E352" s="27" t="s">
        <v>383</v>
      </c>
      <c r="F352" s="27"/>
      <c r="G352" s="28">
        <f t="shared" si="8"/>
        <v>0</v>
      </c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hidden="1">
      <c r="A353" s="25" t="str">
        <f>+CONCATENATE(TEXT('[1]Programa 1'!$H$31,"00"),TEXT('[1]Programa 1'!$H$32,"00"),TEXT('[1]Programa 1'!$H$37,"00"),TEXT('[1]Programa 1'!$H$38,"000"),TEXT('[1]Programa 1'!$H$39,"00000"),TEXT(D353,"0000"),TEXT(F353,"00"))</f>
        <v>10261000000000513100</v>
      </c>
      <c r="B3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1'!$H$39,"00000"),TEXT(D353,"0000"),TEXT(F353,"00"),TEXT('[1]Programa 1'!$H$40,"00"),TEXT('[1]Programa 1'!$H$41,"0"),TEXT('[1]Programa 1'!$H$42,"00"),TEXT('[1]Programa 1'!$H$43,"000"))</f>
        <v>2112110264040012100000000051310006112000</v>
      </c>
      <c r="D353" s="26">
        <v>5131</v>
      </c>
      <c r="E353" s="27" t="s">
        <v>384</v>
      </c>
      <c r="F353" s="27"/>
      <c r="G353" s="28">
        <f t="shared" si="8"/>
        <v>0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1:19" ht="28.5">
      <c r="A354" s="25" t="str">
        <f>+CONCATENATE(TEXT('[1]Programa 1'!$H$31,"00"),TEXT('[1]Programa 1'!$H$32,"00"),TEXT('[1]Programa 1'!$H$37,"00"),TEXT('[1]Programa 1'!$H$38,"000"),TEXT('[1]Programa 1'!$H$39,"00000"),TEXT(D354,"0000"),TEXT(F354,"00"))</f>
        <v>10261000000000515100</v>
      </c>
      <c r="B3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1'!$H$39,"00000"),TEXT(D354,"0000"),TEXT(F354,"00"),TEXT('[1]Programa 1'!$H$40,"00"),TEXT('[1]Programa 1'!$H$41,"0"),TEXT('[1]Programa 1'!$H$42,"00"),TEXT('[1]Programa 1'!$H$43,"000"))</f>
        <v>2112110264040012100000000051510006112000</v>
      </c>
      <c r="D354" s="26">
        <v>5151</v>
      </c>
      <c r="E354" s="27" t="s">
        <v>385</v>
      </c>
      <c r="F354" s="27"/>
      <c r="G354" s="28">
        <f t="shared" si="8"/>
        <v>15000</v>
      </c>
      <c r="H354" s="28">
        <v>0</v>
      </c>
      <c r="I354" s="29">
        <v>10000</v>
      </c>
      <c r="J354" s="29">
        <v>5000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</row>
    <row r="355" spans="1:19" ht="28.5" hidden="1">
      <c r="A355" s="25" t="str">
        <f>+CONCATENATE(TEXT('[1]Programa 1'!$H$31,"00"),TEXT('[1]Programa 1'!$H$32,"00"),TEXT('[1]Programa 1'!$H$37,"00"),TEXT('[1]Programa 1'!$H$38,"000"),TEXT('[1]Programa 1'!$H$39,"00000"),TEXT(D355,"0000"),TEXT(F355,"00"))</f>
        <v>10261000000000519100</v>
      </c>
      <c r="B3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1'!$H$39,"00000"),TEXT(D355,"0000"),TEXT(F355,"00"),TEXT('[1]Programa 1'!$H$40,"00"),TEXT('[1]Programa 1'!$H$41,"0"),TEXT('[1]Programa 1'!$H$42,"00"),TEXT('[1]Programa 1'!$H$43,"000"))</f>
        <v>2112110264040012100000000051910006112000</v>
      </c>
      <c r="D355" s="26">
        <v>5191</v>
      </c>
      <c r="E355" s="27" t="s">
        <v>386</v>
      </c>
      <c r="F355" s="27"/>
      <c r="G355" s="28">
        <f t="shared" si="8"/>
        <v>0</v>
      </c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1:19" ht="57" hidden="1">
      <c r="A356" s="25" t="str">
        <f>+CONCATENATE(TEXT('[1]Programa 1'!$H$31,"00"),TEXT('[1]Programa 1'!$H$32,"00"),TEXT('[1]Programa 1'!$H$37,"00"),TEXT('[1]Programa 1'!$H$38,"000"),TEXT('[1]Programa 1'!$H$39,"00000"),TEXT(D356,"0000"),TEXT(F356,"00"))</f>
        <v>10261000000000519200</v>
      </c>
      <c r="B3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1'!$H$39,"00000"),TEXT(D356,"0000"),TEXT(F356,"00"),TEXT('[1]Programa 1'!$H$40,"00"),TEXT('[1]Programa 1'!$H$41,"0"),TEXT('[1]Programa 1'!$H$42,"00"),TEXT('[1]Programa 1'!$H$43,"000"))</f>
        <v>2112110264040012100000000051920006112000</v>
      </c>
      <c r="D356" s="26">
        <v>5192</v>
      </c>
      <c r="E356" s="27" t="s">
        <v>387</v>
      </c>
      <c r="F356" s="27"/>
      <c r="G356" s="28">
        <f t="shared" si="8"/>
        <v>0</v>
      </c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1:19" ht="28.5" hidden="1">
      <c r="A357" s="25" t="str">
        <f>+CONCATENATE(TEXT('[1]Programa 1'!$H$31,"00"),TEXT('[1]Programa 1'!$H$32,"00"),TEXT('[1]Programa 1'!$H$37,"00"),TEXT('[1]Programa 1'!$H$38,"000"),TEXT('[1]Programa 1'!$H$39,"00000"),TEXT(D357,"0000"),TEXT(F357,"00"))</f>
        <v>10261000000000521100</v>
      </c>
      <c r="B3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1'!$H$39,"00000"),TEXT(D357,"0000"),TEXT(F357,"00"),TEXT('[1]Programa 1'!$H$40,"00"),TEXT('[1]Programa 1'!$H$41,"0"),TEXT('[1]Programa 1'!$H$42,"00"),TEXT('[1]Programa 1'!$H$43,"000"))</f>
        <v>2112110264040012100000000052110006112000</v>
      </c>
      <c r="D357" s="26">
        <v>5211</v>
      </c>
      <c r="E357" s="27" t="s">
        <v>388</v>
      </c>
      <c r="F357" s="27"/>
      <c r="G357" s="28">
        <f t="shared" si="8"/>
        <v>0</v>
      </c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</row>
    <row r="358" spans="1:19" hidden="1">
      <c r="A358" s="25" t="str">
        <f>+CONCATENATE(TEXT('[1]Programa 1'!$H$31,"00"),TEXT('[1]Programa 1'!$H$32,"00"),TEXT('[1]Programa 1'!$H$37,"00"),TEXT('[1]Programa 1'!$H$38,"000"),TEXT('[1]Programa 1'!$H$39,"00000"),TEXT(D358,"0000"),TEXT(F358,"00"))</f>
        <v>10261000000000522100</v>
      </c>
      <c r="B3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1'!$H$39,"00000"),TEXT(D358,"0000"),TEXT(F358,"00"),TEXT('[1]Programa 1'!$H$40,"00"),TEXT('[1]Programa 1'!$H$41,"0"),TEXT('[1]Programa 1'!$H$42,"00"),TEXT('[1]Programa 1'!$H$43,"000"))</f>
        <v>2112110264040012100000000052210006112000</v>
      </c>
      <c r="D358" s="26">
        <v>5221</v>
      </c>
      <c r="E358" s="27" t="s">
        <v>389</v>
      </c>
      <c r="F358" s="27"/>
      <c r="G358" s="28">
        <f t="shared" si="8"/>
        <v>0</v>
      </c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1:19" ht="28.5" hidden="1">
      <c r="A359" s="25" t="str">
        <f>+CONCATENATE(TEXT('[1]Programa 1'!$H$31,"00"),TEXT('[1]Programa 1'!$H$32,"00"),TEXT('[1]Programa 1'!$H$37,"00"),TEXT('[1]Programa 1'!$H$38,"000"),TEXT('[1]Programa 1'!$H$39,"00000"),TEXT(D359,"0000"),TEXT(F359,"00"))</f>
        <v>10261000000000523100</v>
      </c>
      <c r="B3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1'!$H$39,"00000"),TEXT(D359,"0000"),TEXT(F359,"00"),TEXT('[1]Programa 1'!$H$40,"00"),TEXT('[1]Programa 1'!$H$41,"0"),TEXT('[1]Programa 1'!$H$42,"00"),TEXT('[1]Programa 1'!$H$43,"000"))</f>
        <v>2112110264040012100000000052310006112000</v>
      </c>
      <c r="D359" s="26">
        <v>5231</v>
      </c>
      <c r="E359" s="27" t="s">
        <v>390</v>
      </c>
      <c r="F359" s="27"/>
      <c r="G359" s="28">
        <f t="shared" si="8"/>
        <v>0</v>
      </c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1:19" ht="28.5" hidden="1">
      <c r="A360" s="25" t="str">
        <f>+CONCATENATE(TEXT('[1]Programa 1'!$H$31,"00"),TEXT('[1]Programa 1'!$H$32,"00"),TEXT('[1]Programa 1'!$H$37,"00"),TEXT('[1]Programa 1'!$H$38,"000"),TEXT('[1]Programa 1'!$H$39,"00000"),TEXT(D360,"0000"),TEXT(F360,"00"))</f>
        <v>10261000000000529100</v>
      </c>
      <c r="B3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1'!$H$39,"00000"),TEXT(D360,"0000"),TEXT(F360,"00"),TEXT('[1]Programa 1'!$H$40,"00"),TEXT('[1]Programa 1'!$H$41,"0"),TEXT('[1]Programa 1'!$H$42,"00"),TEXT('[1]Programa 1'!$H$43,"000"))</f>
        <v>2112110264040012100000000052910006112000</v>
      </c>
      <c r="D360" s="26">
        <v>5291</v>
      </c>
      <c r="E360" s="27" t="s">
        <v>391</v>
      </c>
      <c r="F360" s="27"/>
      <c r="G360" s="28">
        <f t="shared" si="8"/>
        <v>0</v>
      </c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1:19" hidden="1">
      <c r="A361" s="25" t="str">
        <f>+CONCATENATE(TEXT('[1]Programa 1'!$H$31,"00"),TEXT('[1]Programa 1'!$H$32,"00"),TEXT('[1]Programa 1'!$H$37,"00"),TEXT('[1]Programa 1'!$H$38,"000"),TEXT('[1]Programa 1'!$H$39,"00000"),TEXT(D361,"0000"),TEXT(F361,"00"))</f>
        <v>10261000000000531100</v>
      </c>
      <c r="B3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1'!$H$39,"00000"),TEXT(D361,"0000"),TEXT(F361,"00"),TEXT('[1]Programa 1'!$H$40,"00"),TEXT('[1]Programa 1'!$H$41,"0"),TEXT('[1]Programa 1'!$H$42,"00"),TEXT('[1]Programa 1'!$H$43,"000"))</f>
        <v>2112110264040012100000000053110006112000</v>
      </c>
      <c r="D361" s="26">
        <v>5311</v>
      </c>
      <c r="E361" s="27" t="s">
        <v>392</v>
      </c>
      <c r="F361" s="27"/>
      <c r="G361" s="28">
        <f t="shared" si="8"/>
        <v>0</v>
      </c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</row>
    <row r="362" spans="1:19" ht="28.5" hidden="1">
      <c r="A362" s="25" t="str">
        <f>+CONCATENATE(TEXT('[1]Programa 1'!$H$31,"00"),TEXT('[1]Programa 1'!$H$32,"00"),TEXT('[1]Programa 1'!$H$37,"00"),TEXT('[1]Programa 1'!$H$38,"000"),TEXT('[1]Programa 1'!$H$39,"00000"),TEXT(D362,"0000"),TEXT(F362,"00"))</f>
        <v>10261000000000532100</v>
      </c>
      <c r="B3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1'!$H$39,"00000"),TEXT(D362,"0000"),TEXT(F362,"00"),TEXT('[1]Programa 1'!$H$40,"00"),TEXT('[1]Programa 1'!$H$41,"0"),TEXT('[1]Programa 1'!$H$42,"00"),TEXT('[1]Programa 1'!$H$43,"000"))</f>
        <v>2112110264040012100000000053210006112000</v>
      </c>
      <c r="D362" s="26">
        <v>5321</v>
      </c>
      <c r="E362" s="27" t="s">
        <v>393</v>
      </c>
      <c r="F362" s="27"/>
      <c r="G362" s="28">
        <f t="shared" si="8"/>
        <v>0</v>
      </c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</row>
    <row r="363" spans="1:19" ht="57" hidden="1">
      <c r="A363" s="25" t="str">
        <f>+CONCATENATE(TEXT('[1]Programa 1'!$H$31,"00"),TEXT('[1]Programa 1'!$H$32,"00"),TEXT('[1]Programa 1'!$H$37,"00"),TEXT('[1]Programa 1'!$H$38,"000"),TEXT('[1]Programa 1'!$H$39,"00000"),TEXT(D363,"0000"),TEXT(F363,"00"))</f>
        <v>10261000000000541100</v>
      </c>
      <c r="B3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1'!$H$39,"00000"),TEXT(D363,"0000"),TEXT(F363,"00"),TEXT('[1]Programa 1'!$H$40,"00"),TEXT('[1]Programa 1'!$H$41,"0"),TEXT('[1]Programa 1'!$H$42,"00"),TEXT('[1]Programa 1'!$H$43,"000"))</f>
        <v>2112110264040012100000000054110006112000</v>
      </c>
      <c r="D363" s="26">
        <v>5411</v>
      </c>
      <c r="E363" s="27" t="s">
        <v>394</v>
      </c>
      <c r="F363" s="27"/>
      <c r="G363" s="28">
        <f t="shared" si="8"/>
        <v>0</v>
      </c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1:19" ht="42.75" hidden="1">
      <c r="A364" s="25" t="str">
        <f>+CONCATENATE(TEXT('[1]Programa 1'!$H$31,"00"),TEXT('[1]Programa 1'!$H$32,"00"),TEXT('[1]Programa 1'!$H$37,"00"),TEXT('[1]Programa 1'!$H$38,"000"),TEXT('[1]Programa 1'!$H$39,"00000"),TEXT(D364,"0000"),TEXT(F364,"00"))</f>
        <v>10261000000000541200</v>
      </c>
      <c r="B3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1'!$H$39,"00000"),TEXT(D364,"0000"),TEXT(F364,"00"),TEXT('[1]Programa 1'!$H$40,"00"),TEXT('[1]Programa 1'!$H$41,"0"),TEXT('[1]Programa 1'!$H$42,"00"),TEXT('[1]Programa 1'!$H$43,"000"))</f>
        <v>2112110264040012100000000054120006112000</v>
      </c>
      <c r="D364" s="26">
        <v>5412</v>
      </c>
      <c r="E364" s="27" t="s">
        <v>395</v>
      </c>
      <c r="F364" s="27"/>
      <c r="G364" s="28">
        <f t="shared" si="8"/>
        <v>0</v>
      </c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</row>
    <row r="365" spans="1:19" ht="42.75" hidden="1">
      <c r="A365" s="25" t="str">
        <f>+CONCATENATE(TEXT('[1]Programa 1'!$H$31,"00"),TEXT('[1]Programa 1'!$H$32,"00"),TEXT('[1]Programa 1'!$H$37,"00"),TEXT('[1]Programa 1'!$H$38,"000"),TEXT('[1]Programa 1'!$H$39,"00000"),TEXT(D365,"0000"),TEXT(F365,"00"))</f>
        <v>10261000000000541300</v>
      </c>
      <c r="B3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1'!$H$39,"00000"),TEXT(D365,"0000"),TEXT(F365,"00"),TEXT('[1]Programa 1'!$H$40,"00"),TEXT('[1]Programa 1'!$H$41,"0"),TEXT('[1]Programa 1'!$H$42,"00"),TEXT('[1]Programa 1'!$H$43,"000"))</f>
        <v>2112110264040012100000000054130006112000</v>
      </c>
      <c r="D365" s="26">
        <v>5413</v>
      </c>
      <c r="E365" s="27" t="s">
        <v>396</v>
      </c>
      <c r="F365" s="27"/>
      <c r="G365" s="28">
        <f t="shared" si="8"/>
        <v>0</v>
      </c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</row>
    <row r="366" spans="1:19" ht="42.75" hidden="1">
      <c r="A366" s="25" t="str">
        <f>+CONCATENATE(TEXT('[1]Programa 1'!$H$31,"00"),TEXT('[1]Programa 1'!$H$32,"00"),TEXT('[1]Programa 1'!$H$37,"00"),TEXT('[1]Programa 1'!$H$38,"000"),TEXT('[1]Programa 1'!$H$39,"00000"),TEXT(D366,"0000"),TEXT(F366,"00"))</f>
        <v>10261000000000541400</v>
      </c>
      <c r="B3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1'!$H$39,"00000"),TEXT(D366,"0000"),TEXT(F366,"00"),TEXT('[1]Programa 1'!$H$40,"00"),TEXT('[1]Programa 1'!$H$41,"0"),TEXT('[1]Programa 1'!$H$42,"00"),TEXT('[1]Programa 1'!$H$43,"000"))</f>
        <v>2112110264040012100000000054140006112000</v>
      </c>
      <c r="D366" s="26">
        <v>5414</v>
      </c>
      <c r="E366" s="27" t="s">
        <v>397</v>
      </c>
      <c r="F366" s="27"/>
      <c r="G366" s="28">
        <f t="shared" si="8"/>
        <v>0</v>
      </c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1:19" ht="28.5" hidden="1">
      <c r="A367" s="25" t="str">
        <f>+CONCATENATE(TEXT('[1]Programa 1'!$H$31,"00"),TEXT('[1]Programa 1'!$H$32,"00"),TEXT('[1]Programa 1'!$H$37,"00"),TEXT('[1]Programa 1'!$H$38,"000"),TEXT('[1]Programa 1'!$H$39,"00000"),TEXT(D367,"0000"),TEXT(F367,"00"))</f>
        <v>10261000000000542100</v>
      </c>
      <c r="B3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1'!$H$39,"00000"),TEXT(D367,"0000"),TEXT(F367,"00"),TEXT('[1]Programa 1'!$H$40,"00"),TEXT('[1]Programa 1'!$H$41,"0"),TEXT('[1]Programa 1'!$H$42,"00"),TEXT('[1]Programa 1'!$H$43,"000"))</f>
        <v>2112110264040012100000000054210006112000</v>
      </c>
      <c r="D367" s="26">
        <v>5421</v>
      </c>
      <c r="E367" s="27" t="s">
        <v>398</v>
      </c>
      <c r="F367" s="27"/>
      <c r="G367" s="28">
        <f t="shared" si="8"/>
        <v>0</v>
      </c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 ht="57" hidden="1">
      <c r="A368" s="25" t="str">
        <f>+CONCATENATE(TEXT('[1]Programa 1'!$H$31,"00"),TEXT('[1]Programa 1'!$H$32,"00"),TEXT('[1]Programa 1'!$H$37,"00"),TEXT('[1]Programa 1'!$H$38,"000"),TEXT('[1]Programa 1'!$H$39,"00000"),TEXT(D368,"0000"),TEXT(F368,"00"))</f>
        <v>10261000000000543100</v>
      </c>
      <c r="B3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1'!$H$39,"00000"),TEXT(D368,"0000"),TEXT(F368,"00"),TEXT('[1]Programa 1'!$H$40,"00"),TEXT('[1]Programa 1'!$H$41,"0"),TEXT('[1]Programa 1'!$H$42,"00"),TEXT('[1]Programa 1'!$H$43,"000"))</f>
        <v>2112110264040012100000000054310006112000</v>
      </c>
      <c r="D368" s="26">
        <v>5431</v>
      </c>
      <c r="E368" s="27" t="s">
        <v>399</v>
      </c>
      <c r="F368" s="27"/>
      <c r="G368" s="28">
        <f t="shared" si="8"/>
        <v>0</v>
      </c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1:19" ht="42.75" hidden="1">
      <c r="A369" s="25" t="str">
        <f>+CONCATENATE(TEXT('[1]Programa 1'!$H$31,"00"),TEXT('[1]Programa 1'!$H$32,"00"),TEXT('[1]Programa 1'!$H$37,"00"),TEXT('[1]Programa 1'!$H$38,"000"),TEXT('[1]Programa 1'!$H$39,"00000"),TEXT(D369,"0000"),TEXT(F369,"00"))</f>
        <v>10261000000000543200</v>
      </c>
      <c r="B3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1'!$H$39,"00000"),TEXT(D369,"0000"),TEXT(F369,"00"),TEXT('[1]Programa 1'!$H$40,"00"),TEXT('[1]Programa 1'!$H$41,"0"),TEXT('[1]Programa 1'!$H$42,"00"),TEXT('[1]Programa 1'!$H$43,"000"))</f>
        <v>2112110264040012100000000054320006112000</v>
      </c>
      <c r="D369" s="26">
        <v>5432</v>
      </c>
      <c r="E369" s="27" t="s">
        <v>400</v>
      </c>
      <c r="F369" s="27"/>
      <c r="G369" s="28">
        <f t="shared" si="8"/>
        <v>0</v>
      </c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 hidden="1">
      <c r="A370" s="25" t="str">
        <f>+CONCATENATE(TEXT('[1]Programa 1'!$H$31,"00"),TEXT('[1]Programa 1'!$H$32,"00"),TEXT('[1]Programa 1'!$H$37,"00"),TEXT('[1]Programa 1'!$H$38,"000"),TEXT('[1]Programa 1'!$H$39,"00000"),TEXT(D370,"0000"),TEXT(F370,"00"))</f>
        <v>10261000000000544100</v>
      </c>
      <c r="B3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1'!$H$39,"00000"),TEXT(D370,"0000"),TEXT(F370,"00"),TEXT('[1]Programa 1'!$H$40,"00"),TEXT('[1]Programa 1'!$H$41,"0"),TEXT('[1]Programa 1'!$H$42,"00"),TEXT('[1]Programa 1'!$H$43,"000"))</f>
        <v>2112110264040012100000000054410006112000</v>
      </c>
      <c r="D370" s="26">
        <v>5441</v>
      </c>
      <c r="E370" s="27" t="s">
        <v>401</v>
      </c>
      <c r="F370" s="27"/>
      <c r="G370" s="28">
        <f t="shared" si="8"/>
        <v>0</v>
      </c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ht="57" hidden="1">
      <c r="A371" s="25" t="str">
        <f>+CONCATENATE(TEXT('[1]Programa 1'!$H$31,"00"),TEXT('[1]Programa 1'!$H$32,"00"),TEXT('[1]Programa 1'!$H$37,"00"),TEXT('[1]Programa 1'!$H$38,"000"),TEXT('[1]Programa 1'!$H$39,"00000"),TEXT(D371,"0000"),TEXT(F371,"00"))</f>
        <v>10261000000000545100</v>
      </c>
      <c r="B3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1'!$H$39,"00000"),TEXT(D371,"0000"),TEXT(F371,"00"),TEXT('[1]Programa 1'!$H$40,"00"),TEXT('[1]Programa 1'!$H$41,"0"),TEXT('[1]Programa 1'!$H$42,"00"),TEXT('[1]Programa 1'!$H$43,"000"))</f>
        <v>2112110264040012100000000054510006112000</v>
      </c>
      <c r="D371" s="26">
        <v>5451</v>
      </c>
      <c r="E371" s="27" t="s">
        <v>402</v>
      </c>
      <c r="F371" s="27"/>
      <c r="G371" s="28">
        <f t="shared" si="8"/>
        <v>0</v>
      </c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28.5" hidden="1">
      <c r="A372" s="25" t="str">
        <f>+CONCATENATE(TEXT('[1]Programa 1'!$H$31,"00"),TEXT('[1]Programa 1'!$H$32,"00"),TEXT('[1]Programa 1'!$H$37,"00"),TEXT('[1]Programa 1'!$H$38,"000"),TEXT('[1]Programa 1'!$H$39,"00000"),TEXT(D372,"0000"),TEXT(F372,"00"))</f>
        <v>10261000000000545200</v>
      </c>
      <c r="B3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1'!$H$39,"00000"),TEXT(D372,"0000"),TEXT(F372,"00"),TEXT('[1]Programa 1'!$H$40,"00"),TEXT('[1]Programa 1'!$H$41,"0"),TEXT('[1]Programa 1'!$H$42,"00"),TEXT('[1]Programa 1'!$H$43,"000"))</f>
        <v>2112110264040012100000000054520006112000</v>
      </c>
      <c r="D372" s="26">
        <v>5452</v>
      </c>
      <c r="E372" s="27" t="s">
        <v>403</v>
      </c>
      <c r="F372" s="27"/>
      <c r="G372" s="28">
        <f t="shared" si="8"/>
        <v>0</v>
      </c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1:19" hidden="1">
      <c r="A373" s="25" t="str">
        <f>+CONCATENATE(TEXT('[1]Programa 1'!$H$31,"00"),TEXT('[1]Programa 1'!$H$32,"00"),TEXT('[1]Programa 1'!$H$37,"00"),TEXT('[1]Programa 1'!$H$38,"000"),TEXT('[1]Programa 1'!$H$39,"00000"),TEXT(D373,"0000"),TEXT(F373,"00"))</f>
        <v>10261000000000549100</v>
      </c>
      <c r="B3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1'!$H$39,"00000"),TEXT(D373,"0000"),TEXT(F373,"00"),TEXT('[1]Programa 1'!$H$40,"00"),TEXT('[1]Programa 1'!$H$41,"0"),TEXT('[1]Programa 1'!$H$42,"00"),TEXT('[1]Programa 1'!$H$43,"000"))</f>
        <v>2112110264040012100000000054910006112000</v>
      </c>
      <c r="D373" s="26">
        <v>5491</v>
      </c>
      <c r="E373" s="27" t="s">
        <v>404</v>
      </c>
      <c r="F373" s="27"/>
      <c r="G373" s="28">
        <f t="shared" si="8"/>
        <v>0</v>
      </c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1:19" hidden="1">
      <c r="A374" s="25" t="str">
        <f>+CONCATENATE(TEXT('[1]Programa 1'!$H$31,"00"),TEXT('[1]Programa 1'!$H$32,"00"),TEXT('[1]Programa 1'!$H$37,"00"),TEXT('[1]Programa 1'!$H$38,"000"),TEXT('[1]Programa 1'!$H$39,"00000"),TEXT(D374,"0000"),TEXT(F374,"00"))</f>
        <v>10261000000000551100</v>
      </c>
      <c r="B3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1'!$H$39,"00000"),TEXT(D374,"0000"),TEXT(F374,"00"),TEXT('[1]Programa 1'!$H$40,"00"),TEXT('[1]Programa 1'!$H$41,"0"),TEXT('[1]Programa 1'!$H$42,"00"),TEXT('[1]Programa 1'!$H$43,"000"))</f>
        <v>2112110264040012100000000055110006112000</v>
      </c>
      <c r="D374" s="26">
        <v>5511</v>
      </c>
      <c r="E374" s="27" t="s">
        <v>405</v>
      </c>
      <c r="F374" s="27"/>
      <c r="G374" s="28">
        <f t="shared" si="8"/>
        <v>0</v>
      </c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1:19" ht="28.5" hidden="1">
      <c r="A375" s="25" t="str">
        <f>+CONCATENATE(TEXT('[1]Programa 1'!$H$31,"00"),TEXT('[1]Programa 1'!$H$32,"00"),TEXT('[1]Programa 1'!$H$37,"00"),TEXT('[1]Programa 1'!$H$38,"000"),TEXT('[1]Programa 1'!$H$39,"00000"),TEXT(D375,"0000"),TEXT(F375,"00"))</f>
        <v>10261000000000561100</v>
      </c>
      <c r="B3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1'!$H$39,"00000"),TEXT(D375,"0000"),TEXT(F375,"00"),TEXT('[1]Programa 1'!$H$40,"00"),TEXT('[1]Programa 1'!$H$41,"0"),TEXT('[1]Programa 1'!$H$42,"00"),TEXT('[1]Programa 1'!$H$43,"000"))</f>
        <v>2112110264040012100000000056110006112000</v>
      </c>
      <c r="D375" s="26">
        <v>5611</v>
      </c>
      <c r="E375" s="27" t="s">
        <v>406</v>
      </c>
      <c r="F375" s="27"/>
      <c r="G375" s="28">
        <f t="shared" si="8"/>
        <v>0</v>
      </c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1:19" hidden="1">
      <c r="A376" s="25" t="str">
        <f>+CONCATENATE(TEXT('[1]Programa 1'!$H$31,"00"),TEXT('[1]Programa 1'!$H$32,"00"),TEXT('[1]Programa 1'!$H$37,"00"),TEXT('[1]Programa 1'!$H$38,"000"),TEXT('[1]Programa 1'!$H$39,"00000"),TEXT(D376,"0000"),TEXT(F376,"00"))</f>
        <v>10261000000000562100</v>
      </c>
      <c r="B3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1'!$H$39,"00000"),TEXT(D376,"0000"),TEXT(F376,"00"),TEXT('[1]Programa 1'!$H$40,"00"),TEXT('[1]Programa 1'!$H$41,"0"),TEXT('[1]Programa 1'!$H$42,"00"),TEXT('[1]Programa 1'!$H$43,"000"))</f>
        <v>2112110264040012100000000056210006112000</v>
      </c>
      <c r="D376" s="26">
        <v>5621</v>
      </c>
      <c r="E376" s="27" t="s">
        <v>407</v>
      </c>
      <c r="F376" s="27"/>
      <c r="G376" s="28">
        <f t="shared" si="8"/>
        <v>0</v>
      </c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 ht="28.5" hidden="1">
      <c r="A377" s="25" t="str">
        <f>+CONCATENATE(TEXT('[1]Programa 1'!$H$31,"00"),TEXT('[1]Programa 1'!$H$32,"00"),TEXT('[1]Programa 1'!$H$37,"00"),TEXT('[1]Programa 1'!$H$38,"000"),TEXT('[1]Programa 1'!$H$39,"00000"),TEXT(D377,"0000"),TEXT(F377,"00"))</f>
        <v>10261000000000563100</v>
      </c>
      <c r="B3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1'!$H$39,"00000"),TEXT(D377,"0000"),TEXT(F377,"00"),TEXT('[1]Programa 1'!$H$40,"00"),TEXT('[1]Programa 1'!$H$41,"0"),TEXT('[1]Programa 1'!$H$42,"00"),TEXT('[1]Programa 1'!$H$43,"000"))</f>
        <v>2112110264040012100000000056310006112000</v>
      </c>
      <c r="D377" s="26">
        <v>5631</v>
      </c>
      <c r="E377" s="27" t="s">
        <v>408</v>
      </c>
      <c r="F377" s="27"/>
      <c r="G377" s="28">
        <f t="shared" si="8"/>
        <v>0</v>
      </c>
      <c r="H377" s="28">
        <v>0</v>
      </c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42.75" hidden="1">
      <c r="A378" s="25" t="str">
        <f>+CONCATENATE(TEXT('[1]Programa 1'!$H$31,"00"),TEXT('[1]Programa 1'!$H$32,"00"),TEXT('[1]Programa 1'!$H$37,"00"),TEXT('[1]Programa 1'!$H$38,"000"),TEXT('[1]Programa 1'!$H$39,"00000"),TEXT(D378,"0000"),TEXT(F378,"00"))</f>
        <v>10261000000000564100</v>
      </c>
      <c r="B3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1'!$H$39,"00000"),TEXT(D378,"0000"),TEXT(F378,"00"),TEXT('[1]Programa 1'!$H$40,"00"),TEXT('[1]Programa 1'!$H$41,"0"),TEXT('[1]Programa 1'!$H$42,"00"),TEXT('[1]Programa 1'!$H$43,"000"))</f>
        <v>2112110264040012100000000056410006112000</v>
      </c>
      <c r="D378" s="26">
        <v>5641</v>
      </c>
      <c r="E378" s="27" t="s">
        <v>409</v>
      </c>
      <c r="F378" s="27"/>
      <c r="G378" s="28">
        <f t="shared" si="8"/>
        <v>0</v>
      </c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28.5">
      <c r="A379" s="25" t="str">
        <f>+CONCATENATE(TEXT('[1]Programa 1'!$H$31,"00"),TEXT('[1]Programa 1'!$H$32,"00"),TEXT('[1]Programa 1'!$H$37,"00"),TEXT('[1]Programa 1'!$H$38,"000"),TEXT('[1]Programa 1'!$H$39,"00000"),TEXT(D379,"0000"),TEXT(F379,"00"))</f>
        <v>10261000000000565100</v>
      </c>
      <c r="B3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1'!$H$39,"00000"),TEXT(D379,"0000"),TEXT(F379,"00"),TEXT('[1]Programa 1'!$H$40,"00"),TEXT('[1]Programa 1'!$H$41,"0"),TEXT('[1]Programa 1'!$H$42,"00"),TEXT('[1]Programa 1'!$H$43,"000"))</f>
        <v>2112110264040012100000000056510006112000</v>
      </c>
      <c r="D379" s="26">
        <v>5651</v>
      </c>
      <c r="E379" s="27" t="s">
        <v>410</v>
      </c>
      <c r="F379" s="27"/>
      <c r="G379" s="28">
        <f t="shared" si="8"/>
        <v>25000</v>
      </c>
      <c r="H379" s="28">
        <v>25000</v>
      </c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</row>
    <row r="380" spans="1:19" ht="42.75" hidden="1">
      <c r="A380" s="25" t="str">
        <f>+CONCATENATE(TEXT('[1]Programa 1'!$H$31,"00"),TEXT('[1]Programa 1'!$H$32,"00"),TEXT('[1]Programa 1'!$H$37,"00"),TEXT('[1]Programa 1'!$H$38,"000"),TEXT('[1]Programa 1'!$H$39,"00000"),TEXT(D380,"0000"),TEXT(F380,"00"))</f>
        <v>10261000000000566100</v>
      </c>
      <c r="B3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1'!$H$39,"00000"),TEXT(D380,"0000"),TEXT(F380,"00"),TEXT('[1]Programa 1'!$H$40,"00"),TEXT('[1]Programa 1'!$H$41,"0"),TEXT('[1]Programa 1'!$H$42,"00"),TEXT('[1]Programa 1'!$H$43,"000"))</f>
        <v>2112110264040012100000000056610006112000</v>
      </c>
      <c r="D380" s="26">
        <v>5661</v>
      </c>
      <c r="E380" s="27" t="s">
        <v>411</v>
      </c>
      <c r="F380" s="27"/>
      <c r="G380" s="28">
        <f t="shared" si="8"/>
        <v>0</v>
      </c>
      <c r="H380" s="28">
        <v>0</v>
      </c>
      <c r="I380" s="28">
        <v>0</v>
      </c>
      <c r="J380" s="28"/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</row>
    <row r="381" spans="1:19" ht="28.5">
      <c r="A381" s="25" t="str">
        <f>+CONCATENATE(TEXT('[1]Programa 1'!$H$31,"00"),TEXT('[1]Programa 1'!$H$32,"00"),TEXT('[1]Programa 1'!$H$37,"00"),TEXT('[1]Programa 1'!$H$38,"000"),TEXT('[1]Programa 1'!$H$39,"00000"),TEXT(D381,"0000"),TEXT(F381,"00"))</f>
        <v>10261000000000567100</v>
      </c>
      <c r="B3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1'!$H$39,"00000"),TEXT(D381,"0000"),TEXT(F381,"00"),TEXT('[1]Programa 1'!$H$40,"00"),TEXT('[1]Programa 1'!$H$41,"0"),TEXT('[1]Programa 1'!$H$42,"00"),TEXT('[1]Programa 1'!$H$43,"000"))</f>
        <v>2112110264040012100000000056710006112000</v>
      </c>
      <c r="D381" s="26">
        <v>5671</v>
      </c>
      <c r="E381" s="27" t="s">
        <v>412</v>
      </c>
      <c r="F381" s="27"/>
      <c r="G381" s="28">
        <f t="shared" si="8"/>
        <v>30000</v>
      </c>
      <c r="H381" s="28">
        <v>0</v>
      </c>
      <c r="I381" s="28"/>
      <c r="J381" s="28">
        <v>30000</v>
      </c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1:19" ht="28.5" hidden="1">
      <c r="A382" s="25" t="str">
        <f>+CONCATENATE(TEXT('[1]Programa 1'!$H$31,"00"),TEXT('[1]Programa 1'!$H$32,"00"),TEXT('[1]Programa 1'!$H$37,"00"),TEXT('[1]Programa 1'!$H$38,"000"),TEXT('[1]Programa 1'!$H$39,"00000"),TEXT(D382,"0000"),TEXT(F382,"00"))</f>
        <v>10261000000000567200</v>
      </c>
      <c r="B3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1'!$H$39,"00000"),TEXT(D382,"0000"),TEXT(F382,"00"),TEXT('[1]Programa 1'!$H$40,"00"),TEXT('[1]Programa 1'!$H$41,"0"),TEXT('[1]Programa 1'!$H$42,"00"),TEXT('[1]Programa 1'!$H$43,"000"))</f>
        <v>2112110264040012100000000056720006112000</v>
      </c>
      <c r="D382" s="26">
        <v>5672</v>
      </c>
      <c r="E382" s="27" t="s">
        <v>413</v>
      </c>
      <c r="F382" s="27"/>
      <c r="G382" s="28">
        <f t="shared" si="8"/>
        <v>0</v>
      </c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1:19" hidden="1">
      <c r="A383" s="25" t="str">
        <f>+CONCATENATE(TEXT('[1]Programa 1'!$H$31,"00"),TEXT('[1]Programa 1'!$H$32,"00"),TEXT('[1]Programa 1'!$H$37,"00"),TEXT('[1]Programa 1'!$H$38,"000"),TEXT('[1]Programa 1'!$H$39,"00000"),TEXT(D383,"0000"),TEXT(F383,"00"))</f>
        <v>10261000000000569100</v>
      </c>
      <c r="B3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1'!$H$39,"00000"),TEXT(D383,"0000"),TEXT(F383,"00"),TEXT('[1]Programa 1'!$H$40,"00"),TEXT('[1]Programa 1'!$H$41,"0"),TEXT('[1]Programa 1'!$H$42,"00"),TEXT('[1]Programa 1'!$H$43,"000"))</f>
        <v>2112110264040012100000000056910006112000</v>
      </c>
      <c r="D383" s="26">
        <v>5691</v>
      </c>
      <c r="E383" s="27" t="s">
        <v>414</v>
      </c>
      <c r="F383" s="27"/>
      <c r="G383" s="28">
        <f t="shared" si="8"/>
        <v>0</v>
      </c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</row>
    <row r="384" spans="1:19" hidden="1">
      <c r="A384" s="25" t="str">
        <f>+CONCATENATE(TEXT('[1]Programa 1'!$H$31,"00"),TEXT('[1]Programa 1'!$H$32,"00"),TEXT('[1]Programa 1'!$H$37,"00"),TEXT('[1]Programa 1'!$H$38,"000"),TEXT('[1]Programa 1'!$H$39,"00000"),TEXT(D384,"0000"),TEXT(F384,"00"))</f>
        <v>10261000000000569200</v>
      </c>
      <c r="B3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1'!$H$39,"00000"),TEXT(D384,"0000"),TEXT(F384,"00"),TEXT('[1]Programa 1'!$H$40,"00"),TEXT('[1]Programa 1'!$H$41,"0"),TEXT('[1]Programa 1'!$H$42,"00"),TEXT('[1]Programa 1'!$H$43,"000"))</f>
        <v>2112110264040012100000000056920006112000</v>
      </c>
      <c r="D384" s="26">
        <v>5692</v>
      </c>
      <c r="E384" s="27" t="s">
        <v>415</v>
      </c>
      <c r="F384" s="27"/>
      <c r="G384" s="28">
        <f t="shared" si="8"/>
        <v>0</v>
      </c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1:19" ht="28.5" hidden="1">
      <c r="A385" s="25" t="str">
        <f>+CONCATENATE(TEXT('[1]Programa 1'!$H$31,"00"),TEXT('[1]Programa 1'!$H$32,"00"),TEXT('[1]Programa 1'!$H$37,"00"),TEXT('[1]Programa 1'!$H$38,"000"),TEXT('[1]Programa 1'!$H$39,"00000"),TEXT(D385,"0000"),TEXT(F385,"00"))</f>
        <v>10261000000000569300</v>
      </c>
      <c r="B3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1'!$H$39,"00000"),TEXT(D385,"0000"),TEXT(F385,"00"),TEXT('[1]Programa 1'!$H$40,"00"),TEXT('[1]Programa 1'!$H$41,"0"),TEXT('[1]Programa 1'!$H$42,"00"),TEXT('[1]Programa 1'!$H$43,"000"))</f>
        <v>2112110264040012100000000056930006112000</v>
      </c>
      <c r="D385" s="26">
        <v>5693</v>
      </c>
      <c r="E385" s="27" t="s">
        <v>416</v>
      </c>
      <c r="F385" s="27"/>
      <c r="G385" s="28">
        <f t="shared" si="8"/>
        <v>0</v>
      </c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</row>
    <row r="386" spans="1:19" hidden="1">
      <c r="A386" s="25" t="str">
        <f>+CONCATENATE(TEXT('[1]Programa 1'!$H$31,"00"),TEXT('[1]Programa 1'!$H$32,"00"),TEXT('[1]Programa 1'!$H$37,"00"),TEXT('[1]Programa 1'!$H$38,"000"),TEXT('[1]Programa 1'!$H$39,"00000"),TEXT(D386,"0000"),TEXT(F386,"00"))</f>
        <v>10261000000000569400</v>
      </c>
      <c r="B3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1'!$H$39,"00000"),TEXT(D386,"0000"),TEXT(F386,"00"),TEXT('[1]Programa 1'!$H$40,"00"),TEXT('[1]Programa 1'!$H$41,"0"),TEXT('[1]Programa 1'!$H$42,"00"),TEXT('[1]Programa 1'!$H$43,"000"))</f>
        <v>2112110264040012100000000056940006112000</v>
      </c>
      <c r="D386" s="26">
        <v>5694</v>
      </c>
      <c r="E386" s="27" t="s">
        <v>417</v>
      </c>
      <c r="F386" s="27"/>
      <c r="G386" s="28">
        <f t="shared" si="8"/>
        <v>0</v>
      </c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idden="1">
      <c r="A387" s="25" t="str">
        <f>+CONCATENATE(TEXT('[1]Programa 1'!$H$31,"00"),TEXT('[1]Programa 1'!$H$32,"00"),TEXT('[1]Programa 1'!$H$37,"00"),TEXT('[1]Programa 1'!$H$38,"000"),TEXT('[1]Programa 1'!$H$39,"00000"),TEXT(D387,"0000"),TEXT(F387,"00"))</f>
        <v>10261000000000571100</v>
      </c>
      <c r="B3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1'!$H$39,"00000"),TEXT(D387,"0000"),TEXT(F387,"00"),TEXT('[1]Programa 1'!$H$40,"00"),TEXT('[1]Programa 1'!$H$41,"0"),TEXT('[1]Programa 1'!$H$42,"00"),TEXT('[1]Programa 1'!$H$43,"000"))</f>
        <v>2112110264040012100000000057110006112000</v>
      </c>
      <c r="D387" s="26">
        <v>5711</v>
      </c>
      <c r="E387" s="27" t="s">
        <v>418</v>
      </c>
      <c r="F387" s="27"/>
      <c r="G387" s="28">
        <f t="shared" si="8"/>
        <v>0</v>
      </c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1:19" hidden="1">
      <c r="A388" s="25" t="str">
        <f>+CONCATENATE(TEXT('[1]Programa 1'!$H$31,"00"),TEXT('[1]Programa 1'!$H$32,"00"),TEXT('[1]Programa 1'!$H$37,"00"),TEXT('[1]Programa 1'!$H$38,"000"),TEXT('[1]Programa 1'!$H$39,"00000"),TEXT(D388,"0000"),TEXT(F388,"00"))</f>
        <v>10261000000000572100</v>
      </c>
      <c r="B3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1'!$H$39,"00000"),TEXT(D388,"0000"),TEXT(F388,"00"),TEXT('[1]Programa 1'!$H$40,"00"),TEXT('[1]Programa 1'!$H$41,"0"),TEXT('[1]Programa 1'!$H$42,"00"),TEXT('[1]Programa 1'!$H$43,"000"))</f>
        <v>2112110264040012100000000057210006112000</v>
      </c>
      <c r="D388" s="26">
        <v>5721</v>
      </c>
      <c r="E388" s="27" t="s">
        <v>419</v>
      </c>
      <c r="F388" s="27"/>
      <c r="G388" s="28">
        <f t="shared" si="8"/>
        <v>0</v>
      </c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</row>
    <row r="389" spans="1:19" hidden="1">
      <c r="A389" s="25" t="str">
        <f>+CONCATENATE(TEXT('[1]Programa 1'!$H$31,"00"),TEXT('[1]Programa 1'!$H$32,"00"),TEXT('[1]Programa 1'!$H$37,"00"),TEXT('[1]Programa 1'!$H$38,"000"),TEXT('[1]Programa 1'!$H$39,"00000"),TEXT(D389,"0000"),TEXT(F389,"00"))</f>
        <v>10261000000000573100</v>
      </c>
      <c r="B3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1'!$H$39,"00000"),TEXT(D389,"0000"),TEXT(F389,"00"),TEXT('[1]Programa 1'!$H$40,"00"),TEXT('[1]Programa 1'!$H$41,"0"),TEXT('[1]Programa 1'!$H$42,"00"),TEXT('[1]Programa 1'!$H$43,"000"))</f>
        <v>2112110264040012100000000057310006112000</v>
      </c>
      <c r="D389" s="26">
        <v>5731</v>
      </c>
      <c r="E389" s="27" t="s">
        <v>420</v>
      </c>
      <c r="F389" s="27"/>
      <c r="G389" s="28">
        <f t="shared" si="8"/>
        <v>0</v>
      </c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</row>
    <row r="390" spans="1:19" hidden="1">
      <c r="A390" s="25" t="str">
        <f>+CONCATENATE(TEXT('[1]Programa 1'!$H$31,"00"),TEXT('[1]Programa 1'!$H$32,"00"),TEXT('[1]Programa 1'!$H$37,"00"),TEXT('[1]Programa 1'!$H$38,"000"),TEXT('[1]Programa 1'!$H$39,"00000"),TEXT(D390,"0000"),TEXT(F390,"00"))</f>
        <v>10261000000000574100</v>
      </c>
      <c r="B3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1'!$H$39,"00000"),TEXT(D390,"0000"),TEXT(F390,"00"),TEXT('[1]Programa 1'!$H$40,"00"),TEXT('[1]Programa 1'!$H$41,"0"),TEXT('[1]Programa 1'!$H$42,"00"),TEXT('[1]Programa 1'!$H$43,"000"))</f>
        <v>2112110264040012100000000057410006112000</v>
      </c>
      <c r="D390" s="26">
        <v>5741</v>
      </c>
      <c r="E390" s="27" t="s">
        <v>421</v>
      </c>
      <c r="F390" s="27"/>
      <c r="G390" s="28">
        <f t="shared" si="8"/>
        <v>0</v>
      </c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1:19" hidden="1">
      <c r="A391" s="25" t="str">
        <f>+CONCATENATE(TEXT('[1]Programa 1'!$H$31,"00"),TEXT('[1]Programa 1'!$H$32,"00"),TEXT('[1]Programa 1'!$H$37,"00"),TEXT('[1]Programa 1'!$H$38,"000"),TEXT('[1]Programa 1'!$H$39,"00000"),TEXT(D391,"0000"),TEXT(F391,"00"))</f>
        <v>10261000000000575100</v>
      </c>
      <c r="B3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1'!$H$39,"00000"),TEXT(D391,"0000"),TEXT(F391,"00"),TEXT('[1]Programa 1'!$H$40,"00"),TEXT('[1]Programa 1'!$H$41,"0"),TEXT('[1]Programa 1'!$H$42,"00"),TEXT('[1]Programa 1'!$H$43,"000"))</f>
        <v>2112110264040012100000000057510006112000</v>
      </c>
      <c r="D391" s="26">
        <v>5751</v>
      </c>
      <c r="E391" s="27" t="s">
        <v>422</v>
      </c>
      <c r="F391" s="27"/>
      <c r="G391" s="28">
        <f t="shared" si="8"/>
        <v>0</v>
      </c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</row>
    <row r="392" spans="1:19" hidden="1">
      <c r="A392" s="25" t="str">
        <f>+CONCATENATE(TEXT('[1]Programa 1'!$H$31,"00"),TEXT('[1]Programa 1'!$H$32,"00"),TEXT('[1]Programa 1'!$H$37,"00"),TEXT('[1]Programa 1'!$H$38,"000"),TEXT('[1]Programa 1'!$H$39,"00000"),TEXT(D392,"0000"),TEXT(F392,"00"))</f>
        <v>10261000000000576100</v>
      </c>
      <c r="B3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1'!$H$39,"00000"),TEXT(D392,"0000"),TEXT(F392,"00"),TEXT('[1]Programa 1'!$H$40,"00"),TEXT('[1]Programa 1'!$H$41,"0"),TEXT('[1]Programa 1'!$H$42,"00"),TEXT('[1]Programa 1'!$H$43,"000"))</f>
        <v>2112110264040012100000000057610006112000</v>
      </c>
      <c r="D392" s="26">
        <v>5761</v>
      </c>
      <c r="E392" s="27" t="s">
        <v>423</v>
      </c>
      <c r="F392" s="27"/>
      <c r="G392" s="28">
        <f t="shared" si="8"/>
        <v>0</v>
      </c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1:19" ht="28.5" hidden="1">
      <c r="A393" s="25" t="str">
        <f>+CONCATENATE(TEXT('[1]Programa 1'!$H$31,"00"),TEXT('[1]Programa 1'!$H$32,"00"),TEXT('[1]Programa 1'!$H$37,"00"),TEXT('[1]Programa 1'!$H$38,"000"),TEXT('[1]Programa 1'!$H$39,"00000"),TEXT(D393,"0000"),TEXT(F393,"00"))</f>
        <v>10261000000000577100</v>
      </c>
      <c r="B3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1'!$H$39,"00000"),TEXT(D393,"0000"),TEXT(F393,"00"),TEXT('[1]Programa 1'!$H$40,"00"),TEXT('[1]Programa 1'!$H$41,"0"),TEXT('[1]Programa 1'!$H$42,"00"),TEXT('[1]Programa 1'!$H$43,"000"))</f>
        <v>2112110264040012100000000057710006112000</v>
      </c>
      <c r="D393" s="26">
        <v>5771</v>
      </c>
      <c r="E393" s="27" t="s">
        <v>424</v>
      </c>
      <c r="F393" s="27"/>
      <c r="G393" s="28">
        <f t="shared" si="8"/>
        <v>0</v>
      </c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1:19" hidden="1">
      <c r="A394" s="25" t="str">
        <f>+CONCATENATE(TEXT('[1]Programa 1'!$H$31,"00"),TEXT('[1]Programa 1'!$H$32,"00"),TEXT('[1]Programa 1'!$H$37,"00"),TEXT('[1]Programa 1'!$H$38,"000"),TEXT('[1]Programa 1'!$H$39,"00000"),TEXT(D394,"0000"),TEXT(F394,"00"))</f>
        <v>10261000000000578100</v>
      </c>
      <c r="B3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1'!$H$39,"00000"),TEXT(D394,"0000"),TEXT(F394,"00"),TEXT('[1]Programa 1'!$H$40,"00"),TEXT('[1]Programa 1'!$H$41,"0"),TEXT('[1]Programa 1'!$H$42,"00"),TEXT('[1]Programa 1'!$H$43,"000"))</f>
        <v>2112110264040012100000000057810006112000</v>
      </c>
      <c r="D394" s="26">
        <v>5781</v>
      </c>
      <c r="E394" s="27" t="s">
        <v>425</v>
      </c>
      <c r="F394" s="27"/>
      <c r="G394" s="28">
        <f t="shared" si="8"/>
        <v>0</v>
      </c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</row>
    <row r="395" spans="1:19" hidden="1">
      <c r="A395" s="25" t="str">
        <f>+CONCATENATE(TEXT('[1]Programa 1'!$H$31,"00"),TEXT('[1]Programa 1'!$H$32,"00"),TEXT('[1]Programa 1'!$H$37,"00"),TEXT('[1]Programa 1'!$H$38,"000"),TEXT('[1]Programa 1'!$H$39,"00000"),TEXT(D395,"0000"),TEXT(F395,"00"))</f>
        <v>10261000000000579100</v>
      </c>
      <c r="B3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1'!$H$39,"00000"),TEXT(D395,"0000"),TEXT(F395,"00"),TEXT('[1]Programa 1'!$H$40,"00"),TEXT('[1]Programa 1'!$H$41,"0"),TEXT('[1]Programa 1'!$H$42,"00"),TEXT('[1]Programa 1'!$H$43,"000"))</f>
        <v>2112110264040012100000000057910006112000</v>
      </c>
      <c r="D395" s="26">
        <v>5791</v>
      </c>
      <c r="E395" s="27" t="s">
        <v>426</v>
      </c>
      <c r="F395" s="27"/>
      <c r="G395" s="28">
        <f t="shared" si="8"/>
        <v>0</v>
      </c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</row>
    <row r="396" spans="1:19" hidden="1">
      <c r="A396" s="25" t="str">
        <f>+CONCATENATE(TEXT('[1]Programa 1'!$H$31,"00"),TEXT('[1]Programa 1'!$H$32,"00"),TEXT('[1]Programa 1'!$H$37,"00"),TEXT('[1]Programa 1'!$H$38,"000"),TEXT('[1]Programa 1'!$H$39,"00000"),TEXT(D396,"0000"),TEXT(F396,"00"))</f>
        <v>10261000000000581100</v>
      </c>
      <c r="B3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1'!$H$39,"00000"),TEXT(D396,"0000"),TEXT(F396,"00"),TEXT('[1]Programa 1'!$H$40,"00"),TEXT('[1]Programa 1'!$H$41,"0"),TEXT('[1]Programa 1'!$H$42,"00"),TEXT('[1]Programa 1'!$H$43,"000"))</f>
        <v>2112110264040012100000000058110006112000</v>
      </c>
      <c r="D396" s="26">
        <v>5811</v>
      </c>
      <c r="E396" s="27" t="s">
        <v>427</v>
      </c>
      <c r="F396" s="27"/>
      <c r="G396" s="28">
        <f t="shared" si="8"/>
        <v>0</v>
      </c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 hidden="1">
      <c r="A397" s="25" t="str">
        <f>+CONCATENATE(TEXT('[1]Programa 1'!$H$31,"00"),TEXT('[1]Programa 1'!$H$32,"00"),TEXT('[1]Programa 1'!$H$37,"00"),TEXT('[1]Programa 1'!$H$38,"000"),TEXT('[1]Programa 1'!$H$39,"00000"),TEXT(D397,"0000"),TEXT(F397,"00"))</f>
        <v>10261000000000582100</v>
      </c>
      <c r="B3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1'!$H$39,"00000"),TEXT(D397,"0000"),TEXT(F397,"00"),TEXT('[1]Programa 1'!$H$40,"00"),TEXT('[1]Programa 1'!$H$41,"0"),TEXT('[1]Programa 1'!$H$42,"00"),TEXT('[1]Programa 1'!$H$43,"000"))</f>
        <v>2112110264040012100000000058210006112000</v>
      </c>
      <c r="D397" s="26">
        <v>5821</v>
      </c>
      <c r="E397" s="27" t="s">
        <v>428</v>
      </c>
      <c r="F397" s="27"/>
      <c r="G397" s="28">
        <f t="shared" si="8"/>
        <v>0</v>
      </c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19" hidden="1">
      <c r="A398" s="25" t="str">
        <f>+CONCATENATE(TEXT('[1]Programa 1'!$H$31,"00"),TEXT('[1]Programa 1'!$H$32,"00"),TEXT('[1]Programa 1'!$H$37,"00"),TEXT('[1]Programa 1'!$H$38,"000"),TEXT('[1]Programa 1'!$H$39,"00000"),TEXT(D398,"0000"),TEXT(F398,"00"))</f>
        <v>10261000000000583100</v>
      </c>
      <c r="B3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1'!$H$39,"00000"),TEXT(D398,"0000"),TEXT(F398,"00"),TEXT('[1]Programa 1'!$H$40,"00"),TEXT('[1]Programa 1'!$H$41,"0"),TEXT('[1]Programa 1'!$H$42,"00"),TEXT('[1]Programa 1'!$H$43,"000"))</f>
        <v>2112110264040012100000000058310006112000</v>
      </c>
      <c r="D398" s="26">
        <v>5831</v>
      </c>
      <c r="E398" s="27" t="s">
        <v>429</v>
      </c>
      <c r="F398" s="27"/>
      <c r="G398" s="28">
        <f t="shared" si="8"/>
        <v>0</v>
      </c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 ht="42.75" hidden="1">
      <c r="A399" s="25" t="str">
        <f>+CONCATENATE(TEXT('[1]Programa 1'!$H$31,"00"),TEXT('[1]Programa 1'!$H$32,"00"),TEXT('[1]Programa 1'!$H$37,"00"),TEXT('[1]Programa 1'!$H$38,"000"),TEXT('[1]Programa 1'!$H$39,"00000"),TEXT(D399,"0000"),TEXT(F399,"00"))</f>
        <v>10261000000000589100</v>
      </c>
      <c r="B3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1'!$H$39,"00000"),TEXT(D399,"0000"),TEXT(F399,"00"),TEXT('[1]Programa 1'!$H$40,"00"),TEXT('[1]Programa 1'!$H$41,"0"),TEXT('[1]Programa 1'!$H$42,"00"),TEXT('[1]Programa 1'!$H$43,"000"))</f>
        <v>2112110264040012100000000058910006112000</v>
      </c>
      <c r="D399" s="26">
        <v>5891</v>
      </c>
      <c r="E399" s="27" t="s">
        <v>430</v>
      </c>
      <c r="F399" s="27"/>
      <c r="G399" s="28">
        <f t="shared" si="8"/>
        <v>0</v>
      </c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1:19" ht="57" hidden="1">
      <c r="A400" s="25" t="str">
        <f>+CONCATENATE(TEXT('[1]Programa 1'!$H$31,"00"),TEXT('[1]Programa 1'!$H$32,"00"),TEXT('[1]Programa 1'!$H$37,"00"),TEXT('[1]Programa 1'!$H$38,"000"),TEXT('[1]Programa 1'!$H$39,"00000"),TEXT(D400,"0000"),TEXT(F400,"00"))</f>
        <v>10261000000000589200</v>
      </c>
      <c r="B4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1'!$H$39,"00000"),TEXT(D400,"0000"),TEXT(F400,"00"),TEXT('[1]Programa 1'!$H$40,"00"),TEXT('[1]Programa 1'!$H$41,"0"),TEXT('[1]Programa 1'!$H$42,"00"),TEXT('[1]Programa 1'!$H$43,"000"))</f>
        <v>2112110264040012100000000058920006112000</v>
      </c>
      <c r="D400" s="26">
        <v>5892</v>
      </c>
      <c r="E400" s="27" t="s">
        <v>431</v>
      </c>
      <c r="F400" s="27"/>
      <c r="G400" s="28">
        <f t="shared" si="8"/>
        <v>0</v>
      </c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1:19" ht="28.5" hidden="1">
      <c r="A401" s="25" t="str">
        <f>+CONCATENATE(TEXT('[1]Programa 1'!$H$31,"00"),TEXT('[1]Programa 1'!$H$32,"00"),TEXT('[1]Programa 1'!$H$37,"00"),TEXT('[1]Programa 1'!$H$38,"000"),TEXT('[1]Programa 1'!$H$39,"00000"),TEXT(D401,"0000"),TEXT(F401,"00"))</f>
        <v>10261000000000589300</v>
      </c>
      <c r="B4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1'!$H$39,"00000"),TEXT(D401,"0000"),TEXT(F401,"00"),TEXT('[1]Programa 1'!$H$40,"00"),TEXT('[1]Programa 1'!$H$41,"0"),TEXT('[1]Programa 1'!$H$42,"00"),TEXT('[1]Programa 1'!$H$43,"000"))</f>
        <v>2112110264040012100000000058930006112000</v>
      </c>
      <c r="D401" s="26">
        <v>5893</v>
      </c>
      <c r="E401" s="27" t="s">
        <v>432</v>
      </c>
      <c r="F401" s="27"/>
      <c r="G401" s="28">
        <f t="shared" si="8"/>
        <v>0</v>
      </c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</row>
    <row r="402" spans="1:19" hidden="1">
      <c r="A402" s="25" t="str">
        <f>+CONCATENATE(TEXT('[1]Programa 1'!$H$31,"00"),TEXT('[1]Programa 1'!$H$32,"00"),TEXT('[1]Programa 1'!$H$37,"00"),TEXT('[1]Programa 1'!$H$38,"000"),TEXT('[1]Programa 1'!$H$39,"00000"),TEXT(D402,"0000"),TEXT(F402,"00"))</f>
        <v>10261000000000589400</v>
      </c>
      <c r="B4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1'!$H$39,"00000"),TEXT(D402,"0000"),TEXT(F402,"00"),TEXT('[1]Programa 1'!$H$40,"00"),TEXT('[1]Programa 1'!$H$41,"0"),TEXT('[1]Programa 1'!$H$42,"00"),TEXT('[1]Programa 1'!$H$43,"000"))</f>
        <v>2112110264040012100000000058940006112000</v>
      </c>
      <c r="D402" s="26">
        <v>5894</v>
      </c>
      <c r="E402" s="27" t="s">
        <v>433</v>
      </c>
      <c r="F402" s="27"/>
      <c r="G402" s="28">
        <f t="shared" si="8"/>
        <v>0</v>
      </c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1:19" hidden="1">
      <c r="A403" s="25" t="str">
        <f>+CONCATENATE(TEXT('[1]Programa 1'!$H$31,"00"),TEXT('[1]Programa 1'!$H$32,"00"),TEXT('[1]Programa 1'!$H$37,"00"),TEXT('[1]Programa 1'!$H$38,"000"),TEXT('[1]Programa 1'!$H$39,"00000"),TEXT(D403,"0000"),TEXT(F403,"00"))</f>
        <v>10261000000000591100</v>
      </c>
      <c r="B4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1'!$H$39,"00000"),TEXT(D403,"0000"),TEXT(F403,"00"),TEXT('[1]Programa 1'!$H$40,"00"),TEXT('[1]Programa 1'!$H$41,"0"),TEXT('[1]Programa 1'!$H$42,"00"),TEXT('[1]Programa 1'!$H$43,"000"))</f>
        <v>2112110264040012100000000059110006112000</v>
      </c>
      <c r="D403" s="26">
        <v>5911</v>
      </c>
      <c r="E403" s="27" t="s">
        <v>434</v>
      </c>
      <c r="F403" s="27"/>
      <c r="G403" s="28">
        <f t="shared" si="8"/>
        <v>0</v>
      </c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</row>
    <row r="404" spans="1:19" hidden="1">
      <c r="A404" s="25" t="str">
        <f>+CONCATENATE(TEXT('[1]Programa 1'!$H$31,"00"),TEXT('[1]Programa 1'!$H$32,"00"),TEXT('[1]Programa 1'!$H$37,"00"),TEXT('[1]Programa 1'!$H$38,"000"),TEXT('[1]Programa 1'!$H$39,"00000"),TEXT(D404,"0000"),TEXT(F404,"00"))</f>
        <v>10261000000000592100</v>
      </c>
      <c r="B4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1'!$H$39,"00000"),TEXT(D404,"0000"),TEXT(F404,"00"),TEXT('[1]Programa 1'!$H$40,"00"),TEXT('[1]Programa 1'!$H$41,"0"),TEXT('[1]Programa 1'!$H$42,"00"),TEXT('[1]Programa 1'!$H$43,"000"))</f>
        <v>2112110264040012100000000059210006112000</v>
      </c>
      <c r="D404" s="26">
        <v>5921</v>
      </c>
      <c r="E404" s="27" t="s">
        <v>435</v>
      </c>
      <c r="F404" s="27"/>
      <c r="G404" s="28">
        <f t="shared" si="8"/>
        <v>0</v>
      </c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</row>
    <row r="405" spans="1:19" hidden="1">
      <c r="A405" s="25" t="str">
        <f>+CONCATENATE(TEXT('[1]Programa 1'!$H$31,"00"),TEXT('[1]Programa 1'!$H$32,"00"),TEXT('[1]Programa 1'!$H$37,"00"),TEXT('[1]Programa 1'!$H$38,"000"),TEXT('[1]Programa 1'!$H$39,"00000"),TEXT(D405,"0000"),TEXT(F405,"00"))</f>
        <v>10261000000000593100</v>
      </c>
      <c r="B4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1'!$H$39,"00000"),TEXT(D405,"0000"),TEXT(F405,"00"),TEXT('[1]Programa 1'!$H$40,"00"),TEXT('[1]Programa 1'!$H$41,"0"),TEXT('[1]Programa 1'!$H$42,"00"),TEXT('[1]Programa 1'!$H$43,"000"))</f>
        <v>2112110264040012100000000059310006112000</v>
      </c>
      <c r="D405" s="26">
        <v>5931</v>
      </c>
      <c r="E405" s="27" t="s">
        <v>436</v>
      </c>
      <c r="F405" s="27"/>
      <c r="G405" s="28">
        <f t="shared" si="8"/>
        <v>0</v>
      </c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1:19" hidden="1">
      <c r="A406" s="25" t="str">
        <f>+CONCATENATE(TEXT('[1]Programa 1'!$H$31,"00"),TEXT('[1]Programa 1'!$H$32,"00"),TEXT('[1]Programa 1'!$H$37,"00"),TEXT('[1]Programa 1'!$H$38,"000"),TEXT('[1]Programa 1'!$H$39,"00000"),TEXT(D406,"0000"),TEXT(F406,"00"))</f>
        <v>10261000000000594100</v>
      </c>
      <c r="B4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1'!$H$39,"00000"),TEXT(D406,"0000"),TEXT(F406,"00"),TEXT('[1]Programa 1'!$H$40,"00"),TEXT('[1]Programa 1'!$H$41,"0"),TEXT('[1]Programa 1'!$H$42,"00"),TEXT('[1]Programa 1'!$H$43,"000"))</f>
        <v>2112110264040012100000000059410006112000</v>
      </c>
      <c r="D406" s="26">
        <v>5941</v>
      </c>
      <c r="E406" s="27" t="s">
        <v>437</v>
      </c>
      <c r="F406" s="27"/>
      <c r="G406" s="28">
        <f t="shared" si="8"/>
        <v>0</v>
      </c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</row>
    <row r="407" spans="1:19" hidden="1">
      <c r="A407" s="25" t="str">
        <f>+CONCATENATE(TEXT('[1]Programa 1'!$H$31,"00"),TEXT('[1]Programa 1'!$H$32,"00"),TEXT('[1]Programa 1'!$H$37,"00"),TEXT('[1]Programa 1'!$H$38,"000"),TEXT('[1]Programa 1'!$H$39,"00000"),TEXT(D407,"0000"),TEXT(F407,"00"))</f>
        <v>10261000000000595100</v>
      </c>
      <c r="B4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1'!$H$39,"00000"),TEXT(D407,"0000"),TEXT(F407,"00"),TEXT('[1]Programa 1'!$H$40,"00"),TEXT('[1]Programa 1'!$H$41,"0"),TEXT('[1]Programa 1'!$H$42,"00"),TEXT('[1]Programa 1'!$H$43,"000"))</f>
        <v>2112110264040012100000000059510006112000</v>
      </c>
      <c r="D407" s="26">
        <v>5951</v>
      </c>
      <c r="E407" s="27" t="s">
        <v>438</v>
      </c>
      <c r="F407" s="27"/>
      <c r="G407" s="28">
        <f t="shared" si="8"/>
        <v>0</v>
      </c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</row>
    <row r="408" spans="1:19" hidden="1">
      <c r="A408" s="25" t="str">
        <f>+CONCATENATE(TEXT('[1]Programa 1'!$H$31,"00"),TEXT('[1]Programa 1'!$H$32,"00"),TEXT('[1]Programa 1'!$H$37,"00"),TEXT('[1]Programa 1'!$H$38,"000"),TEXT('[1]Programa 1'!$H$39,"00000"),TEXT(D408,"0000"),TEXT(F408,"00"))</f>
        <v>10261000000000596100</v>
      </c>
      <c r="B4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1'!$H$39,"00000"),TEXT(D408,"0000"),TEXT(F408,"00"),TEXT('[1]Programa 1'!$H$40,"00"),TEXT('[1]Programa 1'!$H$41,"0"),TEXT('[1]Programa 1'!$H$42,"00"),TEXT('[1]Programa 1'!$H$43,"000"))</f>
        <v>2112110264040012100000000059610006112000</v>
      </c>
      <c r="D408" s="26">
        <v>5961</v>
      </c>
      <c r="E408" s="27" t="s">
        <v>439</v>
      </c>
      <c r="F408" s="27"/>
      <c r="G408" s="28">
        <f t="shared" si="8"/>
        <v>0</v>
      </c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1:19" ht="28.5" hidden="1">
      <c r="A409" s="25" t="str">
        <f>+CONCATENATE(TEXT('[1]Programa 1'!$H$31,"00"),TEXT('[1]Programa 1'!$H$32,"00"),TEXT('[1]Programa 1'!$H$37,"00"),TEXT('[1]Programa 1'!$H$38,"000"),TEXT('[1]Programa 1'!$H$39,"00000"),TEXT(D409,"0000"),TEXT(F409,"00"))</f>
        <v>10261000000000597100</v>
      </c>
      <c r="B4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1'!$H$39,"00000"),TEXT(D409,"0000"),TEXT(F409,"00"),TEXT('[1]Programa 1'!$H$40,"00"),TEXT('[1]Programa 1'!$H$41,"0"),TEXT('[1]Programa 1'!$H$42,"00"),TEXT('[1]Programa 1'!$H$43,"000"))</f>
        <v>2112110264040012100000000059710006112000</v>
      </c>
      <c r="D409" s="26">
        <v>5971</v>
      </c>
      <c r="E409" s="27" t="s">
        <v>440</v>
      </c>
      <c r="F409" s="27"/>
      <c r="G409" s="28">
        <f t="shared" si="8"/>
        <v>0</v>
      </c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</row>
    <row r="410" spans="1:19" ht="28.5" hidden="1">
      <c r="A410" s="25" t="str">
        <f>+CONCATENATE(TEXT('[1]Programa 1'!$H$31,"00"),TEXT('[1]Programa 1'!$H$32,"00"),TEXT('[1]Programa 1'!$H$37,"00"),TEXT('[1]Programa 1'!$H$38,"000"),TEXT('[1]Programa 1'!$H$39,"00000"),TEXT(D410,"0000"),TEXT(F410,"00"))</f>
        <v>10261000000000598100</v>
      </c>
      <c r="B4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1'!$H$39,"00000"),TEXT(D410,"0000"),TEXT(F410,"00"),TEXT('[1]Programa 1'!$H$40,"00"),TEXT('[1]Programa 1'!$H$41,"0"),TEXT('[1]Programa 1'!$H$42,"00"),TEXT('[1]Programa 1'!$H$43,"000"))</f>
        <v>2112110264040012100000000059810006112000</v>
      </c>
      <c r="D410" s="26">
        <v>5981</v>
      </c>
      <c r="E410" s="27" t="s">
        <v>441</v>
      </c>
      <c r="F410" s="27"/>
      <c r="G410" s="28">
        <f t="shared" si="8"/>
        <v>0</v>
      </c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</row>
    <row r="411" spans="1:19" hidden="1">
      <c r="A411" s="25" t="str">
        <f>+CONCATENATE(TEXT('[1]Programa 1'!$H$31,"00"),TEXT('[1]Programa 1'!$H$32,"00"),TEXT('[1]Programa 1'!$H$37,"00"),TEXT('[1]Programa 1'!$H$38,"000"),TEXT('[1]Programa 1'!$H$39,"00000"),TEXT(D411,"0000"),TEXT(F411,"00"))</f>
        <v>10261000000000599100</v>
      </c>
      <c r="B4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1'!$H$39,"00000"),TEXT(D411,"0000"),TEXT(F411,"00"),TEXT('[1]Programa 1'!$H$40,"00"),TEXT('[1]Programa 1'!$H$41,"0"),TEXT('[1]Programa 1'!$H$42,"00"),TEXT('[1]Programa 1'!$H$43,"000"))</f>
        <v>2112110264040012100000000059910006112000</v>
      </c>
      <c r="D411" s="26">
        <v>5991</v>
      </c>
      <c r="E411" s="27" t="s">
        <v>442</v>
      </c>
      <c r="F411" s="27"/>
      <c r="G411" s="28">
        <f t="shared" si="8"/>
        <v>0</v>
      </c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1:19" ht="15">
      <c r="D412" s="30"/>
      <c r="E412" s="31"/>
      <c r="F412" s="31" t="s">
        <v>116</v>
      </c>
      <c r="G412" s="32">
        <f t="shared" ref="G412:S412" si="9">SUM(G351:G411)</f>
        <v>78000</v>
      </c>
      <c r="H412" s="33">
        <f t="shared" si="9"/>
        <v>25000</v>
      </c>
      <c r="I412" s="33">
        <f t="shared" si="9"/>
        <v>18000</v>
      </c>
      <c r="J412" s="33">
        <f t="shared" si="9"/>
        <v>35000</v>
      </c>
      <c r="K412" s="33">
        <f t="shared" si="9"/>
        <v>0</v>
      </c>
      <c r="L412" s="33">
        <f t="shared" si="9"/>
        <v>0</v>
      </c>
      <c r="M412" s="33">
        <f t="shared" si="9"/>
        <v>0</v>
      </c>
      <c r="N412" s="33">
        <f t="shared" si="9"/>
        <v>0</v>
      </c>
      <c r="O412" s="33">
        <f t="shared" si="9"/>
        <v>0</v>
      </c>
      <c r="P412" s="33">
        <f t="shared" si="9"/>
        <v>0</v>
      </c>
      <c r="Q412" s="33">
        <f t="shared" si="9"/>
        <v>0</v>
      </c>
      <c r="R412" s="33">
        <f t="shared" si="9"/>
        <v>0</v>
      </c>
      <c r="S412" s="34">
        <f t="shared" si="9"/>
        <v>0</v>
      </c>
    </row>
    <row r="413" spans="1:19" ht="33" customHeight="1">
      <c r="D413" s="17" t="s">
        <v>443</v>
      </c>
      <c r="E413" s="18"/>
      <c r="F413" s="18"/>
      <c r="G413" s="35"/>
      <c r="H413" s="36"/>
      <c r="I413" s="36"/>
      <c r="J413" s="36"/>
      <c r="K413" s="36"/>
      <c r="L413" s="36"/>
      <c r="M413" s="36"/>
      <c r="N413" s="36"/>
      <c r="O413" s="37"/>
      <c r="P413" s="37"/>
      <c r="Q413" s="37"/>
      <c r="R413" s="37"/>
      <c r="S413" s="37"/>
    </row>
    <row r="414" spans="1:19" ht="28.5" hidden="1">
      <c r="A414" s="25" t="str">
        <f>+CONCATENATE(TEXT('[1]Programa 1'!$H$31,"00"),TEXT('[1]Programa 1'!$H$32,"00"),TEXT('[1]Programa 1'!$H$37,"00"),TEXT('[1]Programa 1'!$H$38,"000"),TEXT('[1]Programa 1'!$H$39,"00000"),TEXT(D414,"0000"),TEXT(F414,"00"))</f>
        <v>10261000000000611100</v>
      </c>
      <c r="B4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1'!$H$39,"00000"),TEXT(D414,"0000"),TEXT(F414,"00"),TEXT('[1]Programa 1'!$H$40,"00"),TEXT('[1]Programa 1'!$H$41,"0"),TEXT('[1]Programa 1'!$H$42,"00"),TEXT('[1]Programa 1'!$H$43,"000"))</f>
        <v>2112110264040012100000000061110006112000</v>
      </c>
      <c r="D414" s="26">
        <v>6111</v>
      </c>
      <c r="E414" s="27" t="s">
        <v>444</v>
      </c>
      <c r="F414" s="27"/>
      <c r="G414" s="28">
        <f t="shared" ref="G414:G481" si="10">+SUM(H414:S414)</f>
        <v>0</v>
      </c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1:19" ht="28.5" hidden="1">
      <c r="A415" s="25" t="str">
        <f>+CONCATENATE(TEXT('[1]Programa 1'!$H$31,"00"),TEXT('[1]Programa 1'!$H$32,"00"),TEXT('[1]Programa 1'!$H$37,"00"),TEXT('[1]Programa 1'!$H$38,"000"),TEXT('[1]Programa 1'!$H$39,"00000"),TEXT(D415,"0000"),TEXT(F415,"00"))</f>
        <v>10261000000000611200</v>
      </c>
      <c r="B4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1'!$H$39,"00000"),TEXT(D415,"0000"),TEXT(F415,"00"),TEXT('[1]Programa 1'!$H$40,"00"),TEXT('[1]Programa 1'!$H$41,"0"),TEXT('[1]Programa 1'!$H$42,"00"),TEXT('[1]Programa 1'!$H$43,"000"))</f>
        <v>2112110264040012100000000061120006112000</v>
      </c>
      <c r="D415" s="26">
        <v>6112</v>
      </c>
      <c r="E415" s="27" t="s">
        <v>445</v>
      </c>
      <c r="F415" s="27"/>
      <c r="G415" s="28">
        <f t="shared" si="10"/>
        <v>0</v>
      </c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1:19" hidden="1">
      <c r="A416" s="25" t="str">
        <f>+CONCATENATE(TEXT('[1]Programa 1'!$H$31,"00"),TEXT('[1]Programa 1'!$H$32,"00"),TEXT('[1]Programa 1'!$H$37,"00"),TEXT('[1]Programa 1'!$H$38,"000"),TEXT('[1]Programa 1'!$H$39,"00000"),TEXT(D416,"0000"),TEXT(F416,"00"))</f>
        <v>10261000000000612100</v>
      </c>
      <c r="B4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1'!$H$39,"00000"),TEXT(D416,"0000"),TEXT(F416,"00"),TEXT('[1]Programa 1'!$H$40,"00"),TEXT('[1]Programa 1'!$H$41,"0"),TEXT('[1]Programa 1'!$H$42,"00"),TEXT('[1]Programa 1'!$H$43,"000"))</f>
        <v>2112110264040012100000000061210006112000</v>
      </c>
      <c r="D416" s="26">
        <v>6121</v>
      </c>
      <c r="E416" s="27" t="s">
        <v>446</v>
      </c>
      <c r="F416" s="27"/>
      <c r="G416" s="28">
        <f t="shared" si="10"/>
        <v>0</v>
      </c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1:19" ht="28.5" hidden="1">
      <c r="A417" s="25" t="str">
        <f>+CONCATENATE(TEXT('[1]Programa 1'!$H$31,"00"),TEXT('[1]Programa 1'!$H$32,"00"),TEXT('[1]Programa 1'!$H$37,"00"),TEXT('[1]Programa 1'!$H$38,"000"),TEXT('[1]Programa 1'!$H$39,"00000"),TEXT(D417,"0000"),TEXT(F417,"00"))</f>
        <v>10261000000000612200</v>
      </c>
      <c r="B4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1'!$H$39,"00000"),TEXT(D417,"0000"),TEXT(F417,"00"),TEXT('[1]Programa 1'!$H$40,"00"),TEXT('[1]Programa 1'!$H$41,"0"),TEXT('[1]Programa 1'!$H$42,"00"),TEXT('[1]Programa 1'!$H$43,"000"))</f>
        <v>2112110264040012100000000061220006112000</v>
      </c>
      <c r="D417" s="26">
        <v>6122</v>
      </c>
      <c r="E417" s="27" t="s">
        <v>447</v>
      </c>
      <c r="F417" s="27"/>
      <c r="G417" s="28">
        <f t="shared" si="10"/>
        <v>0</v>
      </c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</row>
    <row r="418" spans="1:19" ht="28.5" hidden="1">
      <c r="A418" s="25" t="str">
        <f>+CONCATENATE(TEXT('[1]Programa 1'!$H$31,"00"),TEXT('[1]Programa 1'!$H$32,"00"),TEXT('[1]Programa 1'!$H$37,"00"),TEXT('[1]Programa 1'!$H$38,"000"),TEXT('[1]Programa 1'!$H$39,"00000"),TEXT(D418,"0000"),TEXT(F418,"00"))</f>
        <v>10261000000000612300</v>
      </c>
      <c r="B4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1'!$H$39,"00000"),TEXT(D418,"0000"),TEXT(F418,"00"),TEXT('[1]Programa 1'!$H$40,"00"),TEXT('[1]Programa 1'!$H$41,"0"),TEXT('[1]Programa 1'!$H$42,"00"),TEXT('[1]Programa 1'!$H$43,"000"))</f>
        <v>2112110264040012100000000061230006112000</v>
      </c>
      <c r="D418" s="26">
        <v>6123</v>
      </c>
      <c r="E418" s="27" t="s">
        <v>448</v>
      </c>
      <c r="F418" s="27"/>
      <c r="G418" s="28">
        <f t="shared" si="10"/>
        <v>0</v>
      </c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</row>
    <row r="419" spans="1:19" hidden="1">
      <c r="A419" s="25" t="str">
        <f>+CONCATENATE(TEXT('[1]Programa 1'!$H$31,"00"),TEXT('[1]Programa 1'!$H$32,"00"),TEXT('[1]Programa 1'!$H$37,"00"),TEXT('[1]Programa 1'!$H$38,"000"),TEXT('[1]Programa 1'!$H$39,"00000"),TEXT(D419,"0000"),TEXT(F419,"00"))</f>
        <v>10261000000000612400</v>
      </c>
      <c r="B4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1'!$H$39,"00000"),TEXT(D419,"0000"),TEXT(F419,"00"),TEXT('[1]Programa 1'!$H$40,"00"),TEXT('[1]Programa 1'!$H$41,"0"),TEXT('[1]Programa 1'!$H$42,"00"),TEXT('[1]Programa 1'!$H$43,"000"))</f>
        <v>2112110264040012100000000061240006112000</v>
      </c>
      <c r="D419" s="26">
        <v>6124</v>
      </c>
      <c r="E419" s="27" t="s">
        <v>449</v>
      </c>
      <c r="F419" s="27"/>
      <c r="G419" s="28">
        <f t="shared" si="10"/>
        <v>0</v>
      </c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1:19" ht="28.5" hidden="1">
      <c r="A420" s="25" t="str">
        <f>+CONCATENATE(TEXT('[1]Programa 1'!$H$31,"00"),TEXT('[1]Programa 1'!$H$32,"00"),TEXT('[1]Programa 1'!$H$37,"00"),TEXT('[1]Programa 1'!$H$38,"000"),TEXT('[1]Programa 1'!$H$39,"00000"),TEXT(D420,"0000"),TEXT(F420,"00"))</f>
        <v>10261000000000612500</v>
      </c>
      <c r="B4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1'!$H$39,"00000"),TEXT(D420,"0000"),TEXT(F420,"00"),TEXT('[1]Programa 1'!$H$40,"00"),TEXT('[1]Programa 1'!$H$41,"0"),TEXT('[1]Programa 1'!$H$42,"00"),TEXT('[1]Programa 1'!$H$43,"000"))</f>
        <v>2112110264040012100000000061250006112000</v>
      </c>
      <c r="D420" s="26">
        <v>6125</v>
      </c>
      <c r="E420" s="27" t="s">
        <v>450</v>
      </c>
      <c r="F420" s="27"/>
      <c r="G420" s="28">
        <f t="shared" si="10"/>
        <v>0</v>
      </c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</row>
    <row r="421" spans="1:19" ht="28.5" hidden="1">
      <c r="A421" s="25" t="str">
        <f>+CONCATENATE(TEXT('[1]Programa 1'!$H$31,"00"),TEXT('[1]Programa 1'!$H$32,"00"),TEXT('[1]Programa 1'!$H$37,"00"),TEXT('[1]Programa 1'!$H$38,"000"),TEXT('[1]Programa 1'!$H$39,"00000"),TEXT(D421,"0000"),TEXT(F421,"00"))</f>
        <v>10261000000000612600</v>
      </c>
      <c r="B4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1'!$H$39,"00000"),TEXT(D421,"0000"),TEXT(F421,"00"),TEXT('[1]Programa 1'!$H$40,"00"),TEXT('[1]Programa 1'!$H$41,"0"),TEXT('[1]Programa 1'!$H$42,"00"),TEXT('[1]Programa 1'!$H$43,"000"))</f>
        <v>2112110264040012100000000061260006112000</v>
      </c>
      <c r="D421" s="26">
        <v>6126</v>
      </c>
      <c r="E421" s="27" t="s">
        <v>451</v>
      </c>
      <c r="F421" s="27"/>
      <c r="G421" s="28">
        <f t="shared" si="10"/>
        <v>0</v>
      </c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</row>
    <row r="422" spans="1:19" hidden="1">
      <c r="A422" s="25" t="str">
        <f>+CONCATENATE(TEXT('[1]Programa 1'!$H$31,"00"),TEXT('[1]Programa 1'!$H$32,"00"),TEXT('[1]Programa 1'!$H$37,"00"),TEXT('[1]Programa 1'!$H$38,"000"),TEXT('[1]Programa 1'!$H$39,"00000"),TEXT(D422,"0000"),TEXT(F422,"00"))</f>
        <v>10261000000000612700</v>
      </c>
      <c r="B4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1'!$H$39,"00000"),TEXT(D422,"0000"),TEXT(F422,"00"),TEXT('[1]Programa 1'!$H$40,"00"),TEXT('[1]Programa 1'!$H$41,"0"),TEXT('[1]Programa 1'!$H$42,"00"),TEXT('[1]Programa 1'!$H$43,"000"))</f>
        <v>2112110264040012100000000061270006112000</v>
      </c>
      <c r="D422" s="26">
        <v>6127</v>
      </c>
      <c r="E422" s="27" t="s">
        <v>452</v>
      </c>
      <c r="F422" s="27"/>
      <c r="G422" s="28">
        <f t="shared" si="10"/>
        <v>0</v>
      </c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1:19" hidden="1">
      <c r="A423" s="25" t="str">
        <f>+CONCATENATE(TEXT('[1]Programa 1'!$H$31,"00"),TEXT('[1]Programa 1'!$H$32,"00"),TEXT('[1]Programa 1'!$H$37,"00"),TEXT('[1]Programa 1'!$H$38,"000"),TEXT('[1]Programa 1'!$H$39,"00000"),TEXT(D423,"0000"),TEXT(F423,"00"))</f>
        <v>10261000000000612800</v>
      </c>
      <c r="B4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1'!$H$39,"00000"),TEXT(D423,"0000"),TEXT(F423,"00"),TEXT('[1]Programa 1'!$H$40,"00"),TEXT('[1]Programa 1'!$H$41,"0"),TEXT('[1]Programa 1'!$H$42,"00"),TEXT('[1]Programa 1'!$H$43,"000"))</f>
        <v>2112110264040012100000000061280006112000</v>
      </c>
      <c r="D423" s="26">
        <v>6128</v>
      </c>
      <c r="E423" s="27" t="s">
        <v>453</v>
      </c>
      <c r="F423" s="27"/>
      <c r="G423" s="28">
        <f t="shared" si="10"/>
        <v>0</v>
      </c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1:19" ht="28.5" hidden="1">
      <c r="A424" s="25" t="str">
        <f>+CONCATENATE(TEXT('[1]Programa 1'!$H$31,"00"),TEXT('[1]Programa 1'!$H$32,"00"),TEXT('[1]Programa 1'!$H$37,"00"),TEXT('[1]Programa 1'!$H$38,"000"),TEXT('[1]Programa 1'!$H$39,"00000"),TEXT(D424,"0000"),TEXT(F424,"00"))</f>
        <v>10261000000000612900</v>
      </c>
      <c r="B4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1'!$H$39,"00000"),TEXT(D424,"0000"),TEXT(F424,"00"),TEXT('[1]Programa 1'!$H$40,"00"),TEXT('[1]Programa 1'!$H$41,"0"),TEXT('[1]Programa 1'!$H$42,"00"),TEXT('[1]Programa 1'!$H$43,"000"))</f>
        <v>2112110264040012100000000061290006112000</v>
      </c>
      <c r="D424" s="26">
        <v>6129</v>
      </c>
      <c r="E424" s="27" t="s">
        <v>454</v>
      </c>
      <c r="F424" s="27"/>
      <c r="G424" s="28">
        <f t="shared" si="10"/>
        <v>0</v>
      </c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1:19" hidden="1">
      <c r="A425" s="25" t="str">
        <f>+CONCATENATE(TEXT('[1]Programa 1'!$H$31,"00"),TEXT('[1]Programa 1'!$H$32,"00"),TEXT('[1]Programa 1'!$H$37,"00"),TEXT('[1]Programa 1'!$H$38,"000"),TEXT('[1]Programa 1'!$H$39,"00000"),TEXT(D425,"0000"),TEXT(F425,"00"))</f>
        <v>10261000000000613100</v>
      </c>
      <c r="B4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1'!$H$39,"00000"),TEXT(D425,"0000"),TEXT(F425,"00"),TEXT('[1]Programa 1'!$H$40,"00"),TEXT('[1]Programa 1'!$H$41,"0"),TEXT('[1]Programa 1'!$H$42,"00"),TEXT('[1]Programa 1'!$H$43,"000"))</f>
        <v>2112110264040012100000000061310006112000</v>
      </c>
      <c r="D425" s="26">
        <v>6131</v>
      </c>
      <c r="E425" s="27" t="s">
        <v>455</v>
      </c>
      <c r="F425" s="27"/>
      <c r="G425" s="28">
        <f t="shared" si="10"/>
        <v>0</v>
      </c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</row>
    <row r="426" spans="1:19" hidden="1">
      <c r="A426" s="25" t="str">
        <f>+CONCATENATE(TEXT('[1]Programa 1'!$H$31,"00"),TEXT('[1]Programa 1'!$H$32,"00"),TEXT('[1]Programa 1'!$H$37,"00"),TEXT('[1]Programa 1'!$H$38,"000"),TEXT('[1]Programa 1'!$H$39,"00000"),TEXT(D426,"0000"),TEXT(F426,"00"))</f>
        <v>10261000000000613200</v>
      </c>
      <c r="B4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1'!$H$39,"00000"),TEXT(D426,"0000"),TEXT(F426,"00"),TEXT('[1]Programa 1'!$H$40,"00"),TEXT('[1]Programa 1'!$H$41,"0"),TEXT('[1]Programa 1'!$H$42,"00"),TEXT('[1]Programa 1'!$H$43,"000"))</f>
        <v>2112110264040012100000000061320006112000</v>
      </c>
      <c r="D426" s="26">
        <v>6132</v>
      </c>
      <c r="E426" s="27" t="s">
        <v>456</v>
      </c>
      <c r="F426" s="27"/>
      <c r="G426" s="28">
        <f t="shared" si="10"/>
        <v>0</v>
      </c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</row>
    <row r="427" spans="1:19" ht="71.25" hidden="1">
      <c r="A427" s="25" t="str">
        <f>+CONCATENATE(TEXT('[1]Programa 1'!$H$31,"00"),TEXT('[1]Programa 1'!$H$32,"00"),TEXT('[1]Programa 1'!$H$37,"00"),TEXT('[1]Programa 1'!$H$38,"000"),TEXT('[1]Programa 1'!$H$39,"00000"),TEXT(D427,"0000"),TEXT(F427,"00"))</f>
        <v>10261000000000613300</v>
      </c>
      <c r="B4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1'!$H$39,"00000"),TEXT(D427,"0000"),TEXT(F427,"00"),TEXT('[1]Programa 1'!$H$40,"00"),TEXT('[1]Programa 1'!$H$41,"0"),TEXT('[1]Programa 1'!$H$42,"00"),TEXT('[1]Programa 1'!$H$43,"000"))</f>
        <v>2112110264040012100000000061330006112000</v>
      </c>
      <c r="D427" s="26">
        <v>6133</v>
      </c>
      <c r="E427" s="27" t="s">
        <v>457</v>
      </c>
      <c r="F427" s="27"/>
      <c r="G427" s="28">
        <f t="shared" si="10"/>
        <v>0</v>
      </c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1:19" ht="28.5" hidden="1">
      <c r="A428" s="25" t="str">
        <f>+CONCATENATE(TEXT('[1]Programa 1'!$H$31,"00"),TEXT('[1]Programa 1'!$H$32,"00"),TEXT('[1]Programa 1'!$H$37,"00"),TEXT('[1]Programa 1'!$H$38,"000"),TEXT('[1]Programa 1'!$H$39,"00000"),TEXT(D428,"0000"),TEXT(F428,"00"))</f>
        <v>10261000000000614100</v>
      </c>
      <c r="B4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1'!$H$39,"00000"),TEXT(D428,"0000"),TEXT(F428,"00"),TEXT('[1]Programa 1'!$H$40,"00"),TEXT('[1]Programa 1'!$H$41,"0"),TEXT('[1]Programa 1'!$H$42,"00"),TEXT('[1]Programa 1'!$H$43,"000"))</f>
        <v>2112110264040012100000000061410006112000</v>
      </c>
      <c r="D428" s="26">
        <v>6141</v>
      </c>
      <c r="E428" s="27" t="s">
        <v>458</v>
      </c>
      <c r="F428" s="27"/>
      <c r="G428" s="28">
        <f t="shared" si="10"/>
        <v>0</v>
      </c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1:19" ht="28.5" hidden="1">
      <c r="A429" s="25" t="str">
        <f>+CONCATENATE(TEXT('[1]Programa 1'!$H$31,"00"),TEXT('[1]Programa 1'!$H$32,"00"),TEXT('[1]Programa 1'!$H$37,"00"),TEXT('[1]Programa 1'!$H$38,"000"),TEXT('[1]Programa 1'!$H$39,"00000"),TEXT(D429,"0000"),TEXT(F429,"00"))</f>
        <v>10261000000000614200</v>
      </c>
      <c r="B4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1'!$H$39,"00000"),TEXT(D429,"0000"),TEXT(F429,"00"),TEXT('[1]Programa 1'!$H$40,"00"),TEXT('[1]Programa 1'!$H$41,"0"),TEXT('[1]Programa 1'!$H$42,"00"),TEXT('[1]Programa 1'!$H$43,"000"))</f>
        <v>2112110264040012100000000061420006112000</v>
      </c>
      <c r="D429" s="26">
        <v>6142</v>
      </c>
      <c r="E429" s="27" t="s">
        <v>459</v>
      </c>
      <c r="F429" s="27"/>
      <c r="G429" s="28">
        <f t="shared" si="10"/>
        <v>0</v>
      </c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1:19" ht="28.5" hidden="1">
      <c r="A430" s="25" t="str">
        <f>+CONCATENATE(TEXT('[1]Programa 1'!$H$31,"00"),TEXT('[1]Programa 1'!$H$32,"00"),TEXT('[1]Programa 1'!$H$37,"00"),TEXT('[1]Programa 1'!$H$38,"000"),TEXT('[1]Programa 1'!$H$39,"00000"),TEXT(D430,"0000"),TEXT(F430,"00"))</f>
        <v>10261000000000614300</v>
      </c>
      <c r="B4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1'!$H$39,"00000"),TEXT(D430,"0000"),TEXT(F430,"00"),TEXT('[1]Programa 1'!$H$40,"00"),TEXT('[1]Programa 1'!$H$41,"0"),TEXT('[1]Programa 1'!$H$42,"00"),TEXT('[1]Programa 1'!$H$43,"000"))</f>
        <v>2112110264040012100000000061430006112000</v>
      </c>
      <c r="D430" s="26">
        <v>6143</v>
      </c>
      <c r="E430" s="27" t="s">
        <v>460</v>
      </c>
      <c r="F430" s="27"/>
      <c r="G430" s="28">
        <f t="shared" si="10"/>
        <v>0</v>
      </c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</row>
    <row r="431" spans="1:19" ht="28.5" hidden="1">
      <c r="A431" s="25" t="str">
        <f>+CONCATENATE(TEXT('[1]Programa 1'!$H$31,"00"),TEXT('[1]Programa 1'!$H$32,"00"),TEXT('[1]Programa 1'!$H$37,"00"),TEXT('[1]Programa 1'!$H$38,"000"),TEXT('[1]Programa 1'!$H$39,"00000"),TEXT(D431,"0000"),TEXT(F431,"00"))</f>
        <v>10261000000000615100</v>
      </c>
      <c r="B4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1'!$H$39,"00000"),TEXT(D431,"0000"),TEXT(F431,"00"),TEXT('[1]Programa 1'!$H$40,"00"),TEXT('[1]Programa 1'!$H$41,"0"),TEXT('[1]Programa 1'!$H$42,"00"),TEXT('[1]Programa 1'!$H$43,"000"))</f>
        <v>2112110264040012100000000061510006112000</v>
      </c>
      <c r="D431" s="26">
        <v>6151</v>
      </c>
      <c r="E431" s="27" t="s">
        <v>461</v>
      </c>
      <c r="F431" s="27"/>
      <c r="G431" s="28">
        <f t="shared" si="10"/>
        <v>0</v>
      </c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</row>
    <row r="432" spans="1:19" ht="28.5" hidden="1">
      <c r="A432" s="25" t="str">
        <f>+CONCATENATE(TEXT('[1]Programa 1'!$H$31,"00"),TEXT('[1]Programa 1'!$H$32,"00"),TEXT('[1]Programa 1'!$H$37,"00"),TEXT('[1]Programa 1'!$H$38,"000"),TEXT('[1]Programa 1'!$H$39,"00000"),TEXT(D432,"0000"),TEXT(F432,"00"))</f>
        <v>10261000000000615200</v>
      </c>
      <c r="B4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1'!$H$39,"00000"),TEXT(D432,"0000"),TEXT(F432,"00"),TEXT('[1]Programa 1'!$H$40,"00"),TEXT('[1]Programa 1'!$H$41,"0"),TEXT('[1]Programa 1'!$H$42,"00"),TEXT('[1]Programa 1'!$H$43,"000"))</f>
        <v>2112110264040012100000000061520006112000</v>
      </c>
      <c r="D432" s="26">
        <v>6152</v>
      </c>
      <c r="E432" s="27" t="s">
        <v>462</v>
      </c>
      <c r="F432" s="27"/>
      <c r="G432" s="28">
        <f t="shared" si="10"/>
        <v>0</v>
      </c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1:19" hidden="1">
      <c r="A433" s="25" t="str">
        <f>+CONCATENATE(TEXT('[1]Programa 1'!$H$31,"00"),TEXT('[1]Programa 1'!$H$32,"00"),TEXT('[1]Programa 1'!$H$37,"00"),TEXT('[1]Programa 1'!$H$38,"000"),TEXT('[1]Programa 1'!$H$39,"00000"),TEXT(D433,"0000"),TEXT(F433,"00"))</f>
        <v>10261000000000615300</v>
      </c>
      <c r="B4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1'!$H$39,"00000"),TEXT(D433,"0000"),TEXT(F433,"00"),TEXT('[1]Programa 1'!$H$40,"00"),TEXT('[1]Programa 1'!$H$41,"0"),TEXT('[1]Programa 1'!$H$42,"00"),TEXT('[1]Programa 1'!$H$43,"000"))</f>
        <v>2112110264040012100000000061530006112000</v>
      </c>
      <c r="D433" s="26">
        <v>6153</v>
      </c>
      <c r="E433" s="27" t="s">
        <v>463</v>
      </c>
      <c r="F433" s="27"/>
      <c r="G433" s="28">
        <f t="shared" si="10"/>
        <v>0</v>
      </c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1:19" ht="28.5" hidden="1">
      <c r="A434" s="25" t="str">
        <f>+CONCATENATE(TEXT('[1]Programa 1'!$H$31,"00"),TEXT('[1]Programa 1'!$H$32,"00"),TEXT('[1]Programa 1'!$H$37,"00"),TEXT('[1]Programa 1'!$H$38,"000"),TEXT('[1]Programa 1'!$H$39,"00000"),TEXT(D434,"0000"),TEXT(F434,"00"))</f>
        <v>10261000000000615400</v>
      </c>
      <c r="B4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1'!$H$39,"00000"),TEXT(D434,"0000"),TEXT(F434,"00"),TEXT('[1]Programa 1'!$H$40,"00"),TEXT('[1]Programa 1'!$H$41,"0"),TEXT('[1]Programa 1'!$H$42,"00"),TEXT('[1]Programa 1'!$H$43,"000"))</f>
        <v>2112110264040012100000000061540006112000</v>
      </c>
      <c r="D434" s="26">
        <v>6154</v>
      </c>
      <c r="E434" s="27" t="s">
        <v>464</v>
      </c>
      <c r="F434" s="27"/>
      <c r="G434" s="28">
        <f t="shared" si="10"/>
        <v>0</v>
      </c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1:19" ht="28.5" hidden="1">
      <c r="A435" s="25" t="str">
        <f>+CONCATENATE(TEXT('[1]Programa 1'!$H$31,"00"),TEXT('[1]Programa 1'!$H$32,"00"),TEXT('[1]Programa 1'!$H$37,"00"),TEXT('[1]Programa 1'!$H$38,"000"),TEXT('[1]Programa 1'!$H$39,"00000"),TEXT(D435,"0000"),TEXT(F435,"00"))</f>
        <v>10261000000000615500</v>
      </c>
      <c r="B4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1'!$H$39,"00000"),TEXT(D435,"0000"),TEXT(F435,"00"),TEXT('[1]Programa 1'!$H$40,"00"),TEXT('[1]Programa 1'!$H$41,"0"),TEXT('[1]Programa 1'!$H$42,"00"),TEXT('[1]Programa 1'!$H$43,"000"))</f>
        <v>2112110264040012100000000061550006112000</v>
      </c>
      <c r="D435" s="26">
        <v>6155</v>
      </c>
      <c r="E435" s="27" t="s">
        <v>465</v>
      </c>
      <c r="F435" s="27"/>
      <c r="G435" s="28">
        <f t="shared" si="10"/>
        <v>0</v>
      </c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1:19" ht="42.75" hidden="1">
      <c r="A436" s="25" t="str">
        <f>+CONCATENATE(TEXT('[1]Programa 1'!$H$31,"00"),TEXT('[1]Programa 1'!$H$32,"00"),TEXT('[1]Programa 1'!$H$37,"00"),TEXT('[1]Programa 1'!$H$38,"000"),TEXT('[1]Programa 1'!$H$39,"00000"),TEXT(D436,"0000"),TEXT(F436,"00"))</f>
        <v>10261000000000615600</v>
      </c>
      <c r="B4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1'!$H$39,"00000"),TEXT(D436,"0000"),TEXT(F436,"00"),TEXT('[1]Programa 1'!$H$40,"00"),TEXT('[1]Programa 1'!$H$41,"0"),TEXT('[1]Programa 1'!$H$42,"00"),TEXT('[1]Programa 1'!$H$43,"000"))</f>
        <v>2112110264040012100000000061560006112000</v>
      </c>
      <c r="D436" s="26">
        <v>6156</v>
      </c>
      <c r="E436" s="27" t="s">
        <v>466</v>
      </c>
      <c r="F436" s="27"/>
      <c r="G436" s="28">
        <f t="shared" si="10"/>
        <v>0</v>
      </c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1:19" ht="42.75" hidden="1">
      <c r="A437" s="25" t="str">
        <f>+CONCATENATE(TEXT('[1]Programa 1'!$H$31,"00"),TEXT('[1]Programa 1'!$H$32,"00"),TEXT('[1]Programa 1'!$H$37,"00"),TEXT('[1]Programa 1'!$H$38,"000"),TEXT('[1]Programa 1'!$H$39,"00000"),TEXT(D437,"0000"),TEXT(F437,"00"))</f>
        <v>10261000000000616100</v>
      </c>
      <c r="B4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1'!$H$39,"00000"),TEXT(D437,"0000"),TEXT(F437,"00"),TEXT('[1]Programa 1'!$H$40,"00"),TEXT('[1]Programa 1'!$H$41,"0"),TEXT('[1]Programa 1'!$H$42,"00"),TEXT('[1]Programa 1'!$H$43,"000"))</f>
        <v>2112110264040012100000000061610006112000</v>
      </c>
      <c r="D437" s="26">
        <v>6161</v>
      </c>
      <c r="E437" s="27" t="s">
        <v>467</v>
      </c>
      <c r="F437" s="27"/>
      <c r="G437" s="28">
        <f t="shared" si="10"/>
        <v>0</v>
      </c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1:19" ht="42.75" hidden="1">
      <c r="A438" s="25" t="str">
        <f>+CONCATENATE(TEXT('[1]Programa 1'!$H$31,"00"),TEXT('[1]Programa 1'!$H$32,"00"),TEXT('[1]Programa 1'!$H$37,"00"),TEXT('[1]Programa 1'!$H$38,"000"),TEXT('[1]Programa 1'!$H$39,"00000"),TEXT(D438,"0000"),TEXT(F438,"00"))</f>
        <v>10261000000000616200</v>
      </c>
      <c r="B4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1'!$H$39,"00000"),TEXT(D438,"0000"),TEXT(F438,"00"),TEXT('[1]Programa 1'!$H$40,"00"),TEXT('[1]Programa 1'!$H$41,"0"),TEXT('[1]Programa 1'!$H$42,"00"),TEXT('[1]Programa 1'!$H$43,"000"))</f>
        <v>2112110264040012100000000061620006112000</v>
      </c>
      <c r="D438" s="26">
        <v>6162</v>
      </c>
      <c r="E438" s="27" t="s">
        <v>468</v>
      </c>
      <c r="F438" s="27"/>
      <c r="G438" s="28">
        <f t="shared" si="10"/>
        <v>0</v>
      </c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1:19" ht="28.5" hidden="1">
      <c r="A439" s="25" t="str">
        <f>+CONCATENATE(TEXT('[1]Programa 1'!$H$31,"00"),TEXT('[1]Programa 1'!$H$32,"00"),TEXT('[1]Programa 1'!$H$37,"00"),TEXT('[1]Programa 1'!$H$38,"000"),TEXT('[1]Programa 1'!$H$39,"00000"),TEXT(D439,"0000"),TEXT(F439,"00"))</f>
        <v>10261000000000616300</v>
      </c>
      <c r="B4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1'!$H$39,"00000"),TEXT(D439,"0000"),TEXT(F439,"00"),TEXT('[1]Programa 1'!$H$40,"00"),TEXT('[1]Programa 1'!$H$41,"0"),TEXT('[1]Programa 1'!$H$42,"00"),TEXT('[1]Programa 1'!$H$43,"000"))</f>
        <v>2112110264040012100000000061630006112000</v>
      </c>
      <c r="D439" s="26">
        <v>6163</v>
      </c>
      <c r="E439" s="27" t="s">
        <v>469</v>
      </c>
      <c r="F439" s="27"/>
      <c r="G439" s="28">
        <f t="shared" si="10"/>
        <v>0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1:19" ht="42.75" hidden="1">
      <c r="A440" s="25" t="str">
        <f>+CONCATENATE(TEXT('[1]Programa 1'!$H$31,"00"),TEXT('[1]Programa 1'!$H$32,"00"),TEXT('[1]Programa 1'!$H$37,"00"),TEXT('[1]Programa 1'!$H$38,"000"),TEXT('[1]Programa 1'!$H$39,"00000"),TEXT(D440,"0000"),TEXT(F440,"00"))</f>
        <v>10261000000000616400</v>
      </c>
      <c r="B4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1'!$H$39,"00000"),TEXT(D440,"0000"),TEXT(F440,"00"),TEXT('[1]Programa 1'!$H$40,"00"),TEXT('[1]Programa 1'!$H$41,"0"),TEXT('[1]Programa 1'!$H$42,"00"),TEXT('[1]Programa 1'!$H$43,"000"))</f>
        <v>2112110264040012100000000061640006112000</v>
      </c>
      <c r="D440" s="26">
        <v>6164</v>
      </c>
      <c r="E440" s="27" t="s">
        <v>470</v>
      </c>
      <c r="F440" s="27"/>
      <c r="G440" s="28">
        <f t="shared" si="10"/>
        <v>0</v>
      </c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1:19" ht="28.5" hidden="1">
      <c r="A441" s="25" t="str">
        <f>+CONCATENATE(TEXT('[1]Programa 1'!$H$31,"00"),TEXT('[1]Programa 1'!$H$32,"00"),TEXT('[1]Programa 1'!$H$37,"00"),TEXT('[1]Programa 1'!$H$38,"000"),TEXT('[1]Programa 1'!$H$39,"00000"),TEXT(D441,"0000"),TEXT(F441,"00"))</f>
        <v>10261000000000617100</v>
      </c>
      <c r="B4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1'!$H$39,"00000"),TEXT(D441,"0000"),TEXT(F441,"00"),TEXT('[1]Programa 1'!$H$40,"00"),TEXT('[1]Programa 1'!$H$41,"0"),TEXT('[1]Programa 1'!$H$42,"00"),TEXT('[1]Programa 1'!$H$43,"000"))</f>
        <v>2112110264040012100000000061710006112000</v>
      </c>
      <c r="D441" s="26">
        <v>6171</v>
      </c>
      <c r="E441" s="27" t="s">
        <v>471</v>
      </c>
      <c r="F441" s="27"/>
      <c r="G441" s="28">
        <f t="shared" si="10"/>
        <v>0</v>
      </c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1:19" ht="28.5" hidden="1">
      <c r="A442" s="25" t="str">
        <f>+CONCATENATE(TEXT('[1]Programa 1'!$H$31,"00"),TEXT('[1]Programa 1'!$H$32,"00"),TEXT('[1]Programa 1'!$H$37,"00"),TEXT('[1]Programa 1'!$H$38,"000"),TEXT('[1]Programa 1'!$H$39,"00000"),TEXT(D442,"0000"),TEXT(F442,"00"))</f>
        <v>10261000000000619100</v>
      </c>
      <c r="B4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1'!$H$39,"00000"),TEXT(D442,"0000"),TEXT(F442,"00"),TEXT('[1]Programa 1'!$H$40,"00"),TEXT('[1]Programa 1'!$H$41,"0"),TEXT('[1]Programa 1'!$H$42,"00"),TEXT('[1]Programa 1'!$H$43,"000"))</f>
        <v>2112110264040012100000000061910006112000</v>
      </c>
      <c r="D442" s="26">
        <v>6191</v>
      </c>
      <c r="E442" s="27" t="s">
        <v>472</v>
      </c>
      <c r="F442" s="27"/>
      <c r="G442" s="28">
        <f t="shared" si="10"/>
        <v>0</v>
      </c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1:19" ht="28.5" hidden="1">
      <c r="A443" s="25" t="str">
        <f>+CONCATENATE(TEXT('[1]Programa 1'!$H$31,"00"),TEXT('[1]Programa 1'!$H$32,"00"),TEXT('[1]Programa 1'!$H$37,"00"),TEXT('[1]Programa 1'!$H$38,"000"),TEXT('[1]Programa 1'!$H$39,"00000"),TEXT(D443,"0000"),TEXT(F443,"00"))</f>
        <v>10261000000000619200</v>
      </c>
      <c r="B4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1'!$H$39,"00000"),TEXT(D443,"0000"),TEXT(F443,"00"),TEXT('[1]Programa 1'!$H$40,"00"),TEXT('[1]Programa 1'!$H$41,"0"),TEXT('[1]Programa 1'!$H$42,"00"),TEXT('[1]Programa 1'!$H$43,"000"))</f>
        <v>2112110264040012100000000061920006112000</v>
      </c>
      <c r="D443" s="26">
        <v>6192</v>
      </c>
      <c r="E443" s="27" t="s">
        <v>473</v>
      </c>
      <c r="F443" s="27"/>
      <c r="G443" s="28">
        <f t="shared" si="10"/>
        <v>0</v>
      </c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1:19" ht="28.5" hidden="1">
      <c r="A444" s="25" t="str">
        <f>+CONCATENATE(TEXT('[1]Programa 1'!$H$31,"00"),TEXT('[1]Programa 1'!$H$32,"00"),TEXT('[1]Programa 1'!$H$37,"00"),TEXT('[1]Programa 1'!$H$38,"000"),TEXT('[1]Programa 1'!$H$39,"00000"),TEXT(D444,"0000"),TEXT(F444,"00"))</f>
        <v>10261000000000619300</v>
      </c>
      <c r="B4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1'!$H$39,"00000"),TEXT(D444,"0000"),TEXT(F444,"00"),TEXT('[1]Programa 1'!$H$40,"00"),TEXT('[1]Programa 1'!$H$41,"0"),TEXT('[1]Programa 1'!$H$42,"00"),TEXT('[1]Programa 1'!$H$43,"000"))</f>
        <v>2112110264040012100000000061930006112000</v>
      </c>
      <c r="D444" s="26">
        <v>6193</v>
      </c>
      <c r="E444" s="27" t="s">
        <v>474</v>
      </c>
      <c r="F444" s="27"/>
      <c r="G444" s="28">
        <f t="shared" si="10"/>
        <v>0</v>
      </c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1:19" ht="28.5" hidden="1">
      <c r="A445" s="25" t="str">
        <f>+CONCATENATE(TEXT('[1]Programa 1'!$H$31,"00"),TEXT('[1]Programa 1'!$H$32,"00"),TEXT('[1]Programa 1'!$H$37,"00"),TEXT('[1]Programa 1'!$H$38,"000"),TEXT('[1]Programa 1'!$H$39,"00000"),TEXT(D445,"0000"),TEXT(F445,"00"))</f>
        <v>10261000000000619400</v>
      </c>
      <c r="B4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1'!$H$39,"00000"),TEXT(D445,"0000"),TEXT(F445,"00"),TEXT('[1]Programa 1'!$H$40,"00"),TEXT('[1]Programa 1'!$H$41,"0"),TEXT('[1]Programa 1'!$H$42,"00"),TEXT('[1]Programa 1'!$H$43,"000"))</f>
        <v>2112110264040012100000000061940006112000</v>
      </c>
      <c r="D445" s="26">
        <v>6194</v>
      </c>
      <c r="E445" s="27" t="s">
        <v>475</v>
      </c>
      <c r="F445" s="27"/>
      <c r="G445" s="28">
        <f t="shared" si="10"/>
        <v>0</v>
      </c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1:19" ht="28.5" hidden="1">
      <c r="A446" s="25" t="str">
        <f>+CONCATENATE(TEXT('[1]Programa 1'!$H$31,"00"),TEXT('[1]Programa 1'!$H$32,"00"),TEXT('[1]Programa 1'!$H$37,"00"),TEXT('[1]Programa 1'!$H$38,"000"),TEXT('[1]Programa 1'!$H$39,"00000"),TEXT(D446,"0000"),TEXT(F446,"00"))</f>
        <v>10261000000000619500</v>
      </c>
      <c r="B4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1'!$H$39,"00000"),TEXT(D446,"0000"),TEXT(F446,"00"),TEXT('[1]Programa 1'!$H$40,"00"),TEXT('[1]Programa 1'!$H$41,"0"),TEXT('[1]Programa 1'!$H$42,"00"),TEXT('[1]Programa 1'!$H$43,"000"))</f>
        <v>2112110264040012100000000061950006112000</v>
      </c>
      <c r="D446" s="26">
        <v>6195</v>
      </c>
      <c r="E446" s="27" t="s">
        <v>476</v>
      </c>
      <c r="F446" s="27"/>
      <c r="G446" s="28">
        <f t="shared" si="10"/>
        <v>0</v>
      </c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1:19" ht="28.5" hidden="1">
      <c r="A447" s="25" t="str">
        <f>+CONCATENATE(TEXT('[1]Programa 1'!$H$31,"00"),TEXT('[1]Programa 1'!$H$32,"00"),TEXT('[1]Programa 1'!$H$37,"00"),TEXT('[1]Programa 1'!$H$38,"000"),TEXT('[1]Programa 1'!$H$39,"00000"),TEXT(D447,"0000"),TEXT(F447,"00"))</f>
        <v>10261000000000621100</v>
      </c>
      <c r="B4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1'!$H$39,"00000"),TEXT(D447,"0000"),TEXT(F447,"00"),TEXT('[1]Programa 1'!$H$40,"00"),TEXT('[1]Programa 1'!$H$41,"0"),TEXT('[1]Programa 1'!$H$42,"00"),TEXT('[1]Programa 1'!$H$43,"000"))</f>
        <v>2112110264040012100000000062110006112000</v>
      </c>
      <c r="D447" s="26">
        <v>6211</v>
      </c>
      <c r="E447" s="27" t="s">
        <v>444</v>
      </c>
      <c r="F447" s="27"/>
      <c r="G447" s="28">
        <f t="shared" si="10"/>
        <v>0</v>
      </c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1:19" ht="28.5" hidden="1">
      <c r="A448" s="25" t="str">
        <f>+CONCATENATE(TEXT('[1]Programa 1'!$H$31,"00"),TEXT('[1]Programa 1'!$H$32,"00"),TEXT('[1]Programa 1'!$H$37,"00"),TEXT('[1]Programa 1'!$H$38,"000"),TEXT('[1]Programa 1'!$H$39,"00000"),TEXT(D448,"0000"),TEXT(F448,"00"))</f>
        <v>10261000000000621200</v>
      </c>
      <c r="B4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1'!$H$39,"00000"),TEXT(D448,"0000"),TEXT(F448,"00"),TEXT('[1]Programa 1'!$H$40,"00"),TEXT('[1]Programa 1'!$H$41,"0"),TEXT('[1]Programa 1'!$H$42,"00"),TEXT('[1]Programa 1'!$H$43,"000"))</f>
        <v>2112110264040012100000000062120006112000</v>
      </c>
      <c r="D448" s="26">
        <v>6212</v>
      </c>
      <c r="E448" s="27" t="s">
        <v>445</v>
      </c>
      <c r="F448" s="27"/>
      <c r="G448" s="28">
        <f t="shared" si="10"/>
        <v>0</v>
      </c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1:19" hidden="1">
      <c r="A449" s="25" t="str">
        <f>+CONCATENATE(TEXT('[1]Programa 1'!$H$31,"00"),TEXT('[1]Programa 1'!$H$32,"00"),TEXT('[1]Programa 1'!$H$37,"00"),TEXT('[1]Programa 1'!$H$38,"000"),TEXT('[1]Programa 1'!$H$39,"00000"),TEXT(D449,"0000"),TEXT(F449,"00"))</f>
        <v>10261000000000622100</v>
      </c>
      <c r="B4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1'!$H$39,"00000"),TEXT(D449,"0000"),TEXT(F449,"00"),TEXT('[1]Programa 1'!$H$40,"00"),TEXT('[1]Programa 1'!$H$41,"0"),TEXT('[1]Programa 1'!$H$42,"00"),TEXT('[1]Programa 1'!$H$43,"000"))</f>
        <v>2112110264040012100000000062210006112000</v>
      </c>
      <c r="D449" s="26">
        <v>6221</v>
      </c>
      <c r="E449" s="27" t="s">
        <v>446</v>
      </c>
      <c r="F449" s="27"/>
      <c r="G449" s="28">
        <f t="shared" si="10"/>
        <v>0</v>
      </c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1:19" ht="28.5" hidden="1">
      <c r="A450" s="25" t="str">
        <f>+CONCATENATE(TEXT('[1]Programa 1'!$H$31,"00"),TEXT('[1]Programa 1'!$H$32,"00"),TEXT('[1]Programa 1'!$H$37,"00"),TEXT('[1]Programa 1'!$H$38,"000"),TEXT('[1]Programa 1'!$H$39,"00000"),TEXT(D450,"0000"),TEXT(F450,"00"))</f>
        <v>10261000000000622200</v>
      </c>
      <c r="B4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1'!$H$39,"00000"),TEXT(D450,"0000"),TEXT(F450,"00"),TEXT('[1]Programa 1'!$H$40,"00"),TEXT('[1]Programa 1'!$H$41,"0"),TEXT('[1]Programa 1'!$H$42,"00"),TEXT('[1]Programa 1'!$H$43,"000"))</f>
        <v>2112110264040012100000000062220006112000</v>
      </c>
      <c r="D450" s="26">
        <v>6222</v>
      </c>
      <c r="E450" s="27" t="s">
        <v>447</v>
      </c>
      <c r="F450" s="27"/>
      <c r="G450" s="28">
        <f t="shared" si="10"/>
        <v>0</v>
      </c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1:19" ht="28.5" hidden="1">
      <c r="A451" s="25" t="str">
        <f>+CONCATENATE(TEXT('[1]Programa 1'!$H$31,"00"),TEXT('[1]Programa 1'!$H$32,"00"),TEXT('[1]Programa 1'!$H$37,"00"),TEXT('[1]Programa 1'!$H$38,"000"),TEXT('[1]Programa 1'!$H$39,"00000"),TEXT(D451,"0000"),TEXT(F451,"00"))</f>
        <v>10261000000000622300</v>
      </c>
      <c r="B4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1'!$H$39,"00000"),TEXT(D451,"0000"),TEXT(F451,"00"),TEXT('[1]Programa 1'!$H$40,"00"),TEXT('[1]Programa 1'!$H$41,"0"),TEXT('[1]Programa 1'!$H$42,"00"),TEXT('[1]Programa 1'!$H$43,"000"))</f>
        <v>2112110264040012100000000062230006112000</v>
      </c>
      <c r="D451" s="26">
        <v>6223</v>
      </c>
      <c r="E451" s="27" t="s">
        <v>448</v>
      </c>
      <c r="F451" s="27"/>
      <c r="G451" s="28">
        <f t="shared" si="10"/>
        <v>0</v>
      </c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1:19" hidden="1">
      <c r="A452" s="25" t="str">
        <f>+CONCATENATE(TEXT('[1]Programa 1'!$H$31,"00"),TEXT('[1]Programa 1'!$H$32,"00"),TEXT('[1]Programa 1'!$H$37,"00"),TEXT('[1]Programa 1'!$H$38,"000"),TEXT('[1]Programa 1'!$H$39,"00000"),TEXT(D452,"0000"),TEXT(F452,"00"))</f>
        <v>10261000000000622400</v>
      </c>
      <c r="B4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1'!$H$39,"00000"),TEXT(D452,"0000"),TEXT(F452,"00"),TEXT('[1]Programa 1'!$H$40,"00"),TEXT('[1]Programa 1'!$H$41,"0"),TEXT('[1]Programa 1'!$H$42,"00"),TEXT('[1]Programa 1'!$H$43,"000"))</f>
        <v>2112110264040012100000000062240006112000</v>
      </c>
      <c r="D452" s="26">
        <v>6224</v>
      </c>
      <c r="E452" s="27" t="s">
        <v>449</v>
      </c>
      <c r="F452" s="27"/>
      <c r="G452" s="28">
        <f t="shared" si="10"/>
        <v>0</v>
      </c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1:19" ht="28.5" hidden="1">
      <c r="A453" s="25" t="str">
        <f>+CONCATENATE(TEXT('[1]Programa 1'!$H$31,"00"),TEXT('[1]Programa 1'!$H$32,"00"),TEXT('[1]Programa 1'!$H$37,"00"),TEXT('[1]Programa 1'!$H$38,"000"),TEXT('[1]Programa 1'!$H$39,"00000"),TEXT(D453,"0000"),TEXT(F453,"00"))</f>
        <v>10261000000000622500</v>
      </c>
      <c r="B4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1'!$H$39,"00000"),TEXT(D453,"0000"),TEXT(F453,"00"),TEXT('[1]Programa 1'!$H$40,"00"),TEXT('[1]Programa 1'!$H$41,"0"),TEXT('[1]Programa 1'!$H$42,"00"),TEXT('[1]Programa 1'!$H$43,"000"))</f>
        <v>2112110264040012100000000062250006112000</v>
      </c>
      <c r="D453" s="26">
        <v>6225</v>
      </c>
      <c r="E453" s="27" t="s">
        <v>450</v>
      </c>
      <c r="F453" s="27"/>
      <c r="G453" s="28">
        <f t="shared" si="10"/>
        <v>0</v>
      </c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1:19" ht="28.5" hidden="1">
      <c r="A454" s="25" t="str">
        <f>+CONCATENATE(TEXT('[1]Programa 1'!$H$31,"00"),TEXT('[1]Programa 1'!$H$32,"00"),TEXT('[1]Programa 1'!$H$37,"00"),TEXT('[1]Programa 1'!$H$38,"000"),TEXT('[1]Programa 1'!$H$39,"00000"),TEXT(D454,"0000"),TEXT(F454,"00"))</f>
        <v>10261000000000622600</v>
      </c>
      <c r="B4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1'!$H$39,"00000"),TEXT(D454,"0000"),TEXT(F454,"00"),TEXT('[1]Programa 1'!$H$40,"00"),TEXT('[1]Programa 1'!$H$41,"0"),TEXT('[1]Programa 1'!$H$42,"00"),TEXT('[1]Programa 1'!$H$43,"000"))</f>
        <v>2112110264040012100000000062260006112000</v>
      </c>
      <c r="D454" s="26">
        <v>6226</v>
      </c>
      <c r="E454" s="27" t="s">
        <v>451</v>
      </c>
      <c r="F454" s="27"/>
      <c r="G454" s="28">
        <f t="shared" si="10"/>
        <v>0</v>
      </c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1:19" hidden="1">
      <c r="A455" s="25" t="str">
        <f>+CONCATENATE(TEXT('[1]Programa 1'!$H$31,"00"),TEXT('[1]Programa 1'!$H$32,"00"),TEXT('[1]Programa 1'!$H$37,"00"),TEXT('[1]Programa 1'!$H$38,"000"),TEXT('[1]Programa 1'!$H$39,"00000"),TEXT(D455,"0000"),TEXT(F455,"00"))</f>
        <v>10261000000000622700</v>
      </c>
      <c r="B4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1'!$H$39,"00000"),TEXT(D455,"0000"),TEXT(F455,"00"),TEXT('[1]Programa 1'!$H$40,"00"),TEXT('[1]Programa 1'!$H$41,"0"),TEXT('[1]Programa 1'!$H$42,"00"),TEXT('[1]Programa 1'!$H$43,"000"))</f>
        <v>2112110264040012100000000062270006112000</v>
      </c>
      <c r="D455" s="26">
        <v>6227</v>
      </c>
      <c r="E455" s="27" t="s">
        <v>452</v>
      </c>
      <c r="F455" s="27"/>
      <c r="G455" s="28">
        <f t="shared" si="10"/>
        <v>0</v>
      </c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1:19" hidden="1">
      <c r="A456" s="25" t="str">
        <f>+CONCATENATE(TEXT('[1]Programa 1'!$H$31,"00"),TEXT('[1]Programa 1'!$H$32,"00"),TEXT('[1]Programa 1'!$H$37,"00"),TEXT('[1]Programa 1'!$H$38,"000"),TEXT('[1]Programa 1'!$H$39,"00000"),TEXT(D456,"0000"),TEXT(F456,"00"))</f>
        <v>10261000000000622800</v>
      </c>
      <c r="B4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1'!$H$39,"00000"),TEXT(D456,"0000"),TEXT(F456,"00"),TEXT('[1]Programa 1'!$H$40,"00"),TEXT('[1]Programa 1'!$H$41,"0"),TEXT('[1]Programa 1'!$H$42,"00"),TEXT('[1]Programa 1'!$H$43,"000"))</f>
        <v>2112110264040012100000000062280006112000</v>
      </c>
      <c r="D456" s="26">
        <v>6228</v>
      </c>
      <c r="E456" s="27" t="s">
        <v>453</v>
      </c>
      <c r="F456" s="27"/>
      <c r="G456" s="28">
        <f t="shared" si="10"/>
        <v>0</v>
      </c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1:19" ht="28.5" hidden="1">
      <c r="A457" s="25" t="str">
        <f>+CONCATENATE(TEXT('[1]Programa 1'!$H$31,"00"),TEXT('[1]Programa 1'!$H$32,"00"),TEXT('[1]Programa 1'!$H$37,"00"),TEXT('[1]Programa 1'!$H$38,"000"),TEXT('[1]Programa 1'!$H$39,"00000"),TEXT(D457,"0000"),TEXT(F457,"00"))</f>
        <v>10261000000000622900</v>
      </c>
      <c r="B4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1'!$H$39,"00000"),TEXT(D457,"0000"),TEXT(F457,"00"),TEXT('[1]Programa 1'!$H$40,"00"),TEXT('[1]Programa 1'!$H$41,"0"),TEXT('[1]Programa 1'!$H$42,"00"),TEXT('[1]Programa 1'!$H$43,"000"))</f>
        <v>2112110264040012100000000062290006112000</v>
      </c>
      <c r="D457" s="26">
        <v>6229</v>
      </c>
      <c r="E457" s="27" t="s">
        <v>454</v>
      </c>
      <c r="F457" s="27"/>
      <c r="G457" s="28">
        <f t="shared" si="10"/>
        <v>0</v>
      </c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1:19" hidden="1">
      <c r="A458" s="25" t="str">
        <f>+CONCATENATE(TEXT('[1]Programa 1'!$H$31,"00"),TEXT('[1]Programa 1'!$H$32,"00"),TEXT('[1]Programa 1'!$H$37,"00"),TEXT('[1]Programa 1'!$H$38,"000"),TEXT('[1]Programa 1'!$H$39,"00000"),TEXT(D458,"0000"),TEXT(F458,"00"))</f>
        <v>10261000000000623100</v>
      </c>
      <c r="B4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1'!$H$39,"00000"),TEXT(D458,"0000"),TEXT(F458,"00"),TEXT('[1]Programa 1'!$H$40,"00"),TEXT('[1]Programa 1'!$H$41,"0"),TEXT('[1]Programa 1'!$H$42,"00"),TEXT('[1]Programa 1'!$H$43,"000"))</f>
        <v>2112110264040012100000000062310006112000</v>
      </c>
      <c r="D458" s="26">
        <v>6231</v>
      </c>
      <c r="E458" s="27" t="s">
        <v>455</v>
      </c>
      <c r="F458" s="27"/>
      <c r="G458" s="28">
        <f t="shared" si="10"/>
        <v>0</v>
      </c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1:19" hidden="1">
      <c r="A459" s="25" t="str">
        <f>+CONCATENATE(TEXT('[1]Programa 1'!$H$31,"00"),TEXT('[1]Programa 1'!$H$32,"00"),TEXT('[1]Programa 1'!$H$37,"00"),TEXT('[1]Programa 1'!$H$38,"000"),TEXT('[1]Programa 1'!$H$39,"00000"),TEXT(D459,"0000"),TEXT(F459,"00"))</f>
        <v>10261000000000623200</v>
      </c>
      <c r="B4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1'!$H$39,"00000"),TEXT(D459,"0000"),TEXT(F459,"00"),TEXT('[1]Programa 1'!$H$40,"00"),TEXT('[1]Programa 1'!$H$41,"0"),TEXT('[1]Programa 1'!$H$42,"00"),TEXT('[1]Programa 1'!$H$43,"000"))</f>
        <v>2112110264040012100000000062320006112000</v>
      </c>
      <c r="D459" s="26">
        <v>6232</v>
      </c>
      <c r="E459" s="27" t="s">
        <v>456</v>
      </c>
      <c r="F459" s="27"/>
      <c r="G459" s="28">
        <f t="shared" si="10"/>
        <v>0</v>
      </c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1:19" ht="71.25" hidden="1">
      <c r="A460" s="25" t="str">
        <f>+CONCATENATE(TEXT('[1]Programa 1'!$H$31,"00"),TEXT('[1]Programa 1'!$H$32,"00"),TEXT('[1]Programa 1'!$H$37,"00"),TEXT('[1]Programa 1'!$H$38,"000"),TEXT('[1]Programa 1'!$H$39,"00000"),TEXT(D460,"0000"),TEXT(F460,"00"))</f>
        <v>10261000000000623300</v>
      </c>
      <c r="B4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1'!$H$39,"00000"),TEXT(D460,"0000"),TEXT(F460,"00"),TEXT('[1]Programa 1'!$H$40,"00"),TEXT('[1]Programa 1'!$H$41,"0"),TEXT('[1]Programa 1'!$H$42,"00"),TEXT('[1]Programa 1'!$H$43,"000"))</f>
        <v>2112110264040012100000000062330006112000</v>
      </c>
      <c r="D460" s="26">
        <v>6233</v>
      </c>
      <c r="E460" s="27" t="s">
        <v>457</v>
      </c>
      <c r="F460" s="27"/>
      <c r="G460" s="28">
        <f t="shared" si="10"/>
        <v>0</v>
      </c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1:19" ht="28.5" hidden="1">
      <c r="A461" s="25" t="str">
        <f>+CONCATENATE(TEXT('[1]Programa 1'!$H$31,"00"),TEXT('[1]Programa 1'!$H$32,"00"),TEXT('[1]Programa 1'!$H$37,"00"),TEXT('[1]Programa 1'!$H$38,"000"),TEXT('[1]Programa 1'!$H$39,"00000"),TEXT(D461,"0000"),TEXT(F461,"00"))</f>
        <v>10261000000000624100</v>
      </c>
      <c r="B4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1'!$H$39,"00000"),TEXT(D461,"0000"),TEXT(F461,"00"),TEXT('[1]Programa 1'!$H$40,"00"),TEXT('[1]Programa 1'!$H$41,"0"),TEXT('[1]Programa 1'!$H$42,"00"),TEXT('[1]Programa 1'!$H$43,"000"))</f>
        <v>2112110264040012100000000062410006112000</v>
      </c>
      <c r="D461" s="26">
        <v>6241</v>
      </c>
      <c r="E461" s="27" t="s">
        <v>458</v>
      </c>
      <c r="F461" s="27"/>
      <c r="G461" s="28">
        <f t="shared" si="10"/>
        <v>0</v>
      </c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1:19" ht="28.5" hidden="1">
      <c r="A462" s="25" t="str">
        <f>+CONCATENATE(TEXT('[1]Programa 1'!$H$31,"00"),TEXT('[1]Programa 1'!$H$32,"00"),TEXT('[1]Programa 1'!$H$37,"00"),TEXT('[1]Programa 1'!$H$38,"000"),TEXT('[1]Programa 1'!$H$39,"00000"),TEXT(D462,"0000"),TEXT(F462,"00"))</f>
        <v>10261000000000624200</v>
      </c>
      <c r="B4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1'!$H$39,"00000"),TEXT(D462,"0000"),TEXT(F462,"00"),TEXT('[1]Programa 1'!$H$40,"00"),TEXT('[1]Programa 1'!$H$41,"0"),TEXT('[1]Programa 1'!$H$42,"00"),TEXT('[1]Programa 1'!$H$43,"000"))</f>
        <v>2112110264040012100000000062420006112000</v>
      </c>
      <c r="D462" s="26">
        <v>6242</v>
      </c>
      <c r="E462" s="27" t="s">
        <v>459</v>
      </c>
      <c r="F462" s="27"/>
      <c r="G462" s="28">
        <f t="shared" si="10"/>
        <v>0</v>
      </c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1:19" ht="28.5" hidden="1">
      <c r="A463" s="25" t="str">
        <f>+CONCATENATE(TEXT('[1]Programa 1'!$H$31,"00"),TEXT('[1]Programa 1'!$H$32,"00"),TEXT('[1]Programa 1'!$H$37,"00"),TEXT('[1]Programa 1'!$H$38,"000"),TEXT('[1]Programa 1'!$H$39,"00000"),TEXT(D463,"0000"),TEXT(F463,"00"))</f>
        <v>10261000000000624300</v>
      </c>
      <c r="B4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1'!$H$39,"00000"),TEXT(D463,"0000"),TEXT(F463,"00"),TEXT('[1]Programa 1'!$H$40,"00"),TEXT('[1]Programa 1'!$H$41,"0"),TEXT('[1]Programa 1'!$H$42,"00"),TEXT('[1]Programa 1'!$H$43,"000"))</f>
        <v>2112110264040012100000000062430006112000</v>
      </c>
      <c r="D463" s="26">
        <v>6243</v>
      </c>
      <c r="E463" s="27" t="s">
        <v>460</v>
      </c>
      <c r="F463" s="27"/>
      <c r="G463" s="28">
        <f t="shared" si="10"/>
        <v>0</v>
      </c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1:19" ht="28.5" hidden="1">
      <c r="A464" s="25" t="str">
        <f>+CONCATENATE(TEXT('[1]Programa 1'!$H$31,"00"),TEXT('[1]Programa 1'!$H$32,"00"),TEXT('[1]Programa 1'!$H$37,"00"),TEXT('[1]Programa 1'!$H$38,"000"),TEXT('[1]Programa 1'!$H$39,"00000"),TEXT(D464,"0000"),TEXT(F464,"00"))</f>
        <v>10261000000000625100</v>
      </c>
      <c r="B4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1'!$H$39,"00000"),TEXT(D464,"0000"),TEXT(F464,"00"),TEXT('[1]Programa 1'!$H$40,"00"),TEXT('[1]Programa 1'!$H$41,"0"),TEXT('[1]Programa 1'!$H$42,"00"),TEXT('[1]Programa 1'!$H$43,"000"))</f>
        <v>2112110264040012100000000062510006112000</v>
      </c>
      <c r="D464" s="26">
        <v>6251</v>
      </c>
      <c r="E464" s="27" t="s">
        <v>461</v>
      </c>
      <c r="F464" s="27"/>
      <c r="G464" s="28">
        <f t="shared" si="10"/>
        <v>0</v>
      </c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1:19" ht="28.5" hidden="1">
      <c r="A465" s="25" t="str">
        <f>+CONCATENATE(TEXT('[1]Programa 1'!$H$31,"00"),TEXT('[1]Programa 1'!$H$32,"00"),TEXT('[1]Programa 1'!$H$37,"00"),TEXT('[1]Programa 1'!$H$38,"000"),TEXT('[1]Programa 1'!$H$39,"00000"),TEXT(D465,"0000"),TEXT(F465,"00"))</f>
        <v>10261000000000625200</v>
      </c>
      <c r="B4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1'!$H$39,"00000"),TEXT(D465,"0000"),TEXT(F465,"00"),TEXT('[1]Programa 1'!$H$40,"00"),TEXT('[1]Programa 1'!$H$41,"0"),TEXT('[1]Programa 1'!$H$42,"00"),TEXT('[1]Programa 1'!$H$43,"000"))</f>
        <v>2112110264040012100000000062520006112000</v>
      </c>
      <c r="D465" s="26">
        <v>6252</v>
      </c>
      <c r="E465" s="27" t="s">
        <v>462</v>
      </c>
      <c r="F465" s="27"/>
      <c r="G465" s="28">
        <f t="shared" si="10"/>
        <v>0</v>
      </c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1:19" hidden="1">
      <c r="A466" s="25" t="str">
        <f>+CONCATENATE(TEXT('[1]Programa 1'!$H$31,"00"),TEXT('[1]Programa 1'!$H$32,"00"),TEXT('[1]Programa 1'!$H$37,"00"),TEXT('[1]Programa 1'!$H$38,"000"),TEXT('[1]Programa 1'!$H$39,"00000"),TEXT(D466,"0000"),TEXT(F466,"00"))</f>
        <v>10261000000000625300</v>
      </c>
      <c r="B4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1'!$H$39,"00000"),TEXT(D466,"0000"),TEXT(F466,"00"),TEXT('[1]Programa 1'!$H$40,"00"),TEXT('[1]Programa 1'!$H$41,"0"),TEXT('[1]Programa 1'!$H$42,"00"),TEXT('[1]Programa 1'!$H$43,"000"))</f>
        <v>2112110264040012100000000062530006112000</v>
      </c>
      <c r="D466" s="26">
        <v>6253</v>
      </c>
      <c r="E466" s="27" t="s">
        <v>463</v>
      </c>
      <c r="F466" s="27"/>
      <c r="G466" s="28">
        <f t="shared" si="10"/>
        <v>0</v>
      </c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1:19" ht="28.5" hidden="1">
      <c r="A467" s="25" t="str">
        <f>+CONCATENATE(TEXT('[1]Programa 1'!$H$31,"00"),TEXT('[1]Programa 1'!$H$32,"00"),TEXT('[1]Programa 1'!$H$37,"00"),TEXT('[1]Programa 1'!$H$38,"000"),TEXT('[1]Programa 1'!$H$39,"00000"),TEXT(D467,"0000"),TEXT(F467,"00"))</f>
        <v>10261000000000625400</v>
      </c>
      <c r="B4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1'!$H$39,"00000"),TEXT(D467,"0000"),TEXT(F467,"00"),TEXT('[1]Programa 1'!$H$40,"00"),TEXT('[1]Programa 1'!$H$41,"0"),TEXT('[1]Programa 1'!$H$42,"00"),TEXT('[1]Programa 1'!$H$43,"000"))</f>
        <v>2112110264040012100000000062540006112000</v>
      </c>
      <c r="D467" s="26">
        <v>6254</v>
      </c>
      <c r="E467" s="27" t="s">
        <v>464</v>
      </c>
      <c r="F467" s="27"/>
      <c r="G467" s="28">
        <f t="shared" si="10"/>
        <v>0</v>
      </c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1:19" ht="28.5" hidden="1">
      <c r="A468" s="25" t="str">
        <f>+CONCATENATE(TEXT('[1]Programa 1'!$H$31,"00"),TEXT('[1]Programa 1'!$H$32,"00"),TEXT('[1]Programa 1'!$H$37,"00"),TEXT('[1]Programa 1'!$H$38,"000"),TEXT('[1]Programa 1'!$H$39,"00000"),TEXT(D468,"0000"),TEXT(F468,"00"))</f>
        <v>10261000000000625500</v>
      </c>
      <c r="B4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1'!$H$39,"00000"),TEXT(D468,"0000"),TEXT(F468,"00"),TEXT('[1]Programa 1'!$H$40,"00"),TEXT('[1]Programa 1'!$H$41,"0"),TEXT('[1]Programa 1'!$H$42,"00"),TEXT('[1]Programa 1'!$H$43,"000"))</f>
        <v>2112110264040012100000000062550006112000</v>
      </c>
      <c r="D468" s="26">
        <v>6255</v>
      </c>
      <c r="E468" s="27" t="s">
        <v>465</v>
      </c>
      <c r="F468" s="27"/>
      <c r="G468" s="28">
        <f t="shared" si="10"/>
        <v>0</v>
      </c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1:19" ht="42.75" hidden="1">
      <c r="A469" s="25" t="str">
        <f>+CONCATENATE(TEXT('[1]Programa 1'!$H$31,"00"),TEXT('[1]Programa 1'!$H$32,"00"),TEXT('[1]Programa 1'!$H$37,"00"),TEXT('[1]Programa 1'!$H$38,"000"),TEXT('[1]Programa 1'!$H$39,"00000"),TEXT(D469,"0000"),TEXT(F469,"00"))</f>
        <v>10261000000000625600</v>
      </c>
      <c r="B4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1'!$H$39,"00000"),TEXT(D469,"0000"),TEXT(F469,"00"),TEXT('[1]Programa 1'!$H$40,"00"),TEXT('[1]Programa 1'!$H$41,"0"),TEXT('[1]Programa 1'!$H$42,"00"),TEXT('[1]Programa 1'!$H$43,"000"))</f>
        <v>2112110264040012100000000062560006112000</v>
      </c>
      <c r="D469" s="26">
        <v>6256</v>
      </c>
      <c r="E469" s="27" t="s">
        <v>466</v>
      </c>
      <c r="F469" s="27"/>
      <c r="G469" s="28">
        <f t="shared" si="10"/>
        <v>0</v>
      </c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1:19" ht="42.75" hidden="1">
      <c r="A470" s="25" t="str">
        <f>+CONCATENATE(TEXT('[1]Programa 1'!$H$31,"00"),TEXT('[1]Programa 1'!$H$32,"00"),TEXT('[1]Programa 1'!$H$37,"00"),TEXT('[1]Programa 1'!$H$38,"000"),TEXT('[1]Programa 1'!$H$39,"00000"),TEXT(D470,"0000"),TEXT(F470,"00"))</f>
        <v>10261000000000626100</v>
      </c>
      <c r="B4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1'!$H$39,"00000"),TEXT(D470,"0000"),TEXT(F470,"00"),TEXT('[1]Programa 1'!$H$40,"00"),TEXT('[1]Programa 1'!$H$41,"0"),TEXT('[1]Programa 1'!$H$42,"00"),TEXT('[1]Programa 1'!$H$43,"000"))</f>
        <v>2112110264040012100000000062610006112000</v>
      </c>
      <c r="D470" s="26">
        <v>6261</v>
      </c>
      <c r="E470" s="27" t="s">
        <v>467</v>
      </c>
      <c r="F470" s="27"/>
      <c r="G470" s="28">
        <f t="shared" si="10"/>
        <v>0</v>
      </c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1:19" ht="42.75" hidden="1">
      <c r="A471" s="25" t="str">
        <f>+CONCATENATE(TEXT('[1]Programa 1'!$H$31,"00"),TEXT('[1]Programa 1'!$H$32,"00"),TEXT('[1]Programa 1'!$H$37,"00"),TEXT('[1]Programa 1'!$H$38,"000"),TEXT('[1]Programa 1'!$H$39,"00000"),TEXT(D471,"0000"),TEXT(F471,"00"))</f>
        <v>10261000000000626200</v>
      </c>
      <c r="B4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1'!$H$39,"00000"),TEXT(D471,"0000"),TEXT(F471,"00"),TEXT('[1]Programa 1'!$H$40,"00"),TEXT('[1]Programa 1'!$H$41,"0"),TEXT('[1]Programa 1'!$H$42,"00"),TEXT('[1]Programa 1'!$H$43,"000"))</f>
        <v>2112110264040012100000000062620006112000</v>
      </c>
      <c r="D471" s="26">
        <v>6262</v>
      </c>
      <c r="E471" s="27" t="s">
        <v>468</v>
      </c>
      <c r="F471" s="27"/>
      <c r="G471" s="28">
        <f t="shared" si="10"/>
        <v>0</v>
      </c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1:19" ht="28.5" hidden="1">
      <c r="A472" s="25" t="str">
        <f>+CONCATENATE(TEXT('[1]Programa 1'!$H$31,"00"),TEXT('[1]Programa 1'!$H$32,"00"),TEXT('[1]Programa 1'!$H$37,"00"),TEXT('[1]Programa 1'!$H$38,"000"),TEXT('[1]Programa 1'!$H$39,"00000"),TEXT(D472,"0000"),TEXT(F472,"00"))</f>
        <v>10261000000000626300</v>
      </c>
      <c r="B4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1'!$H$39,"00000"),TEXT(D472,"0000"),TEXT(F472,"00"),TEXT('[1]Programa 1'!$H$40,"00"),TEXT('[1]Programa 1'!$H$41,"0"),TEXT('[1]Programa 1'!$H$42,"00"),TEXT('[1]Programa 1'!$H$43,"000"))</f>
        <v>2112110264040012100000000062630006112000</v>
      </c>
      <c r="D472" s="26">
        <v>6263</v>
      </c>
      <c r="E472" s="27" t="s">
        <v>469</v>
      </c>
      <c r="F472" s="27"/>
      <c r="G472" s="28">
        <f t="shared" si="10"/>
        <v>0</v>
      </c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1:19" ht="42.75" hidden="1">
      <c r="A473" s="25" t="str">
        <f>+CONCATENATE(TEXT('[1]Programa 1'!$H$31,"00"),TEXT('[1]Programa 1'!$H$32,"00"),TEXT('[1]Programa 1'!$H$37,"00"),TEXT('[1]Programa 1'!$H$38,"000"),TEXT('[1]Programa 1'!$H$39,"00000"),TEXT(D473,"0000"),TEXT(F473,"00"))</f>
        <v>10261000000000626400</v>
      </c>
      <c r="B4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1'!$H$39,"00000"),TEXT(D473,"0000"),TEXT(F473,"00"),TEXT('[1]Programa 1'!$H$40,"00"),TEXT('[1]Programa 1'!$H$41,"0"),TEXT('[1]Programa 1'!$H$42,"00"),TEXT('[1]Programa 1'!$H$43,"000"))</f>
        <v>2112110264040012100000000062640006112000</v>
      </c>
      <c r="D473" s="26">
        <v>6264</v>
      </c>
      <c r="E473" s="27" t="s">
        <v>470</v>
      </c>
      <c r="F473" s="27"/>
      <c r="G473" s="28">
        <f t="shared" si="10"/>
        <v>0</v>
      </c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1:19" ht="28.5" hidden="1">
      <c r="A474" s="25" t="str">
        <f>+CONCATENATE(TEXT('[1]Programa 1'!$H$31,"00"),TEXT('[1]Programa 1'!$H$32,"00"),TEXT('[1]Programa 1'!$H$37,"00"),TEXT('[1]Programa 1'!$H$38,"000"),TEXT('[1]Programa 1'!$H$39,"00000"),TEXT(D474,"0000"),TEXT(F474,"00"))</f>
        <v>10261000000000627100</v>
      </c>
      <c r="B4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1'!$H$39,"00000"),TEXT(D474,"0000"),TEXT(F474,"00"),TEXT('[1]Programa 1'!$H$40,"00"),TEXT('[1]Programa 1'!$H$41,"0"),TEXT('[1]Programa 1'!$H$42,"00"),TEXT('[1]Programa 1'!$H$43,"000"))</f>
        <v>2112110264040012100000000062710006112000</v>
      </c>
      <c r="D474" s="26">
        <v>6271</v>
      </c>
      <c r="E474" s="27" t="s">
        <v>471</v>
      </c>
      <c r="F474" s="27"/>
      <c r="G474" s="28">
        <f t="shared" si="10"/>
        <v>0</v>
      </c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1:19" ht="28.5" hidden="1">
      <c r="A475" s="25" t="str">
        <f>+CONCATENATE(TEXT('[1]Programa 1'!$H$31,"00"),TEXT('[1]Programa 1'!$H$32,"00"),TEXT('[1]Programa 1'!$H$37,"00"),TEXT('[1]Programa 1'!$H$38,"000"),TEXT('[1]Programa 1'!$H$39,"00000"),TEXT(D475,"0000"),TEXT(F475,"00"))</f>
        <v>10261000000000619100</v>
      </c>
      <c r="B4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1'!$H$39,"00000"),TEXT(D475,"0000"),TEXT(F475,"00"),TEXT('[1]Programa 1'!$H$40,"00"),TEXT('[1]Programa 1'!$H$41,"0"),TEXT('[1]Programa 1'!$H$42,"00"),TEXT('[1]Programa 1'!$H$43,"000"))</f>
        <v>2112110264040012100000000061910006112000</v>
      </c>
      <c r="D475" s="26">
        <v>6191</v>
      </c>
      <c r="E475" s="27" t="s">
        <v>472</v>
      </c>
      <c r="F475" s="27"/>
      <c r="G475" s="28">
        <f t="shared" si="10"/>
        <v>0</v>
      </c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1:19" ht="28.5" hidden="1">
      <c r="A476" s="25" t="str">
        <f>+CONCATENATE(TEXT('[1]Programa 1'!$H$31,"00"),TEXT('[1]Programa 1'!$H$32,"00"),TEXT('[1]Programa 1'!$H$37,"00"),TEXT('[1]Programa 1'!$H$38,"000"),TEXT('[1]Programa 1'!$H$39,"00000"),TEXT(D476,"0000"),TEXT(F476,"00"))</f>
        <v>10261000000000619200</v>
      </c>
      <c r="B4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1'!$H$39,"00000"),TEXT(D476,"0000"),TEXT(F476,"00"),TEXT('[1]Programa 1'!$H$40,"00"),TEXT('[1]Programa 1'!$H$41,"0"),TEXT('[1]Programa 1'!$H$42,"00"),TEXT('[1]Programa 1'!$H$43,"000"))</f>
        <v>2112110264040012100000000061920006112000</v>
      </c>
      <c r="D476" s="26">
        <v>6192</v>
      </c>
      <c r="E476" s="27" t="s">
        <v>473</v>
      </c>
      <c r="F476" s="27"/>
      <c r="G476" s="28">
        <f t="shared" si="10"/>
        <v>0</v>
      </c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1:19" ht="28.5" hidden="1">
      <c r="A477" s="25" t="str">
        <f>+CONCATENATE(TEXT('[1]Programa 1'!$H$31,"00"),TEXT('[1]Programa 1'!$H$32,"00"),TEXT('[1]Programa 1'!$H$37,"00"),TEXT('[1]Programa 1'!$H$38,"000"),TEXT('[1]Programa 1'!$H$39,"00000"),TEXT(D477,"0000"),TEXT(F477,"00"))</f>
        <v>10261000000000619300</v>
      </c>
      <c r="B4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1'!$H$39,"00000"),TEXT(D477,"0000"),TEXT(F477,"00"),TEXT('[1]Programa 1'!$H$40,"00"),TEXT('[1]Programa 1'!$H$41,"0"),TEXT('[1]Programa 1'!$H$42,"00"),TEXT('[1]Programa 1'!$H$43,"000"))</f>
        <v>2112110264040012100000000061930006112000</v>
      </c>
      <c r="D477" s="26">
        <v>6193</v>
      </c>
      <c r="E477" s="27" t="s">
        <v>474</v>
      </c>
      <c r="F477" s="27"/>
      <c r="G477" s="28">
        <f t="shared" si="10"/>
        <v>0</v>
      </c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1:19" ht="28.5" hidden="1">
      <c r="A478" s="25" t="str">
        <f>+CONCATENATE(TEXT('[1]Programa 1'!$H$31,"00"),TEXT('[1]Programa 1'!$H$32,"00"),TEXT('[1]Programa 1'!$H$37,"00"),TEXT('[1]Programa 1'!$H$38,"000"),TEXT('[1]Programa 1'!$H$39,"00000"),TEXT(D478,"0000"),TEXT(F478,"00"))</f>
        <v>10261000000000619400</v>
      </c>
      <c r="B4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1'!$H$39,"00000"),TEXT(D478,"0000"),TEXT(F478,"00"),TEXT('[1]Programa 1'!$H$40,"00"),TEXT('[1]Programa 1'!$H$41,"0"),TEXT('[1]Programa 1'!$H$42,"00"),TEXT('[1]Programa 1'!$H$43,"000"))</f>
        <v>2112110264040012100000000061940006112000</v>
      </c>
      <c r="D478" s="26">
        <v>6194</v>
      </c>
      <c r="E478" s="27" t="s">
        <v>475</v>
      </c>
      <c r="F478" s="27"/>
      <c r="G478" s="28">
        <f t="shared" si="10"/>
        <v>0</v>
      </c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1:19" ht="28.5" hidden="1">
      <c r="A479" s="25" t="str">
        <f>+CONCATENATE(TEXT('[1]Programa 1'!$H$31,"00"),TEXT('[1]Programa 1'!$H$32,"00"),TEXT('[1]Programa 1'!$H$37,"00"),TEXT('[1]Programa 1'!$H$38,"000"),TEXT('[1]Programa 1'!$H$39,"00000"),TEXT(D479,"0000"),TEXT(F479,"00"))</f>
        <v>10261000000000619500</v>
      </c>
      <c r="B4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1'!$H$39,"00000"),TEXT(D479,"0000"),TEXT(F479,"00"),TEXT('[1]Programa 1'!$H$40,"00"),TEXT('[1]Programa 1'!$H$41,"0"),TEXT('[1]Programa 1'!$H$42,"00"),TEXT('[1]Programa 1'!$H$43,"000"))</f>
        <v>2112110264040012100000000061950006112000</v>
      </c>
      <c r="D479" s="26">
        <v>6195</v>
      </c>
      <c r="E479" s="27" t="s">
        <v>476</v>
      </c>
      <c r="F479" s="27"/>
      <c r="G479" s="28">
        <f t="shared" si="10"/>
        <v>0</v>
      </c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1:19" ht="28.5" hidden="1">
      <c r="A480" s="25" t="str">
        <f>+CONCATENATE(TEXT('[1]Programa 1'!$H$31,"00"),TEXT('[1]Programa 1'!$H$32,"00"),TEXT('[1]Programa 1'!$H$37,"00"),TEXT('[1]Programa 1'!$H$38,"000"),TEXT('[1]Programa 1'!$H$39,"00000"),TEXT(D480,"0000"),TEXT(F480,"00"))</f>
        <v>10261000000000631100</v>
      </c>
      <c r="B4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1'!$H$39,"00000"),TEXT(D480,"0000"),TEXT(F480,"00"),TEXT('[1]Programa 1'!$H$40,"00"),TEXT('[1]Programa 1'!$H$41,"0"),TEXT('[1]Programa 1'!$H$42,"00"),TEXT('[1]Programa 1'!$H$43,"000"))</f>
        <v>2112110264040012100000000063110006112000</v>
      </c>
      <c r="D480" s="26">
        <v>6311</v>
      </c>
      <c r="E480" s="27" t="s">
        <v>477</v>
      </c>
      <c r="F480" s="27"/>
      <c r="G480" s="28">
        <f t="shared" si="10"/>
        <v>0</v>
      </c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1:19" ht="28.5" hidden="1">
      <c r="A481" s="25" t="str">
        <f>+CONCATENATE(TEXT('[1]Programa 1'!$H$31,"00"),TEXT('[1]Programa 1'!$H$32,"00"),TEXT('[1]Programa 1'!$H$37,"00"),TEXT('[1]Programa 1'!$H$38,"000"),TEXT('[1]Programa 1'!$H$39,"00000"),TEXT(D481,"0000"),TEXT(F481,"00"))</f>
        <v>10261000000000632100</v>
      </c>
      <c r="B4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1'!$H$39,"00000"),TEXT(D481,"0000"),TEXT(F481,"00"),TEXT('[1]Programa 1'!$H$40,"00"),TEXT('[1]Programa 1'!$H$41,"0"),TEXT('[1]Programa 1'!$H$42,"00"),TEXT('[1]Programa 1'!$H$43,"000"))</f>
        <v>2112110264040012100000000063210006112000</v>
      </c>
      <c r="D481" s="26">
        <v>6321</v>
      </c>
      <c r="E481" s="27" t="s">
        <v>478</v>
      </c>
      <c r="F481" s="27"/>
      <c r="G481" s="28">
        <f t="shared" si="10"/>
        <v>0</v>
      </c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1:19" ht="15">
      <c r="D482" s="30"/>
      <c r="E482" s="31"/>
      <c r="F482" s="31" t="s">
        <v>116</v>
      </c>
      <c r="G482" s="32">
        <f>SUM(G414:G481)</f>
        <v>0</v>
      </c>
      <c r="H482" s="33">
        <f t="shared" ref="H482:S482" si="11">SUM(H414:H481)</f>
        <v>0</v>
      </c>
      <c r="I482" s="33">
        <f t="shared" si="11"/>
        <v>0</v>
      </c>
      <c r="J482" s="33">
        <f t="shared" si="11"/>
        <v>0</v>
      </c>
      <c r="K482" s="33">
        <f t="shared" si="11"/>
        <v>0</v>
      </c>
      <c r="L482" s="33">
        <f t="shared" si="11"/>
        <v>0</v>
      </c>
      <c r="M482" s="33">
        <f t="shared" si="11"/>
        <v>0</v>
      </c>
      <c r="N482" s="33">
        <f t="shared" si="11"/>
        <v>0</v>
      </c>
      <c r="O482" s="33">
        <f t="shared" si="11"/>
        <v>0</v>
      </c>
      <c r="P482" s="33">
        <f t="shared" si="11"/>
        <v>0</v>
      </c>
      <c r="Q482" s="33">
        <f t="shared" si="11"/>
        <v>0</v>
      </c>
      <c r="R482" s="33">
        <f t="shared" si="11"/>
        <v>0</v>
      </c>
      <c r="S482" s="34">
        <f t="shared" si="11"/>
        <v>0</v>
      </c>
    </row>
    <row r="483" spans="1:19" ht="33" customHeight="1">
      <c r="D483" s="17" t="s">
        <v>479</v>
      </c>
      <c r="E483" s="18"/>
      <c r="F483" s="18"/>
      <c r="G483" s="35"/>
      <c r="H483" s="36"/>
      <c r="I483" s="36"/>
      <c r="J483" s="36"/>
      <c r="K483" s="36"/>
      <c r="L483" s="36"/>
      <c r="M483" s="36"/>
      <c r="N483" s="36"/>
      <c r="O483" s="37"/>
      <c r="P483" s="37"/>
      <c r="Q483" s="37"/>
      <c r="R483" s="37"/>
      <c r="S483" s="37"/>
    </row>
    <row r="484" spans="1:19" ht="28.5" hidden="1">
      <c r="A484" s="25" t="str">
        <f>+CONCATENATE(TEXT('[1]Programa 1'!$H$31,"00"),TEXT('[1]Programa 1'!$H$32,"00"),TEXT('[1]Programa 1'!$H$37,"00"),TEXT('[1]Programa 1'!$H$38,"000"),TEXT('[1]Programa 1'!$H$39,"00000"),TEXT(D484,"0000"),TEXT(F484,"00"))</f>
        <v>10261000000000711100</v>
      </c>
      <c r="B4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1'!$H$39,"00000"),TEXT(D484,"0000"),TEXT(F484,"00"),TEXT('[1]Programa 1'!$H$40,"00"),TEXT('[1]Programa 1'!$H$41,"0"),TEXT('[1]Programa 1'!$H$42,"00"),TEXT('[1]Programa 1'!$H$43,"000"))</f>
        <v>2112110264040012100000000071110006112000</v>
      </c>
      <c r="D484" s="26">
        <v>7111</v>
      </c>
      <c r="E484" s="27" t="s">
        <v>480</v>
      </c>
      <c r="F484" s="27"/>
      <c r="G484" s="28">
        <f t="shared" ref="G484:G517" si="12">+SUM(H484:S484)</f>
        <v>0</v>
      </c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1:19" ht="42.75" hidden="1">
      <c r="A485" s="25" t="str">
        <f>+CONCATENATE(TEXT('[1]Programa 1'!$H$31,"00"),TEXT('[1]Programa 1'!$H$32,"00"),TEXT('[1]Programa 1'!$H$37,"00"),TEXT('[1]Programa 1'!$H$38,"000"),TEXT('[1]Programa 1'!$H$39,"00000"),TEXT(D485,"0000"),TEXT(F485,"00"))</f>
        <v>10261000000000711200</v>
      </c>
      <c r="B4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1'!$H$39,"00000"),TEXT(D485,"0000"),TEXT(F485,"00"),TEXT('[1]Programa 1'!$H$40,"00"),TEXT('[1]Programa 1'!$H$41,"0"),TEXT('[1]Programa 1'!$H$42,"00"),TEXT('[1]Programa 1'!$H$43,"000"))</f>
        <v>2112110264040012100000000071120006112000</v>
      </c>
      <c r="D485" s="26">
        <v>7112</v>
      </c>
      <c r="E485" s="27" t="s">
        <v>481</v>
      </c>
      <c r="F485" s="27"/>
      <c r="G485" s="28">
        <f t="shared" si="12"/>
        <v>0</v>
      </c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1:19" ht="57" hidden="1">
      <c r="A486" s="25" t="str">
        <f>+CONCATENATE(TEXT('[1]Programa 1'!$H$31,"00"),TEXT('[1]Programa 1'!$H$32,"00"),TEXT('[1]Programa 1'!$H$37,"00"),TEXT('[1]Programa 1'!$H$38,"000"),TEXT('[1]Programa 1'!$H$39,"00000"),TEXT(D486,"0000"),TEXT(F486,"00"))</f>
        <v>10261000000000712100</v>
      </c>
      <c r="B4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1'!$H$39,"00000"),TEXT(D486,"0000"),TEXT(F486,"00"),TEXT('[1]Programa 1'!$H$40,"00"),TEXT('[1]Programa 1'!$H$41,"0"),TEXT('[1]Programa 1'!$H$42,"00"),TEXT('[1]Programa 1'!$H$43,"000"))</f>
        <v>2112110264040012100000000071210006112000</v>
      </c>
      <c r="D486" s="26">
        <v>7121</v>
      </c>
      <c r="E486" s="27" t="s">
        <v>482</v>
      </c>
      <c r="F486" s="27"/>
      <c r="G486" s="28">
        <f t="shared" si="12"/>
        <v>0</v>
      </c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1:19" ht="71.25" hidden="1">
      <c r="A487" s="25" t="str">
        <f>+CONCATENATE(TEXT('[1]Programa 1'!$H$31,"00"),TEXT('[1]Programa 1'!$H$32,"00"),TEXT('[1]Programa 1'!$H$37,"00"),TEXT('[1]Programa 1'!$H$38,"000"),TEXT('[1]Programa 1'!$H$39,"00000"),TEXT(D487,"0000"),TEXT(F487,"00"))</f>
        <v>10261000000000721100</v>
      </c>
      <c r="B4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1'!$H$39,"00000"),TEXT(D487,"0000"),TEXT(F487,"00"),TEXT('[1]Programa 1'!$H$40,"00"),TEXT('[1]Programa 1'!$H$41,"0"),TEXT('[1]Programa 1'!$H$42,"00"),TEXT('[1]Programa 1'!$H$43,"000"))</f>
        <v>2112110264040012100000000072110006112000</v>
      </c>
      <c r="D487" s="26">
        <v>7211</v>
      </c>
      <c r="E487" s="27" t="s">
        <v>483</v>
      </c>
      <c r="F487" s="27"/>
      <c r="G487" s="28">
        <f t="shared" si="12"/>
        <v>0</v>
      </c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1:19" ht="71.25" hidden="1">
      <c r="A488" s="25" t="str">
        <f>+CONCATENATE(TEXT('[1]Programa 1'!$H$31,"00"),TEXT('[1]Programa 1'!$H$32,"00"),TEXT('[1]Programa 1'!$H$37,"00"),TEXT('[1]Programa 1'!$H$38,"000"),TEXT('[1]Programa 1'!$H$39,"00000"),TEXT(D488,"0000"),TEXT(F488,"00"))</f>
        <v>10261000000000722100</v>
      </c>
      <c r="B4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1'!$H$39,"00000"),TEXT(D488,"0000"),TEXT(F488,"00"),TEXT('[1]Programa 1'!$H$40,"00"),TEXT('[1]Programa 1'!$H$41,"0"),TEXT('[1]Programa 1'!$H$42,"00"),TEXT('[1]Programa 1'!$H$43,"000"))</f>
        <v>2112110264040012100000000072210006112000</v>
      </c>
      <c r="D488" s="26">
        <v>7221</v>
      </c>
      <c r="E488" s="27" t="s">
        <v>484</v>
      </c>
      <c r="F488" s="27"/>
      <c r="G488" s="28">
        <f t="shared" si="12"/>
        <v>0</v>
      </c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1:19" ht="71.25" hidden="1">
      <c r="A489" s="25" t="str">
        <f>+CONCATENATE(TEXT('[1]Programa 1'!$H$31,"00"),TEXT('[1]Programa 1'!$H$32,"00"),TEXT('[1]Programa 1'!$H$37,"00"),TEXT('[1]Programa 1'!$H$38,"000"),TEXT('[1]Programa 1'!$H$39,"00000"),TEXT(D489,"0000"),TEXT(F489,"00"))</f>
        <v>10261000000000723100</v>
      </c>
      <c r="B4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1'!$H$39,"00000"),TEXT(D489,"0000"),TEXT(F489,"00"),TEXT('[1]Programa 1'!$H$40,"00"),TEXT('[1]Programa 1'!$H$41,"0"),TEXT('[1]Programa 1'!$H$42,"00"),TEXT('[1]Programa 1'!$H$43,"000"))</f>
        <v>2112110264040012100000000072310006112000</v>
      </c>
      <c r="D489" s="26">
        <v>7231</v>
      </c>
      <c r="E489" s="27" t="s">
        <v>485</v>
      </c>
      <c r="F489" s="27"/>
      <c r="G489" s="28">
        <f t="shared" si="12"/>
        <v>0</v>
      </c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1:19" ht="42.75" hidden="1">
      <c r="A490" s="25" t="str">
        <f>+CONCATENATE(TEXT('[1]Programa 1'!$H$31,"00"),TEXT('[1]Programa 1'!$H$32,"00"),TEXT('[1]Programa 1'!$H$37,"00"),TEXT('[1]Programa 1'!$H$38,"000"),TEXT('[1]Programa 1'!$H$39,"00000"),TEXT(D490,"0000"),TEXT(F490,"00"))</f>
        <v>10261000000000724100</v>
      </c>
      <c r="B4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1'!$H$39,"00000"),TEXT(D490,"0000"),TEXT(F490,"00"),TEXT('[1]Programa 1'!$H$40,"00"),TEXT('[1]Programa 1'!$H$41,"0"),TEXT('[1]Programa 1'!$H$42,"00"),TEXT('[1]Programa 1'!$H$43,"000"))</f>
        <v>2112110264040012100000000072410006112000</v>
      </c>
      <c r="D490" s="26">
        <v>7241</v>
      </c>
      <c r="E490" s="27" t="s">
        <v>486</v>
      </c>
      <c r="F490" s="27"/>
      <c r="G490" s="28">
        <f t="shared" si="12"/>
        <v>0</v>
      </c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1:19" ht="57" hidden="1">
      <c r="A491" s="25" t="str">
        <f>+CONCATENATE(TEXT('[1]Programa 1'!$H$31,"00"),TEXT('[1]Programa 1'!$H$32,"00"),TEXT('[1]Programa 1'!$H$37,"00"),TEXT('[1]Programa 1'!$H$38,"000"),TEXT('[1]Programa 1'!$H$39,"00000"),TEXT(D491,"0000"),TEXT(F491,"00"))</f>
        <v>10261000000000725100</v>
      </c>
      <c r="B4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1'!$H$39,"00000"),TEXT(D491,"0000"),TEXT(F491,"00"),TEXT('[1]Programa 1'!$H$40,"00"),TEXT('[1]Programa 1'!$H$41,"0"),TEXT('[1]Programa 1'!$H$42,"00"),TEXT('[1]Programa 1'!$H$43,"000"))</f>
        <v>2112110264040012100000000072510006112000</v>
      </c>
      <c r="D491" s="26">
        <v>7251</v>
      </c>
      <c r="E491" s="27" t="s">
        <v>487</v>
      </c>
      <c r="F491" s="27"/>
      <c r="G491" s="28">
        <f t="shared" si="12"/>
        <v>0</v>
      </c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1:19" ht="42.75" hidden="1">
      <c r="A492" s="25" t="str">
        <f>+CONCATENATE(TEXT('[1]Programa 1'!$H$31,"00"),TEXT('[1]Programa 1'!$H$32,"00"),TEXT('[1]Programa 1'!$H$37,"00"),TEXT('[1]Programa 1'!$H$38,"000"),TEXT('[1]Programa 1'!$H$39,"00000"),TEXT(D492,"0000"),TEXT(F492,"00"))</f>
        <v>10261000000000726100</v>
      </c>
      <c r="B4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1'!$H$39,"00000"),TEXT(D492,"0000"),TEXT(F492,"00"),TEXT('[1]Programa 1'!$H$40,"00"),TEXT('[1]Programa 1'!$H$41,"0"),TEXT('[1]Programa 1'!$H$42,"00"),TEXT('[1]Programa 1'!$H$43,"000"))</f>
        <v>2112110264040012100000000072610006112000</v>
      </c>
      <c r="D492" s="26">
        <v>7261</v>
      </c>
      <c r="E492" s="27" t="s">
        <v>488</v>
      </c>
      <c r="F492" s="27"/>
      <c r="G492" s="28">
        <f t="shared" si="12"/>
        <v>0</v>
      </c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1:19" ht="42.75" hidden="1">
      <c r="A493" s="25" t="str">
        <f>+CONCATENATE(TEXT('[1]Programa 1'!$H$31,"00"),TEXT('[1]Programa 1'!$H$32,"00"),TEXT('[1]Programa 1'!$H$37,"00"),TEXT('[1]Programa 1'!$H$38,"000"),TEXT('[1]Programa 1'!$H$39,"00000"),TEXT(D493,"0000"),TEXT(F493,"00"))</f>
        <v>10261000000000727100</v>
      </c>
      <c r="B4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1'!$H$39,"00000"),TEXT(D493,"0000"),TEXT(F493,"00"),TEXT('[1]Programa 1'!$H$40,"00"),TEXT('[1]Programa 1'!$H$41,"0"),TEXT('[1]Programa 1'!$H$42,"00"),TEXT('[1]Programa 1'!$H$43,"000"))</f>
        <v>2112110264040012100000000072710006112000</v>
      </c>
      <c r="D493" s="26">
        <v>7271</v>
      </c>
      <c r="E493" s="27" t="s">
        <v>489</v>
      </c>
      <c r="F493" s="27"/>
      <c r="G493" s="28">
        <f t="shared" si="12"/>
        <v>0</v>
      </c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1:19" ht="42.75" hidden="1">
      <c r="A494" s="25" t="str">
        <f>+CONCATENATE(TEXT('[1]Programa 1'!$H$31,"00"),TEXT('[1]Programa 1'!$H$32,"00"),TEXT('[1]Programa 1'!$H$37,"00"),TEXT('[1]Programa 1'!$H$38,"000"),TEXT('[1]Programa 1'!$H$39,"00000"),TEXT(D494,"0000"),TEXT(F494,"00"))</f>
        <v>10261000000000728100</v>
      </c>
      <c r="B4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1'!$H$39,"00000"),TEXT(D494,"0000"),TEXT(F494,"00"),TEXT('[1]Programa 1'!$H$40,"00"),TEXT('[1]Programa 1'!$H$41,"0"),TEXT('[1]Programa 1'!$H$42,"00"),TEXT('[1]Programa 1'!$H$43,"000"))</f>
        <v>2112110264040012100000000072810006112000</v>
      </c>
      <c r="D494" s="26">
        <v>7281</v>
      </c>
      <c r="E494" s="27" t="s">
        <v>490</v>
      </c>
      <c r="F494" s="27"/>
      <c r="G494" s="28">
        <f t="shared" si="12"/>
        <v>0</v>
      </c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1:19" ht="42.75" hidden="1">
      <c r="A495" s="25" t="str">
        <f>+CONCATENATE(TEXT('[1]Programa 1'!$H$31,"00"),TEXT('[1]Programa 1'!$H$32,"00"),TEXT('[1]Programa 1'!$H$37,"00"),TEXT('[1]Programa 1'!$H$38,"000"),TEXT('[1]Programa 1'!$H$39,"00000"),TEXT(D495,"0000"),TEXT(F495,"00"))</f>
        <v>10261000000000729100</v>
      </c>
      <c r="B4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1'!$H$39,"00000"),TEXT(D495,"0000"),TEXT(F495,"00"),TEXT('[1]Programa 1'!$H$40,"00"),TEXT('[1]Programa 1'!$H$41,"0"),TEXT('[1]Programa 1'!$H$42,"00"),TEXT('[1]Programa 1'!$H$43,"000"))</f>
        <v>2112110264040012100000000072910006112000</v>
      </c>
      <c r="D495" s="26">
        <v>7291</v>
      </c>
      <c r="E495" s="27" t="s">
        <v>491</v>
      </c>
      <c r="F495" s="27"/>
      <c r="G495" s="28">
        <f t="shared" si="12"/>
        <v>0</v>
      </c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1:19" ht="57" hidden="1">
      <c r="A496" s="25" t="str">
        <f>+CONCATENATE(TEXT('[1]Programa 1'!$H$31,"00"),TEXT('[1]Programa 1'!$H$32,"00"),TEXT('[1]Programa 1'!$H$37,"00"),TEXT('[1]Programa 1'!$H$38,"000"),TEXT('[1]Programa 1'!$H$39,"00000"),TEXT(D496,"0000"),TEXT(F496,"00"))</f>
        <v>10261000000000741100</v>
      </c>
      <c r="B4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1'!$H$39,"00000"),TEXT(D496,"0000"),TEXT(F496,"00"),TEXT('[1]Programa 1'!$H$40,"00"),TEXT('[1]Programa 1'!$H$41,"0"),TEXT('[1]Programa 1'!$H$42,"00"),TEXT('[1]Programa 1'!$H$43,"000"))</f>
        <v>2112110264040012100000000074110006112000</v>
      </c>
      <c r="D496" s="26">
        <v>7411</v>
      </c>
      <c r="E496" s="27" t="s">
        <v>492</v>
      </c>
      <c r="F496" s="27"/>
      <c r="G496" s="28">
        <f t="shared" si="12"/>
        <v>0</v>
      </c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1:19" ht="57" hidden="1">
      <c r="A497" s="25" t="str">
        <f>+CONCATENATE(TEXT('[1]Programa 1'!$H$31,"00"),TEXT('[1]Programa 1'!$H$32,"00"),TEXT('[1]Programa 1'!$H$37,"00"),TEXT('[1]Programa 1'!$H$38,"000"),TEXT('[1]Programa 1'!$H$39,"00000"),TEXT(D497,"0000"),TEXT(F497,"00"))</f>
        <v>10261000000000742100</v>
      </c>
      <c r="B4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1'!$H$39,"00000"),TEXT(D497,"0000"),TEXT(F497,"00"),TEXT('[1]Programa 1'!$H$40,"00"),TEXT('[1]Programa 1'!$H$41,"0"),TEXT('[1]Programa 1'!$H$42,"00"),TEXT('[1]Programa 1'!$H$43,"000"))</f>
        <v>2112110264040012100000000074210006112000</v>
      </c>
      <c r="D497" s="26">
        <v>7421</v>
      </c>
      <c r="E497" s="27" t="s">
        <v>493</v>
      </c>
      <c r="F497" s="27"/>
      <c r="G497" s="28">
        <f t="shared" si="12"/>
        <v>0</v>
      </c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1:19" ht="57" hidden="1">
      <c r="A498" s="25" t="str">
        <f>+CONCATENATE(TEXT('[1]Programa 1'!$H$31,"00"),TEXT('[1]Programa 1'!$H$32,"00"),TEXT('[1]Programa 1'!$H$37,"00"),TEXT('[1]Programa 1'!$H$38,"000"),TEXT('[1]Programa 1'!$H$39,"00000"),TEXT(D498,"0000"),TEXT(F498,"00"))</f>
        <v>10261000000000743100</v>
      </c>
      <c r="B4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1'!$H$39,"00000"),TEXT(D498,"0000"),TEXT(F498,"00"),TEXT('[1]Programa 1'!$H$40,"00"),TEXT('[1]Programa 1'!$H$41,"0"),TEXT('[1]Programa 1'!$H$42,"00"),TEXT('[1]Programa 1'!$H$43,"000"))</f>
        <v>2112110264040012100000000074310006112000</v>
      </c>
      <c r="D498" s="26">
        <v>7431</v>
      </c>
      <c r="E498" s="27" t="s">
        <v>494</v>
      </c>
      <c r="F498" s="27"/>
      <c r="G498" s="28">
        <f t="shared" si="12"/>
        <v>0</v>
      </c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1:19" ht="57" hidden="1">
      <c r="A499" s="25" t="str">
        <f>+CONCATENATE(TEXT('[1]Programa 1'!$H$31,"00"),TEXT('[1]Programa 1'!$H$32,"00"),TEXT('[1]Programa 1'!$H$37,"00"),TEXT('[1]Programa 1'!$H$38,"000"),TEXT('[1]Programa 1'!$H$39,"00000"),TEXT(D499,"0000"),TEXT(F499,"00"))</f>
        <v>10261000000000744100</v>
      </c>
      <c r="B4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1'!$H$39,"00000"),TEXT(D499,"0000"),TEXT(F499,"00"),TEXT('[1]Programa 1'!$H$40,"00"),TEXT('[1]Programa 1'!$H$41,"0"),TEXT('[1]Programa 1'!$H$42,"00"),TEXT('[1]Programa 1'!$H$43,"000"))</f>
        <v>2112110264040012100000000074410006112000</v>
      </c>
      <c r="D499" s="26">
        <v>7441</v>
      </c>
      <c r="E499" s="27" t="s">
        <v>495</v>
      </c>
      <c r="F499" s="27"/>
      <c r="G499" s="28">
        <f t="shared" si="12"/>
        <v>0</v>
      </c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1:19" ht="42.75" hidden="1">
      <c r="A500" s="25" t="str">
        <f>+CONCATENATE(TEXT('[1]Programa 1'!$H$31,"00"),TEXT('[1]Programa 1'!$H$32,"00"),TEXT('[1]Programa 1'!$H$37,"00"),TEXT('[1]Programa 1'!$H$38,"000"),TEXT('[1]Programa 1'!$H$39,"00000"),TEXT(D500,"0000"),TEXT(F500,"00"))</f>
        <v>10261000000000745100</v>
      </c>
      <c r="B5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1'!$H$39,"00000"),TEXT(D500,"0000"),TEXT(F500,"00"),TEXT('[1]Programa 1'!$H$40,"00"),TEXT('[1]Programa 1'!$H$41,"0"),TEXT('[1]Programa 1'!$H$42,"00"),TEXT('[1]Programa 1'!$H$43,"000"))</f>
        <v>2112110264040012100000000074510006112000</v>
      </c>
      <c r="D500" s="26">
        <v>7451</v>
      </c>
      <c r="E500" s="27" t="s">
        <v>496</v>
      </c>
      <c r="F500" s="27"/>
      <c r="G500" s="28">
        <f t="shared" si="12"/>
        <v>0</v>
      </c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1:19" ht="42.75" hidden="1">
      <c r="A501" s="25" t="str">
        <f>+CONCATENATE(TEXT('[1]Programa 1'!$H$31,"00"),TEXT('[1]Programa 1'!$H$32,"00"),TEXT('[1]Programa 1'!$H$37,"00"),TEXT('[1]Programa 1'!$H$38,"000"),TEXT('[1]Programa 1'!$H$39,"00000"),TEXT(D501,"0000"),TEXT(F501,"00"))</f>
        <v>10261000000000746100</v>
      </c>
      <c r="B5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1'!$H$39,"00000"),TEXT(D501,"0000"),TEXT(F501,"00"),TEXT('[1]Programa 1'!$H$40,"00"),TEXT('[1]Programa 1'!$H$41,"0"),TEXT('[1]Programa 1'!$H$42,"00"),TEXT('[1]Programa 1'!$H$43,"000"))</f>
        <v>2112110264040012100000000074610006112000</v>
      </c>
      <c r="D501" s="26">
        <v>7461</v>
      </c>
      <c r="E501" s="27" t="s">
        <v>497</v>
      </c>
      <c r="F501" s="27"/>
      <c r="G501" s="28">
        <f t="shared" si="12"/>
        <v>0</v>
      </c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1:19" ht="42.75" hidden="1">
      <c r="A502" s="25" t="str">
        <f>+CONCATENATE(TEXT('[1]Programa 1'!$H$31,"00"),TEXT('[1]Programa 1'!$H$32,"00"),TEXT('[1]Programa 1'!$H$37,"00"),TEXT('[1]Programa 1'!$H$38,"000"),TEXT('[1]Programa 1'!$H$39,"00000"),TEXT(D502,"0000"),TEXT(F502,"00"))</f>
        <v>10261000000000747100</v>
      </c>
      <c r="B5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1'!$H$39,"00000"),TEXT(D502,"0000"),TEXT(F502,"00"),TEXT('[1]Programa 1'!$H$40,"00"),TEXT('[1]Programa 1'!$H$41,"0"),TEXT('[1]Programa 1'!$H$42,"00"),TEXT('[1]Programa 1'!$H$43,"000"))</f>
        <v>2112110264040012100000000074710006112000</v>
      </c>
      <c r="D502" s="26">
        <v>7471</v>
      </c>
      <c r="E502" s="27" t="s">
        <v>498</v>
      </c>
      <c r="F502" s="27"/>
      <c r="G502" s="28">
        <f t="shared" si="12"/>
        <v>0</v>
      </c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1:19" ht="42.75" hidden="1">
      <c r="A503" s="25" t="str">
        <f>+CONCATENATE(TEXT('[1]Programa 1'!$H$31,"00"),TEXT('[1]Programa 1'!$H$32,"00"),TEXT('[1]Programa 1'!$H$37,"00"),TEXT('[1]Programa 1'!$H$38,"000"),TEXT('[1]Programa 1'!$H$39,"00000"),TEXT(D503,"0000"),TEXT(F503,"00"))</f>
        <v>10261000000000748100</v>
      </c>
      <c r="B5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1'!$H$39,"00000"),TEXT(D503,"0000"),TEXT(F503,"00"),TEXT('[1]Programa 1'!$H$40,"00"),TEXT('[1]Programa 1'!$H$41,"0"),TEXT('[1]Programa 1'!$H$42,"00"),TEXT('[1]Programa 1'!$H$43,"000"))</f>
        <v>2112110264040012100000000074810006112000</v>
      </c>
      <c r="D503" s="26">
        <v>7481</v>
      </c>
      <c r="E503" s="27" t="s">
        <v>499</v>
      </c>
      <c r="F503" s="27"/>
      <c r="G503" s="28">
        <f t="shared" si="12"/>
        <v>0</v>
      </c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1:19" ht="42.75" hidden="1">
      <c r="A504" s="25" t="str">
        <f>+CONCATENATE(TEXT('[1]Programa 1'!$H$31,"00"),TEXT('[1]Programa 1'!$H$32,"00"),TEXT('[1]Programa 1'!$H$37,"00"),TEXT('[1]Programa 1'!$H$38,"000"),TEXT('[1]Programa 1'!$H$39,"00000"),TEXT(D504,"0000"),TEXT(F504,"00"))</f>
        <v>10261000000000749100</v>
      </c>
      <c r="B5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1'!$H$39,"00000"),TEXT(D504,"0000"),TEXT(F504,"00"),TEXT('[1]Programa 1'!$H$40,"00"),TEXT('[1]Programa 1'!$H$41,"0"),TEXT('[1]Programa 1'!$H$42,"00"),TEXT('[1]Programa 1'!$H$43,"000"))</f>
        <v>2112110264040012100000000074910006112000</v>
      </c>
      <c r="D504" s="26">
        <v>7491</v>
      </c>
      <c r="E504" s="27" t="s">
        <v>500</v>
      </c>
      <c r="F504" s="27"/>
      <c r="G504" s="28">
        <f t="shared" si="12"/>
        <v>0</v>
      </c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1:19" ht="28.5" hidden="1">
      <c r="A505" s="25" t="str">
        <f>+CONCATENATE(TEXT('[1]Programa 1'!$H$31,"00"),TEXT('[1]Programa 1'!$H$32,"00"),TEXT('[1]Programa 1'!$H$37,"00"),TEXT('[1]Programa 1'!$H$38,"000"),TEXT('[1]Programa 1'!$H$39,"00000"),TEXT(D505,"0000"),TEXT(F505,"00"))</f>
        <v>10261000000000751100</v>
      </c>
      <c r="B5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1'!$H$39,"00000"),TEXT(D505,"0000"),TEXT(F505,"00"),TEXT('[1]Programa 1'!$H$40,"00"),TEXT('[1]Programa 1'!$H$41,"0"),TEXT('[1]Programa 1'!$H$42,"00"),TEXT('[1]Programa 1'!$H$43,"000"))</f>
        <v>2112110264040012100000000075110006112000</v>
      </c>
      <c r="D505" s="26">
        <v>7511</v>
      </c>
      <c r="E505" s="27" t="s">
        <v>501</v>
      </c>
      <c r="F505" s="27"/>
      <c r="G505" s="28">
        <f t="shared" si="12"/>
        <v>0</v>
      </c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1:19" ht="28.5" hidden="1">
      <c r="A506" s="25" t="str">
        <f>+CONCATENATE(TEXT('[1]Programa 1'!$H$31,"00"),TEXT('[1]Programa 1'!$H$32,"00"),TEXT('[1]Programa 1'!$H$37,"00"),TEXT('[1]Programa 1'!$H$38,"000"),TEXT('[1]Programa 1'!$H$39,"00000"),TEXT(D506,"0000"),TEXT(F506,"00"))</f>
        <v>10261000000000752100</v>
      </c>
      <c r="B5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1'!$H$39,"00000"),TEXT(D506,"0000"),TEXT(F506,"00"),TEXT('[1]Programa 1'!$H$40,"00"),TEXT('[1]Programa 1'!$H$41,"0"),TEXT('[1]Programa 1'!$H$42,"00"),TEXT('[1]Programa 1'!$H$43,"000"))</f>
        <v>2112110264040012100000000075210006112000</v>
      </c>
      <c r="D506" s="26">
        <v>7521</v>
      </c>
      <c r="E506" s="27" t="s">
        <v>502</v>
      </c>
      <c r="F506" s="27"/>
      <c r="G506" s="28">
        <f t="shared" si="12"/>
        <v>0</v>
      </c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1:19" ht="28.5" hidden="1">
      <c r="A507" s="25" t="str">
        <f>+CONCATENATE(TEXT('[1]Programa 1'!$H$31,"00"),TEXT('[1]Programa 1'!$H$32,"00"),TEXT('[1]Programa 1'!$H$37,"00"),TEXT('[1]Programa 1'!$H$38,"000"),TEXT('[1]Programa 1'!$H$39,"00000"),TEXT(D507,"0000"),TEXT(F507,"00"))</f>
        <v>10261000000000753100</v>
      </c>
      <c r="B5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1'!$H$39,"00000"),TEXT(D507,"0000"),TEXT(F507,"00"),TEXT('[1]Programa 1'!$H$40,"00"),TEXT('[1]Programa 1'!$H$41,"0"),TEXT('[1]Programa 1'!$H$42,"00"),TEXT('[1]Programa 1'!$H$43,"000"))</f>
        <v>2112110264040012100000000075310006112000</v>
      </c>
      <c r="D507" s="26">
        <v>7531</v>
      </c>
      <c r="E507" s="27" t="s">
        <v>503</v>
      </c>
      <c r="F507" s="27"/>
      <c r="G507" s="28">
        <f t="shared" si="12"/>
        <v>0</v>
      </c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1:19" ht="42.75" hidden="1">
      <c r="A508" s="25" t="str">
        <f>+CONCATENATE(TEXT('[1]Programa 1'!$H$31,"00"),TEXT('[1]Programa 1'!$H$32,"00"),TEXT('[1]Programa 1'!$H$37,"00"),TEXT('[1]Programa 1'!$H$38,"000"),TEXT('[1]Programa 1'!$H$39,"00000"),TEXT(D508,"0000"),TEXT(F508,"00"))</f>
        <v>10261000000000754100</v>
      </c>
      <c r="B5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1'!$H$39,"00000"),TEXT(D508,"0000"),TEXT(F508,"00"),TEXT('[1]Programa 1'!$H$40,"00"),TEXT('[1]Programa 1'!$H$41,"0"),TEXT('[1]Programa 1'!$H$42,"00"),TEXT('[1]Programa 1'!$H$43,"000"))</f>
        <v>2112110264040012100000000075410006112000</v>
      </c>
      <c r="D508" s="26">
        <v>7541</v>
      </c>
      <c r="E508" s="27" t="s">
        <v>504</v>
      </c>
      <c r="F508" s="27"/>
      <c r="G508" s="28">
        <f t="shared" si="12"/>
        <v>0</v>
      </c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1:19" ht="57" hidden="1">
      <c r="A509" s="25" t="str">
        <f>+CONCATENATE(TEXT('[1]Programa 1'!$H$31,"00"),TEXT('[1]Programa 1'!$H$32,"00"),TEXT('[1]Programa 1'!$H$37,"00"),TEXT('[1]Programa 1'!$H$38,"000"),TEXT('[1]Programa 1'!$H$39,"00000"),TEXT(D509,"0000"),TEXT(F509,"00"))</f>
        <v>10261000000000755100</v>
      </c>
      <c r="B5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1'!$H$39,"00000"),TEXT(D509,"0000"),TEXT(F509,"00"),TEXT('[1]Programa 1'!$H$40,"00"),TEXT('[1]Programa 1'!$H$41,"0"),TEXT('[1]Programa 1'!$H$42,"00"),TEXT('[1]Programa 1'!$H$43,"000"))</f>
        <v>2112110264040012100000000075510006112000</v>
      </c>
      <c r="D509" s="26">
        <v>7551</v>
      </c>
      <c r="E509" s="27" t="s">
        <v>505</v>
      </c>
      <c r="F509" s="27"/>
      <c r="G509" s="28">
        <f t="shared" si="12"/>
        <v>0</v>
      </c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1:19" ht="57" hidden="1">
      <c r="A510" s="25" t="str">
        <f>+CONCATENATE(TEXT('[1]Programa 1'!$H$31,"00"),TEXT('[1]Programa 1'!$H$32,"00"),TEXT('[1]Programa 1'!$H$37,"00"),TEXT('[1]Programa 1'!$H$38,"000"),TEXT('[1]Programa 1'!$H$39,"00000"),TEXT(D510,"0000"),TEXT(F510,"00"))</f>
        <v>10261000000000756100</v>
      </c>
      <c r="B5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1'!$H$39,"00000"),TEXT(D510,"0000"),TEXT(F510,"00"),TEXT('[1]Programa 1'!$H$40,"00"),TEXT('[1]Programa 1'!$H$41,"0"),TEXT('[1]Programa 1'!$H$42,"00"),TEXT('[1]Programa 1'!$H$43,"000"))</f>
        <v>2112110264040012100000000075610006112000</v>
      </c>
      <c r="D510" s="26">
        <v>7561</v>
      </c>
      <c r="E510" s="27" t="s">
        <v>506</v>
      </c>
      <c r="F510" s="27"/>
      <c r="G510" s="28">
        <f t="shared" si="12"/>
        <v>0</v>
      </c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1:19" ht="28.5" hidden="1">
      <c r="A511" s="25" t="str">
        <f>+CONCATENATE(TEXT('[1]Programa 1'!$H$31,"00"),TEXT('[1]Programa 1'!$H$32,"00"),TEXT('[1]Programa 1'!$H$37,"00"),TEXT('[1]Programa 1'!$H$38,"000"),TEXT('[1]Programa 1'!$H$39,"00000"),TEXT(D511,"0000"),TEXT(F511,"00"))</f>
        <v>10261000000000756200</v>
      </c>
      <c r="B5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1'!$H$39,"00000"),TEXT(D511,"0000"),TEXT(F511,"00"),TEXT('[1]Programa 1'!$H$40,"00"),TEXT('[1]Programa 1'!$H$41,"0"),TEXT('[1]Programa 1'!$H$42,"00"),TEXT('[1]Programa 1'!$H$43,"000"))</f>
        <v>2112110264040012100000000075620006112000</v>
      </c>
      <c r="D511" s="26">
        <v>7562</v>
      </c>
      <c r="E511" s="27" t="s">
        <v>507</v>
      </c>
      <c r="F511" s="27"/>
      <c r="G511" s="28">
        <f t="shared" si="12"/>
        <v>0</v>
      </c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1:19" ht="28.5" hidden="1">
      <c r="A512" s="25" t="str">
        <f>+CONCATENATE(TEXT('[1]Programa 1'!$H$31,"00"),TEXT('[1]Programa 1'!$H$32,"00"),TEXT('[1]Programa 1'!$H$37,"00"),TEXT('[1]Programa 1'!$H$38,"000"),TEXT('[1]Programa 1'!$H$39,"00000"),TEXT(D512,"0000"),TEXT(F512,"00"))</f>
        <v>10261000000000757100</v>
      </c>
      <c r="B5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1'!$H$39,"00000"),TEXT(D512,"0000"),TEXT(F512,"00"),TEXT('[1]Programa 1'!$H$40,"00"),TEXT('[1]Programa 1'!$H$41,"0"),TEXT('[1]Programa 1'!$H$42,"00"),TEXT('[1]Programa 1'!$H$43,"000"))</f>
        <v>2112110264040012100000000075710006112000</v>
      </c>
      <c r="D512" s="26">
        <v>7571</v>
      </c>
      <c r="E512" s="27" t="s">
        <v>508</v>
      </c>
      <c r="F512" s="27"/>
      <c r="G512" s="28">
        <f t="shared" si="12"/>
        <v>0</v>
      </c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1:19" ht="28.5" hidden="1">
      <c r="A513" s="25" t="str">
        <f>+CONCATENATE(TEXT('[1]Programa 1'!$H$31,"00"),TEXT('[1]Programa 1'!$H$32,"00"),TEXT('[1]Programa 1'!$H$37,"00"),TEXT('[1]Programa 1'!$H$38,"000"),TEXT('[1]Programa 1'!$H$39,"00000"),TEXT(D513,"0000"),TEXT(F513,"00"))</f>
        <v>10261000000000758100</v>
      </c>
      <c r="B5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1'!$H$39,"00000"),TEXT(D513,"0000"),TEXT(F513,"00"),TEXT('[1]Programa 1'!$H$40,"00"),TEXT('[1]Programa 1'!$H$41,"0"),TEXT('[1]Programa 1'!$H$42,"00"),TEXT('[1]Programa 1'!$H$43,"000"))</f>
        <v>2112110264040012100000000075810006112000</v>
      </c>
      <c r="D513" s="26">
        <v>7581</v>
      </c>
      <c r="E513" s="27" t="s">
        <v>509</v>
      </c>
      <c r="F513" s="27"/>
      <c r="G513" s="28">
        <f t="shared" si="12"/>
        <v>0</v>
      </c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1:19" ht="28.5" hidden="1">
      <c r="A514" s="25" t="str">
        <f>+CONCATENATE(TEXT('[1]Programa 1'!$H$31,"00"),TEXT('[1]Programa 1'!$H$32,"00"),TEXT('[1]Programa 1'!$H$37,"00"),TEXT('[1]Programa 1'!$H$38,"000"),TEXT('[1]Programa 1'!$H$39,"00000"),TEXT(D514,"0000"),TEXT(F514,"00"))</f>
        <v>10261000000000759100</v>
      </c>
      <c r="B5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1'!$H$39,"00000"),TEXT(D514,"0000"),TEXT(F514,"00"),TEXT('[1]Programa 1'!$H$40,"00"),TEXT('[1]Programa 1'!$H$41,"0"),TEXT('[1]Programa 1'!$H$42,"00"),TEXT('[1]Programa 1'!$H$43,"000"))</f>
        <v>2112110264040012100000000075910006112000</v>
      </c>
      <c r="D514" s="26">
        <v>7591</v>
      </c>
      <c r="E514" s="27" t="s">
        <v>510</v>
      </c>
      <c r="F514" s="27"/>
      <c r="G514" s="28">
        <f t="shared" si="12"/>
        <v>0</v>
      </c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1:19" ht="28.5" hidden="1">
      <c r="A515" s="25" t="str">
        <f>+CONCATENATE(TEXT('[1]Programa 1'!$H$31,"00"),TEXT('[1]Programa 1'!$H$32,"00"),TEXT('[1]Programa 1'!$H$37,"00"),TEXT('[1]Programa 1'!$H$38,"000"),TEXT('[1]Programa 1'!$H$39,"00000"),TEXT(D515,"0000"),TEXT(F515,"00"))</f>
        <v>10261000000000791100</v>
      </c>
      <c r="B5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1'!$H$39,"00000"),TEXT(D515,"0000"),TEXT(F515,"00"),TEXT('[1]Programa 1'!$H$40,"00"),TEXT('[1]Programa 1'!$H$41,"0"),TEXT('[1]Programa 1'!$H$42,"00"),TEXT('[1]Programa 1'!$H$43,"000"))</f>
        <v>2112110264040012100000000079110006112000</v>
      </c>
      <c r="D515" s="26">
        <v>7911</v>
      </c>
      <c r="E515" s="27" t="s">
        <v>511</v>
      </c>
      <c r="F515" s="27"/>
      <c r="G515" s="28">
        <f t="shared" si="12"/>
        <v>0</v>
      </c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1:19" ht="28.5" hidden="1">
      <c r="A516" s="25" t="str">
        <f>+CONCATENATE(TEXT('[1]Programa 1'!$H$31,"00"),TEXT('[1]Programa 1'!$H$32,"00"),TEXT('[1]Programa 1'!$H$37,"00"),TEXT('[1]Programa 1'!$H$38,"000"),TEXT('[1]Programa 1'!$H$39,"00000"),TEXT(D516,"0000"),TEXT(F516,"00"))</f>
        <v>10261000000000792100</v>
      </c>
      <c r="B5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1'!$H$39,"00000"),TEXT(D516,"0000"),TEXT(F516,"00"),TEXT('[1]Programa 1'!$H$40,"00"),TEXT('[1]Programa 1'!$H$41,"0"),TEXT('[1]Programa 1'!$H$42,"00"),TEXT('[1]Programa 1'!$H$43,"000"))</f>
        <v>2112110264040012100000000079210006112000</v>
      </c>
      <c r="D516" s="26">
        <v>7921</v>
      </c>
      <c r="E516" s="27" t="s">
        <v>512</v>
      </c>
      <c r="F516" s="27"/>
      <c r="G516" s="28">
        <f t="shared" si="12"/>
        <v>0</v>
      </c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1:19" ht="28.5" hidden="1">
      <c r="A517" s="25" t="str">
        <f>+CONCATENATE(TEXT('[1]Programa 1'!$H$31,"00"),TEXT('[1]Programa 1'!$H$32,"00"),TEXT('[1]Programa 1'!$H$37,"00"),TEXT('[1]Programa 1'!$H$38,"000"),TEXT('[1]Programa 1'!$H$39,"00000"),TEXT(D517,"0000"),TEXT(F517,"00"))</f>
        <v>10261000000000799100</v>
      </c>
      <c r="B5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1'!$H$39,"00000"),TEXT(D517,"0000"),TEXT(F517,"00"),TEXT('[1]Programa 1'!$H$40,"00"),TEXT('[1]Programa 1'!$H$41,"0"),TEXT('[1]Programa 1'!$H$42,"00"),TEXT('[1]Programa 1'!$H$43,"000"))</f>
        <v>2112110264040012100000000079910006112000</v>
      </c>
      <c r="D517" s="26">
        <v>7991</v>
      </c>
      <c r="E517" s="27" t="s">
        <v>513</v>
      </c>
      <c r="F517" s="27"/>
      <c r="G517" s="28">
        <f t="shared" si="12"/>
        <v>0</v>
      </c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1:19" ht="15">
      <c r="D518" s="30"/>
      <c r="E518" s="31"/>
      <c r="F518" s="31" t="s">
        <v>116</v>
      </c>
      <c r="G518" s="32">
        <f>SUM(G484:G517)</f>
        <v>0</v>
      </c>
      <c r="H518" s="33">
        <f t="shared" ref="H518:S518" si="13">SUM(H484:H517)</f>
        <v>0</v>
      </c>
      <c r="I518" s="33">
        <f t="shared" si="13"/>
        <v>0</v>
      </c>
      <c r="J518" s="33">
        <f t="shared" si="13"/>
        <v>0</v>
      </c>
      <c r="K518" s="33">
        <f t="shared" si="13"/>
        <v>0</v>
      </c>
      <c r="L518" s="33">
        <f t="shared" si="13"/>
        <v>0</v>
      </c>
      <c r="M518" s="33">
        <f t="shared" si="13"/>
        <v>0</v>
      </c>
      <c r="N518" s="33">
        <f t="shared" si="13"/>
        <v>0</v>
      </c>
      <c r="O518" s="33">
        <f t="shared" si="13"/>
        <v>0</v>
      </c>
      <c r="P518" s="33">
        <f t="shared" si="13"/>
        <v>0</v>
      </c>
      <c r="Q518" s="33">
        <f t="shared" si="13"/>
        <v>0</v>
      </c>
      <c r="R518" s="33">
        <f t="shared" si="13"/>
        <v>0</v>
      </c>
      <c r="S518" s="34">
        <f t="shared" si="13"/>
        <v>0</v>
      </c>
    </row>
    <row r="519" spans="1:19" ht="33" customHeight="1">
      <c r="D519" s="17" t="s">
        <v>514</v>
      </c>
      <c r="E519" s="18"/>
      <c r="F519" s="18"/>
      <c r="G519" s="35"/>
      <c r="H519" s="36"/>
      <c r="I519" s="36"/>
      <c r="J519" s="36"/>
      <c r="K519" s="36"/>
      <c r="L519" s="36"/>
      <c r="M519" s="36"/>
      <c r="N519" s="36"/>
      <c r="O519" s="37"/>
      <c r="P519" s="37"/>
      <c r="Q519" s="37"/>
      <c r="R519" s="37"/>
      <c r="S519" s="37"/>
    </row>
    <row r="520" spans="1:19" ht="28.5" hidden="1">
      <c r="A520" s="25" t="str">
        <f>+CONCATENATE(TEXT('[1]Programa 1'!$H$31,"00"),TEXT('[1]Programa 1'!$H$32,"00"),TEXT('[1]Programa 1'!$H$37,"00"),TEXT('[1]Programa 1'!$H$38,"000"),TEXT('[1]Programa 1'!$H$39,"00000"),TEXT(D520,"0000"),TEXT(F520,"00"))</f>
        <v>10261000000000811100</v>
      </c>
      <c r="B5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1'!$H$39,"00000"),TEXT(D520,"0000"),TEXT(F520,"00"),TEXT('[1]Programa 1'!$H$40,"00"),TEXT('[1]Programa 1'!$H$41,"0"),TEXT('[1]Programa 1'!$H$42,"00"),TEXT('[1]Programa 1'!$H$43,"000"))</f>
        <v>2112110264040012100000000081110006112000</v>
      </c>
      <c r="D520" s="26">
        <v>8111</v>
      </c>
      <c r="E520" s="27" t="s">
        <v>515</v>
      </c>
      <c r="F520" s="27"/>
      <c r="G520" s="28">
        <f t="shared" ref="G520:G527" si="14">+SUM(H520:S520)</f>
        <v>0</v>
      </c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1:19" hidden="1">
      <c r="A521" s="25" t="str">
        <f>+CONCATENATE(TEXT('[1]Programa 1'!$H$31,"00"),TEXT('[1]Programa 1'!$H$32,"00"),TEXT('[1]Programa 1'!$H$37,"00"),TEXT('[1]Programa 1'!$H$38,"000"),TEXT('[1]Programa 1'!$H$39,"00000"),TEXT(D521,"0000"),TEXT(F521,"00"))</f>
        <v>10261000000000812100</v>
      </c>
      <c r="B5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1'!$H$39,"00000"),TEXT(D521,"0000"),TEXT(F521,"00"),TEXT('[1]Programa 1'!$H$40,"00"),TEXT('[1]Programa 1'!$H$41,"0"),TEXT('[1]Programa 1'!$H$42,"00"),TEXT('[1]Programa 1'!$H$43,"000"))</f>
        <v>2112110264040012100000000081210006112000</v>
      </c>
      <c r="D521" s="26">
        <v>8121</v>
      </c>
      <c r="E521" s="27" t="s">
        <v>516</v>
      </c>
      <c r="F521" s="27"/>
      <c r="G521" s="28">
        <f t="shared" si="14"/>
        <v>0</v>
      </c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1:19" ht="28.5" hidden="1">
      <c r="A522" s="25" t="str">
        <f>+CONCATENATE(TEXT('[1]Programa 1'!$H$31,"00"),TEXT('[1]Programa 1'!$H$32,"00"),TEXT('[1]Programa 1'!$H$37,"00"),TEXT('[1]Programa 1'!$H$38,"000"),TEXT('[1]Programa 1'!$H$39,"00000"),TEXT(D522,"0000"),TEXT(F522,"00"))</f>
        <v>10261000000000813100</v>
      </c>
      <c r="B5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1'!$H$39,"00000"),TEXT(D522,"0000"),TEXT(F522,"00"),TEXT('[1]Programa 1'!$H$40,"00"),TEXT('[1]Programa 1'!$H$41,"0"),TEXT('[1]Programa 1'!$H$42,"00"),TEXT('[1]Programa 1'!$H$43,"000"))</f>
        <v>2112110264040012100000000081310006112000</v>
      </c>
      <c r="D522" s="26">
        <v>8131</v>
      </c>
      <c r="E522" s="27" t="s">
        <v>517</v>
      </c>
      <c r="F522" s="27"/>
      <c r="G522" s="28">
        <f t="shared" si="14"/>
        <v>0</v>
      </c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19" ht="28.5" hidden="1">
      <c r="A523" s="25" t="str">
        <f>+CONCATENATE(TEXT('[1]Programa 1'!$H$31,"00"),TEXT('[1]Programa 1'!$H$32,"00"),TEXT('[1]Programa 1'!$H$37,"00"),TEXT('[1]Programa 1'!$H$38,"000"),TEXT('[1]Programa 1'!$H$39,"00000"),TEXT(D523,"0000"),TEXT(F523,"00"))</f>
        <v>10261000000000813200</v>
      </c>
      <c r="B5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1'!$H$39,"00000"),TEXT(D523,"0000"),TEXT(F523,"00"),TEXT('[1]Programa 1'!$H$40,"00"),TEXT('[1]Programa 1'!$H$41,"0"),TEXT('[1]Programa 1'!$H$42,"00"),TEXT('[1]Programa 1'!$H$43,"000"))</f>
        <v>2112110264040012100000000081320006112000</v>
      </c>
      <c r="D523" s="26">
        <v>8132</v>
      </c>
      <c r="E523" s="27" t="s">
        <v>518</v>
      </c>
      <c r="F523" s="27"/>
      <c r="G523" s="28">
        <f t="shared" si="14"/>
        <v>0</v>
      </c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1:19" ht="28.5" hidden="1">
      <c r="A524" s="25" t="str">
        <f>+CONCATENATE(TEXT('[1]Programa 1'!$H$31,"00"),TEXT('[1]Programa 1'!$H$32,"00"),TEXT('[1]Programa 1'!$H$37,"00"),TEXT('[1]Programa 1'!$H$38,"000"),TEXT('[1]Programa 1'!$H$39,"00000"),TEXT(D524,"0000"),TEXT(F524,"00"))</f>
        <v>10261000000000816100</v>
      </c>
      <c r="B5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1'!$H$39,"00000"),TEXT(D524,"0000"),TEXT(F524,"00"),TEXT('[1]Programa 1'!$H$40,"00"),TEXT('[1]Programa 1'!$H$41,"0"),TEXT('[1]Programa 1'!$H$42,"00"),TEXT('[1]Programa 1'!$H$43,"000"))</f>
        <v>2112110264040012100000000081610006112000</v>
      </c>
      <c r="D524" s="26">
        <v>8161</v>
      </c>
      <c r="E524" s="27" t="s">
        <v>519</v>
      </c>
      <c r="F524" s="27"/>
      <c r="G524" s="28">
        <f t="shared" si="14"/>
        <v>0</v>
      </c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1:19" ht="28.5" hidden="1">
      <c r="A525" s="25" t="str">
        <f>+CONCATENATE(TEXT('[1]Programa 1'!$H$31,"00"),TEXT('[1]Programa 1'!$H$32,"00"),TEXT('[1]Programa 1'!$H$37,"00"),TEXT('[1]Programa 1'!$H$38,"000"),TEXT('[1]Programa 1'!$H$39,"00000"),TEXT(D525,"0000"),TEXT(F525,"00"))</f>
        <v>10261000000000833100</v>
      </c>
      <c r="B5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1'!$H$39,"00000"),TEXT(D525,"0000"),TEXT(F525,"00"),TEXT('[1]Programa 1'!$H$40,"00"),TEXT('[1]Programa 1'!$H$41,"0"),TEXT('[1]Programa 1'!$H$42,"00"),TEXT('[1]Programa 1'!$H$43,"000"))</f>
        <v>2112110264040012100000000083310006112000</v>
      </c>
      <c r="D525" s="26">
        <v>8331</v>
      </c>
      <c r="E525" s="27" t="s">
        <v>520</v>
      </c>
      <c r="F525" s="27"/>
      <c r="G525" s="28">
        <f t="shared" si="14"/>
        <v>0</v>
      </c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1:19" ht="28.5" hidden="1">
      <c r="A526" s="25" t="str">
        <f>+CONCATENATE(TEXT('[1]Programa 1'!$H$31,"00"),TEXT('[1]Programa 1'!$H$32,"00"),TEXT('[1]Programa 1'!$H$37,"00"),TEXT('[1]Programa 1'!$H$38,"000"),TEXT('[1]Programa 1'!$H$39,"00000"),TEXT(D526,"0000"),TEXT(F526,"00"))</f>
        <v>10261000000000833200</v>
      </c>
      <c r="B5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1'!$H$39,"00000"),TEXT(D526,"0000"),TEXT(F526,"00"),TEXT('[1]Programa 1'!$H$40,"00"),TEXT('[1]Programa 1'!$H$41,"0"),TEXT('[1]Programa 1'!$H$42,"00"),TEXT('[1]Programa 1'!$H$43,"000"))</f>
        <v>2112110264040012100000000083320006112000</v>
      </c>
      <c r="D526" s="26">
        <v>8332</v>
      </c>
      <c r="E526" s="27" t="s">
        <v>521</v>
      </c>
      <c r="F526" s="27"/>
      <c r="G526" s="28">
        <f t="shared" si="14"/>
        <v>0</v>
      </c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1:19" ht="42.75" hidden="1">
      <c r="A527" s="25" t="str">
        <f>+CONCATENATE(TEXT('[1]Programa 1'!$H$31,"00"),TEXT('[1]Programa 1'!$H$32,"00"),TEXT('[1]Programa 1'!$H$37,"00"),TEXT('[1]Programa 1'!$H$38,"000"),TEXT('[1]Programa 1'!$H$39,"00000"),TEXT(D527,"0000"),TEXT(F527,"00"))</f>
        <v>10261000000000851100</v>
      </c>
      <c r="B5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1'!$H$39,"00000"),TEXT(D527,"0000"),TEXT(F527,"00"),TEXT('[1]Programa 1'!$H$40,"00"),TEXT('[1]Programa 1'!$H$41,"0"),TEXT('[1]Programa 1'!$H$42,"00"),TEXT('[1]Programa 1'!$H$43,"000"))</f>
        <v>2112110264040012100000000085110006112000</v>
      </c>
      <c r="D527" s="26">
        <v>8511</v>
      </c>
      <c r="E527" s="27" t="s">
        <v>522</v>
      </c>
      <c r="F527" s="27"/>
      <c r="G527" s="28">
        <f t="shared" si="14"/>
        <v>0</v>
      </c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1:19" ht="17.25" customHeight="1">
      <c r="D528" s="30"/>
      <c r="E528" s="31"/>
      <c r="F528" s="31" t="s">
        <v>116</v>
      </c>
      <c r="G528" s="32">
        <f t="shared" ref="G528:S528" si="15">SUM(G520:G527)</f>
        <v>0</v>
      </c>
      <c r="H528" s="33">
        <f t="shared" si="15"/>
        <v>0</v>
      </c>
      <c r="I528" s="33">
        <f t="shared" si="15"/>
        <v>0</v>
      </c>
      <c r="J528" s="33">
        <f t="shared" si="15"/>
        <v>0</v>
      </c>
      <c r="K528" s="33">
        <f t="shared" si="15"/>
        <v>0</v>
      </c>
      <c r="L528" s="33">
        <f t="shared" si="15"/>
        <v>0</v>
      </c>
      <c r="M528" s="33">
        <f t="shared" si="15"/>
        <v>0</v>
      </c>
      <c r="N528" s="33">
        <f t="shared" si="15"/>
        <v>0</v>
      </c>
      <c r="O528" s="33">
        <f t="shared" si="15"/>
        <v>0</v>
      </c>
      <c r="P528" s="33">
        <f t="shared" si="15"/>
        <v>0</v>
      </c>
      <c r="Q528" s="33">
        <f t="shared" si="15"/>
        <v>0</v>
      </c>
      <c r="R528" s="33">
        <f t="shared" si="15"/>
        <v>0</v>
      </c>
      <c r="S528" s="34">
        <f t="shared" si="15"/>
        <v>0</v>
      </c>
    </row>
    <row r="529" spans="1:19" ht="33" customHeight="1">
      <c r="D529" s="17" t="s">
        <v>523</v>
      </c>
      <c r="E529" s="18"/>
      <c r="F529" s="18"/>
      <c r="G529" s="35"/>
      <c r="H529" s="36"/>
      <c r="I529" s="36"/>
      <c r="J529" s="36"/>
      <c r="K529" s="36"/>
      <c r="L529" s="36"/>
      <c r="M529" s="36"/>
      <c r="N529" s="36"/>
      <c r="O529" s="37"/>
      <c r="P529" s="37"/>
      <c r="Q529" s="37"/>
      <c r="R529" s="37"/>
      <c r="S529" s="37"/>
    </row>
    <row r="530" spans="1:19" ht="28.5" hidden="1">
      <c r="A530" s="25" t="str">
        <f>+CONCATENATE(TEXT('[1]Programa 1'!$H$31,"00"),TEXT('[1]Programa 1'!$H$32,"00"),TEXT('[1]Programa 1'!$H$37,"00"),TEXT('[1]Programa 1'!$H$38,"000"),TEXT('[1]Programa 1'!$H$39,"00000"),TEXT(D530,"0000"),TEXT(F530,"00"))</f>
        <v>10261000000000911100</v>
      </c>
      <c r="B5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1'!$H$39,"00000"),TEXT(D530,"0000"),TEXT(F530,"00"),TEXT('[1]Programa 1'!$H$40,"00"),TEXT('[1]Programa 1'!$H$41,"0"),TEXT('[1]Programa 1'!$H$42,"00"),TEXT('[1]Programa 1'!$H$43,"000"))</f>
        <v>2112110264040012100000000091110006112000</v>
      </c>
      <c r="D530" s="26">
        <v>9111</v>
      </c>
      <c r="E530" s="27" t="s">
        <v>524</v>
      </c>
      <c r="F530" s="27"/>
      <c r="G530" s="28">
        <f t="shared" ref="G530:G537" si="16">+SUM(H530:S530)</f>
        <v>0</v>
      </c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1:19" ht="42.75" hidden="1">
      <c r="A531" s="25" t="str">
        <f>+CONCATENATE(TEXT('[1]Programa 1'!$H$31,"00"),TEXT('[1]Programa 1'!$H$32,"00"),TEXT('[1]Programa 1'!$H$37,"00"),TEXT('[1]Programa 1'!$H$38,"000"),TEXT('[1]Programa 1'!$H$39,"00000"),TEXT(D531,"0000"),TEXT(F531,"00"))</f>
        <v>10261000000000912100</v>
      </c>
      <c r="B5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1'!$H$39,"00000"),TEXT(D531,"0000"),TEXT(F531,"00"),TEXT('[1]Programa 1'!$H$40,"00"),TEXT('[1]Programa 1'!$H$41,"0"),TEXT('[1]Programa 1'!$H$42,"00"),TEXT('[1]Programa 1'!$H$43,"000"))</f>
        <v>2112110264040012100000000091210006112000</v>
      </c>
      <c r="D531" s="26">
        <v>9121</v>
      </c>
      <c r="E531" s="27" t="s">
        <v>525</v>
      </c>
      <c r="F531" s="27"/>
      <c r="G531" s="28">
        <f t="shared" si="16"/>
        <v>0</v>
      </c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1:19" hidden="1">
      <c r="A532" s="25" t="str">
        <f>+CONCATENATE(TEXT('[1]Programa 1'!$H$31,"00"),TEXT('[1]Programa 1'!$H$32,"00"),TEXT('[1]Programa 1'!$H$37,"00"),TEXT('[1]Programa 1'!$H$38,"000"),TEXT('[1]Programa 1'!$H$39,"00000"),TEXT(D532,"0000"),TEXT(F532,"00"))</f>
        <v>10261000000000921100</v>
      </c>
      <c r="B5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1'!$H$39,"00000"),TEXT(D532,"0000"),TEXT(F532,"00"),TEXT('[1]Programa 1'!$H$40,"00"),TEXT('[1]Programa 1'!$H$41,"0"),TEXT('[1]Programa 1'!$H$42,"00"),TEXT('[1]Programa 1'!$H$43,"000"))</f>
        <v>2112110264040012100000000092110006112000</v>
      </c>
      <c r="D532" s="26">
        <v>9211</v>
      </c>
      <c r="E532" s="27" t="s">
        <v>526</v>
      </c>
      <c r="F532" s="27"/>
      <c r="G532" s="28">
        <f t="shared" si="16"/>
        <v>0</v>
      </c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1:19" ht="57" hidden="1">
      <c r="A533" s="25" t="str">
        <f>+CONCATENATE(TEXT('[1]Programa 1'!$H$31,"00"),TEXT('[1]Programa 1'!$H$32,"00"),TEXT('[1]Programa 1'!$H$37,"00"),TEXT('[1]Programa 1'!$H$38,"000"),TEXT('[1]Programa 1'!$H$39,"00000"),TEXT(D533,"0000"),TEXT(F533,"00"))</f>
        <v>10261000000000921200</v>
      </c>
      <c r="B5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1'!$H$39,"00000"),TEXT(D533,"0000"),TEXT(F533,"00"),TEXT('[1]Programa 1'!$H$40,"00"),TEXT('[1]Programa 1'!$H$41,"0"),TEXT('[1]Programa 1'!$H$42,"00"),TEXT('[1]Programa 1'!$H$43,"000"))</f>
        <v>2112110264040012100000000092120006112000</v>
      </c>
      <c r="D533" s="26">
        <v>9212</v>
      </c>
      <c r="E533" s="27" t="s">
        <v>527</v>
      </c>
      <c r="F533" s="27"/>
      <c r="G533" s="28">
        <f t="shared" si="16"/>
        <v>0</v>
      </c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1:19" ht="28.5" hidden="1">
      <c r="A534" s="25" t="str">
        <f>+CONCATENATE(TEXT('[1]Programa 1'!$H$31,"00"),TEXT('[1]Programa 1'!$H$32,"00"),TEXT('[1]Programa 1'!$H$37,"00"),TEXT('[1]Programa 1'!$H$38,"000"),TEXT('[1]Programa 1'!$H$39,"00000"),TEXT(D534,"0000"),TEXT(F534,"00"))</f>
        <v>10261000000000931100</v>
      </c>
      <c r="B5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1'!$H$39,"00000"),TEXT(D534,"0000"),TEXT(F534,"00"),TEXT('[1]Programa 1'!$H$40,"00"),TEXT('[1]Programa 1'!$H$41,"0"),TEXT('[1]Programa 1'!$H$42,"00"),TEXT('[1]Programa 1'!$H$43,"000"))</f>
        <v>2112110264040012100000000093110006112000</v>
      </c>
      <c r="D534" s="26">
        <v>9311</v>
      </c>
      <c r="E534" s="27" t="s">
        <v>528</v>
      </c>
      <c r="F534" s="27"/>
      <c r="G534" s="28">
        <f t="shared" si="16"/>
        <v>0</v>
      </c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1:19" hidden="1">
      <c r="A535" s="25" t="str">
        <f>+CONCATENATE(TEXT('[1]Programa 1'!$H$31,"00"),TEXT('[1]Programa 1'!$H$32,"00"),TEXT('[1]Programa 1'!$H$37,"00"),TEXT('[1]Programa 1'!$H$38,"000"),TEXT('[1]Programa 1'!$H$39,"00000"),TEXT(D535,"0000"),TEXT(F535,"00"))</f>
        <v>10261000000000941100</v>
      </c>
      <c r="B5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1'!$H$39,"00000"),TEXT(D535,"0000"),TEXT(F535,"00"),TEXT('[1]Programa 1'!$H$40,"00"),TEXT('[1]Programa 1'!$H$41,"0"),TEXT('[1]Programa 1'!$H$42,"00"),TEXT('[1]Programa 1'!$H$43,"000"))</f>
        <v>2112110264040012100000000094110006112000</v>
      </c>
      <c r="D535" s="26">
        <v>9411</v>
      </c>
      <c r="E535" s="27" t="s">
        <v>529</v>
      </c>
      <c r="F535" s="27"/>
      <c r="G535" s="28">
        <f t="shared" si="16"/>
        <v>0</v>
      </c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1:19" hidden="1">
      <c r="A536" s="25" t="str">
        <f>+CONCATENATE(TEXT('[1]Programa 1'!$H$31,"00"),TEXT('[1]Programa 1'!$H$32,"00"),TEXT('[1]Programa 1'!$H$37,"00"),TEXT('[1]Programa 1'!$H$38,"000"),TEXT('[1]Programa 1'!$H$39,"00000"),TEXT(D536,"0000"),TEXT(F536,"00"))</f>
        <v>10261000000000951100</v>
      </c>
      <c r="B5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1'!$H$39,"00000"),TEXT(D536,"0000"),TEXT(F536,"00"),TEXT('[1]Programa 1'!$H$40,"00"),TEXT('[1]Programa 1'!$H$41,"0"),TEXT('[1]Programa 1'!$H$42,"00"),TEXT('[1]Programa 1'!$H$43,"000"))</f>
        <v>2112110264040012100000000095110006112000</v>
      </c>
      <c r="D536" s="26">
        <v>9511</v>
      </c>
      <c r="E536" s="27" t="s">
        <v>530</v>
      </c>
      <c r="F536" s="27"/>
      <c r="G536" s="28">
        <f t="shared" si="16"/>
        <v>0</v>
      </c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1:19" ht="28.5" hidden="1">
      <c r="A537" s="25" t="str">
        <f>+CONCATENATE(TEXT('[1]Programa 1'!$H$31,"00"),TEXT('[1]Programa 1'!$H$32,"00"),TEXT('[1]Programa 1'!$H$37,"00"),TEXT('[1]Programa 1'!$H$38,"000"),TEXT('[1]Programa 1'!$H$39,"00000"),TEXT(D537,"0000"),TEXT(F537,"00"))</f>
        <v>10261000000000991100</v>
      </c>
      <c r="B5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1'!$H$39,"00000"),TEXT(D537,"0000"),TEXT(F537,"00"),TEXT('[1]Programa 1'!$H$40,"00"),TEXT('[1]Programa 1'!$H$41,"0"),TEXT('[1]Programa 1'!$H$42,"00"),TEXT('[1]Programa 1'!$H$43,"000"))</f>
        <v>2112110264040012100000000099110006112000</v>
      </c>
      <c r="D537" s="26">
        <v>9911</v>
      </c>
      <c r="E537" s="27" t="s">
        <v>531</v>
      </c>
      <c r="F537" s="27"/>
      <c r="G537" s="28">
        <f t="shared" si="16"/>
        <v>0</v>
      </c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1:19" ht="17.25" customHeight="1">
      <c r="D538" s="30"/>
      <c r="E538" s="31"/>
      <c r="F538" s="31" t="s">
        <v>116</v>
      </c>
      <c r="G538" s="32">
        <f t="shared" ref="G538:S538" si="17">SUM(G530:G537)</f>
        <v>0</v>
      </c>
      <c r="H538" s="33">
        <f t="shared" si="17"/>
        <v>0</v>
      </c>
      <c r="I538" s="33">
        <f t="shared" si="17"/>
        <v>0</v>
      </c>
      <c r="J538" s="33">
        <f t="shared" si="17"/>
        <v>0</v>
      </c>
      <c r="K538" s="33">
        <f t="shared" si="17"/>
        <v>0</v>
      </c>
      <c r="L538" s="33">
        <f t="shared" si="17"/>
        <v>0</v>
      </c>
      <c r="M538" s="33">
        <f t="shared" si="17"/>
        <v>0</v>
      </c>
      <c r="N538" s="33">
        <f t="shared" si="17"/>
        <v>0</v>
      </c>
      <c r="O538" s="33">
        <f t="shared" si="17"/>
        <v>0</v>
      </c>
      <c r="P538" s="33">
        <f t="shared" si="17"/>
        <v>0</v>
      </c>
      <c r="Q538" s="33">
        <f t="shared" si="17"/>
        <v>0</v>
      </c>
      <c r="R538" s="33">
        <f t="shared" si="17"/>
        <v>0</v>
      </c>
      <c r="S538" s="34">
        <f t="shared" si="17"/>
        <v>0</v>
      </c>
    </row>
    <row r="539" spans="1:19">
      <c r="E539" s="20"/>
    </row>
    <row r="540" spans="1:19" ht="22.5" customHeight="1">
      <c r="D540" s="30"/>
      <c r="E540" s="123" t="s">
        <v>654</v>
      </c>
      <c r="F540" s="31" t="s">
        <v>532</v>
      </c>
      <c r="G540" s="32">
        <f t="shared" ref="G540:S540" si="18">+SUM(G21:G538)/2</f>
        <v>17852000</v>
      </c>
      <c r="H540" s="33">
        <f t="shared" si="18"/>
        <v>1442500</v>
      </c>
      <c r="I540" s="33">
        <f t="shared" si="18"/>
        <v>1735500</v>
      </c>
      <c r="J540" s="33">
        <f t="shared" si="18"/>
        <v>1991600</v>
      </c>
      <c r="K540" s="33">
        <f t="shared" si="18"/>
        <v>1600600</v>
      </c>
      <c r="L540" s="33">
        <f t="shared" si="18"/>
        <v>1521100</v>
      </c>
      <c r="M540" s="33">
        <f t="shared" si="18"/>
        <v>1373100</v>
      </c>
      <c r="N540" s="33">
        <f t="shared" si="18"/>
        <v>1500600</v>
      </c>
      <c r="O540" s="33">
        <f t="shared" si="18"/>
        <v>1675600</v>
      </c>
      <c r="P540" s="33">
        <f t="shared" si="18"/>
        <v>1800600</v>
      </c>
      <c r="Q540" s="33">
        <f t="shared" si="18"/>
        <v>1399100</v>
      </c>
      <c r="R540" s="33">
        <f t="shared" si="18"/>
        <v>1537600</v>
      </c>
      <c r="S540" s="34">
        <f t="shared" si="18"/>
        <v>284100</v>
      </c>
    </row>
  </sheetData>
  <protectedRanges>
    <protectedRange sqref="H150:S254" name="Rango10"/>
    <protectedRange sqref="E12:L17" name="Rango1"/>
    <protectedRange sqref="H24:S81" name="Rango2"/>
    <protectedRange sqref="H84:S147" name="Rango3"/>
    <protectedRange sqref="H257:S348" name="Rango4"/>
    <protectedRange sqref="H351:S411" name="Rango5"/>
    <protectedRange sqref="H414:S481" name="Rango6"/>
    <protectedRange sqref="H484:S517" name="Rango7"/>
    <protectedRange sqref="H520:S527" name="Rango8"/>
    <protectedRange sqref="H530:S537" name="Rango9"/>
  </protectedRanges>
  <mergeCells count="20">
    <mergeCell ref="D6:D7"/>
    <mergeCell ref="E6:J7"/>
    <mergeCell ref="D9:D11"/>
    <mergeCell ref="E9:E11"/>
    <mergeCell ref="F9:J9"/>
    <mergeCell ref="L9:L11"/>
    <mergeCell ref="M9:M11"/>
    <mergeCell ref="F10:F11"/>
    <mergeCell ref="G10:G11"/>
    <mergeCell ref="H10:H11"/>
    <mergeCell ref="I10:I11"/>
    <mergeCell ref="J10:J11"/>
    <mergeCell ref="K9:K11"/>
    <mergeCell ref="H22:S22"/>
    <mergeCell ref="D13:D17"/>
    <mergeCell ref="A22:B22"/>
    <mergeCell ref="D22:D23"/>
    <mergeCell ref="E22:E23"/>
    <mergeCell ref="F22:F23"/>
    <mergeCell ref="G22:G23"/>
  </mergeCells>
  <pageMargins left="0.9055118110236221" right="0.11811023622047245" top="0.74803149606299213" bottom="0.74803149606299213" header="0.31496062992125984" footer="0.31496062992125984"/>
  <pageSetup paperSize="5" scale="7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S541"/>
  <sheetViews>
    <sheetView topLeftCell="D1" workbookViewId="0">
      <selection activeCell="H15" sqref="H15"/>
    </sheetView>
  </sheetViews>
  <sheetFormatPr baseColWidth="10" defaultRowHeight="14.25"/>
  <cols>
    <col min="1" max="1" width="23.7109375" style="1" hidden="1" customWidth="1"/>
    <col min="2" max="2" width="45.7109375" style="1" hidden="1" customWidth="1"/>
    <col min="3" max="3" width="11.42578125" style="1" hidden="1" customWidth="1"/>
    <col min="4" max="4" width="18.85546875" style="1" customWidth="1"/>
    <col min="5" max="5" width="32.5703125" style="1" customWidth="1"/>
    <col min="6" max="6" width="36.42578125" style="1" customWidth="1"/>
    <col min="7" max="7" width="15" style="1" customWidth="1"/>
    <col min="8" max="8" width="11.28515625" style="1" customWidth="1"/>
    <col min="9" max="11" width="12.5703125" style="1" customWidth="1"/>
    <col min="12" max="12" width="13.7109375" style="1" customWidth="1"/>
    <col min="13" max="13" width="14.28515625" style="1" customWidth="1"/>
    <col min="14" max="19" width="13.7109375" style="1" customWidth="1"/>
    <col min="20" max="16384" width="11.42578125" style="1"/>
  </cols>
  <sheetData>
    <row r="7" spans="2:13">
      <c r="D7" s="178" t="s">
        <v>0</v>
      </c>
      <c r="E7" s="179" t="str">
        <f>+'[1]Programa 1'!C4</f>
        <v>Atención a personas que visitan los parques Solidaridad y Montenegro</v>
      </c>
      <c r="F7" s="179"/>
      <c r="G7" s="179"/>
      <c r="H7" s="179"/>
      <c r="I7" s="179"/>
      <c r="J7" s="179"/>
    </row>
    <row r="8" spans="2:13" ht="15" thickBot="1">
      <c r="D8" s="129"/>
      <c r="E8" s="179"/>
      <c r="F8" s="179"/>
      <c r="G8" s="179"/>
      <c r="H8" s="179"/>
      <c r="I8" s="179"/>
      <c r="J8" s="179"/>
    </row>
    <row r="9" spans="2:13" ht="15" thickBot="1">
      <c r="D9" s="2"/>
      <c r="E9" s="2"/>
      <c r="F9" s="2"/>
      <c r="G9" s="2"/>
      <c r="H9" s="2"/>
      <c r="I9" s="2"/>
    </row>
    <row r="10" spans="2:13">
      <c r="D10" s="180" t="s">
        <v>1</v>
      </c>
      <c r="E10" s="170" t="s">
        <v>2</v>
      </c>
      <c r="F10" s="183" t="s">
        <v>3</v>
      </c>
      <c r="G10" s="183"/>
      <c r="H10" s="183"/>
      <c r="I10" s="183"/>
      <c r="J10" s="183"/>
      <c r="K10" s="170" t="s">
        <v>4</v>
      </c>
      <c r="L10" s="170" t="s">
        <v>5</v>
      </c>
      <c r="M10" s="173" t="s">
        <v>6</v>
      </c>
    </row>
    <row r="11" spans="2:13">
      <c r="D11" s="181"/>
      <c r="E11" s="171"/>
      <c r="F11" s="176" t="s">
        <v>7</v>
      </c>
      <c r="G11" s="176" t="s">
        <v>8</v>
      </c>
      <c r="H11" s="176" t="s">
        <v>9</v>
      </c>
      <c r="I11" s="176" t="s">
        <v>10</v>
      </c>
      <c r="J11" s="176" t="s">
        <v>11</v>
      </c>
      <c r="K11" s="171"/>
      <c r="L11" s="171"/>
      <c r="M11" s="174"/>
    </row>
    <row r="12" spans="2:13" ht="30" customHeight="1">
      <c r="D12" s="182"/>
      <c r="E12" s="172"/>
      <c r="F12" s="177"/>
      <c r="G12" s="177"/>
      <c r="H12" s="177"/>
      <c r="I12" s="177"/>
      <c r="J12" s="177" t="s">
        <v>11</v>
      </c>
      <c r="K12" s="172"/>
      <c r="L12" s="172"/>
      <c r="M12" s="175" t="s">
        <v>12</v>
      </c>
    </row>
    <row r="13" spans="2:13" ht="83.25" customHeight="1">
      <c r="B13" s="1">
        <f>+LEN(E13)</f>
        <v>98</v>
      </c>
      <c r="D13" s="3" t="s">
        <v>13</v>
      </c>
      <c r="E13" s="4" t="s">
        <v>14</v>
      </c>
      <c r="F13" s="4" t="s">
        <v>15</v>
      </c>
      <c r="G13" s="124" t="s">
        <v>16</v>
      </c>
      <c r="H13" s="5" t="s">
        <v>17</v>
      </c>
      <c r="I13" s="5" t="s">
        <v>18</v>
      </c>
      <c r="J13" s="5" t="s">
        <v>644</v>
      </c>
      <c r="K13" s="4" t="s">
        <v>19</v>
      </c>
      <c r="L13" s="4" t="s">
        <v>20</v>
      </c>
      <c r="M13" s="6">
        <f>+G541</f>
        <v>2421800</v>
      </c>
    </row>
    <row r="14" spans="2:13" ht="83.25" customHeight="1">
      <c r="D14" s="159" t="s">
        <v>21</v>
      </c>
      <c r="E14" s="4" t="s">
        <v>22</v>
      </c>
      <c r="F14" s="5" t="s">
        <v>23</v>
      </c>
      <c r="G14" s="124" t="s">
        <v>24</v>
      </c>
      <c r="H14" s="7" t="s">
        <v>17</v>
      </c>
      <c r="I14" s="7" t="s">
        <v>18</v>
      </c>
      <c r="J14" s="5" t="s">
        <v>642</v>
      </c>
      <c r="K14" s="8" t="s">
        <v>25</v>
      </c>
      <c r="L14" s="8" t="s">
        <v>26</v>
      </c>
      <c r="M14" s="9"/>
    </row>
    <row r="15" spans="2:13" ht="83.25" customHeight="1">
      <c r="D15" s="160"/>
      <c r="E15" s="4" t="s">
        <v>27</v>
      </c>
      <c r="F15" s="7" t="s">
        <v>28</v>
      </c>
      <c r="G15" s="125" t="s">
        <v>24</v>
      </c>
      <c r="H15" s="7" t="s">
        <v>17</v>
      </c>
      <c r="I15" s="7" t="s">
        <v>18</v>
      </c>
      <c r="J15" s="5" t="s">
        <v>29</v>
      </c>
      <c r="K15" s="8" t="s">
        <v>30</v>
      </c>
      <c r="L15" s="8" t="s">
        <v>31</v>
      </c>
      <c r="M15" s="9"/>
    </row>
    <row r="16" spans="2:13" ht="83.25" customHeight="1">
      <c r="D16" s="160"/>
      <c r="E16" s="8" t="s">
        <v>33</v>
      </c>
      <c r="F16" s="7" t="s">
        <v>34</v>
      </c>
      <c r="G16" s="125" t="s">
        <v>35</v>
      </c>
      <c r="H16" s="7" t="s">
        <v>17</v>
      </c>
      <c r="I16" s="7" t="s">
        <v>32</v>
      </c>
      <c r="J16" s="7" t="s">
        <v>643</v>
      </c>
      <c r="K16" s="8" t="s">
        <v>30</v>
      </c>
      <c r="L16" s="8" t="s">
        <v>36</v>
      </c>
      <c r="M16" s="9"/>
    </row>
    <row r="17" spans="1:19" ht="54" hidden="1" customHeight="1">
      <c r="D17" s="160"/>
      <c r="E17" s="8"/>
      <c r="F17" s="7"/>
      <c r="G17" s="7"/>
      <c r="H17" s="7"/>
      <c r="I17" s="7"/>
      <c r="J17" s="7"/>
      <c r="K17" s="8"/>
      <c r="L17" s="8"/>
      <c r="M17" s="9"/>
    </row>
    <row r="18" spans="1:19" ht="23.25" hidden="1" customHeight="1">
      <c r="D18" s="161"/>
      <c r="E18" s="8"/>
      <c r="F18" s="7"/>
      <c r="G18" s="7"/>
      <c r="H18" s="7"/>
      <c r="I18" s="7"/>
      <c r="J18" s="7"/>
      <c r="K18" s="8"/>
      <c r="L18" s="8"/>
      <c r="M18" s="9"/>
    </row>
    <row r="19" spans="1:19" ht="15.75">
      <c r="C19" s="10"/>
      <c r="D19" s="13"/>
      <c r="E19" s="12"/>
      <c r="F19" s="13"/>
      <c r="G19" s="13"/>
      <c r="H19" s="13"/>
      <c r="I19" s="13"/>
      <c r="J19" s="13"/>
      <c r="K19" s="13"/>
      <c r="L19" s="14"/>
      <c r="M19" s="14"/>
      <c r="N19" s="15"/>
      <c r="O19" s="15"/>
      <c r="P19" s="15"/>
      <c r="Q19" s="15"/>
      <c r="R19" s="15"/>
    </row>
    <row r="20" spans="1:19" ht="15.75">
      <c r="C20" s="10"/>
      <c r="D20" s="11"/>
      <c r="E20" s="12"/>
      <c r="F20" s="11"/>
      <c r="G20" s="11"/>
      <c r="H20" s="11"/>
      <c r="I20" s="11"/>
      <c r="J20" s="11"/>
      <c r="K20" s="11"/>
      <c r="L20" s="16"/>
      <c r="M20" s="16"/>
      <c r="N20" s="15"/>
      <c r="O20" s="15"/>
      <c r="P20" s="15"/>
      <c r="Q20" s="15"/>
      <c r="R20" s="15"/>
    </row>
    <row r="21" spans="1:19" ht="15.75">
      <c r="C21" s="10"/>
      <c r="D21" s="11"/>
      <c r="E21" s="12"/>
      <c r="F21" s="11"/>
      <c r="G21" s="11"/>
      <c r="H21" s="11"/>
      <c r="I21" s="11"/>
      <c r="J21" s="11"/>
      <c r="K21" s="11"/>
      <c r="L21" s="16"/>
      <c r="M21" s="16"/>
      <c r="N21" s="15"/>
      <c r="O21" s="15"/>
      <c r="P21" s="15"/>
      <c r="Q21" s="15"/>
      <c r="R21" s="15"/>
    </row>
    <row r="22" spans="1:19" ht="33" customHeight="1">
      <c r="D22" s="17" t="s">
        <v>37</v>
      </c>
      <c r="E22" s="18"/>
      <c r="F22" s="18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</row>
    <row r="23" spans="1:19" ht="19.5" customHeight="1">
      <c r="A23" s="162" t="s">
        <v>38</v>
      </c>
      <c r="B23" s="163"/>
      <c r="D23" s="164" t="s">
        <v>39</v>
      </c>
      <c r="E23" s="166" t="s">
        <v>40</v>
      </c>
      <c r="F23" s="166" t="s">
        <v>41</v>
      </c>
      <c r="G23" s="168" t="s">
        <v>42</v>
      </c>
      <c r="H23" s="156" t="s">
        <v>43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8"/>
    </row>
    <row r="24" spans="1:19" ht="19.5" customHeight="1">
      <c r="A24" s="21" t="s">
        <v>44</v>
      </c>
      <c r="B24" s="22" t="s">
        <v>45</v>
      </c>
      <c r="D24" s="165"/>
      <c r="E24" s="167"/>
      <c r="F24" s="167"/>
      <c r="G24" s="169"/>
      <c r="H24" s="23" t="s">
        <v>46</v>
      </c>
      <c r="I24" s="23" t="s">
        <v>47</v>
      </c>
      <c r="J24" s="23" t="s">
        <v>48</v>
      </c>
      <c r="K24" s="23" t="s">
        <v>49</v>
      </c>
      <c r="L24" s="23" t="s">
        <v>50</v>
      </c>
      <c r="M24" s="23" t="s">
        <v>51</v>
      </c>
      <c r="N24" s="23" t="s">
        <v>52</v>
      </c>
      <c r="O24" s="23" t="s">
        <v>53</v>
      </c>
      <c r="P24" s="23" t="s">
        <v>54</v>
      </c>
      <c r="Q24" s="23" t="s">
        <v>55</v>
      </c>
      <c r="R24" s="23" t="s">
        <v>56</v>
      </c>
      <c r="S24" s="24" t="s">
        <v>57</v>
      </c>
    </row>
    <row r="25" spans="1:19" hidden="1">
      <c r="A25" s="25" t="str">
        <f>+CONCATENATE(TEXT('[1]Programa 1'!$H$31,"00"),TEXT('[1]Programa 1'!$H$32,"00"),TEXT('[1]Programa 1'!$H$37,"00"),TEXT('[1]Programa 1'!$H$38,"000"),TEXT('[1]Programa 1'!$H$39,"00000"),TEXT(D25,"0000"),TEXT(F25,"00"))</f>
        <v>10261000000000111100</v>
      </c>
      <c r="B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1'!$H$39,"00000"),TEXT(D25,"0000"),TEXT(F25,"00"),TEXT('[1]Programa 1'!$H$40,"00"),TEXT('[1]Programa 1'!$H$41,"0"),TEXT('[1]Programa 1'!$H$42,"00"),TEXT('[1]Programa 1'!$H$43,"000"))</f>
        <v>2112110264040012100000000011110006112000</v>
      </c>
      <c r="D25" s="26">
        <v>1111</v>
      </c>
      <c r="E25" s="27" t="s">
        <v>58</v>
      </c>
      <c r="F25" s="27"/>
      <c r="G25" s="28">
        <f t="shared" ref="G25:G82" si="0">+SUM(H25:S25)</f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>
      <c r="A26" s="25" t="str">
        <f>+CONCATENATE(TEXT('[1]Programa 1'!$H$31,"00"),TEXT('[1]Programa 1'!$H$32,"00"),TEXT('[1]Programa 1'!$H$37,"00"),TEXT('[1]Programa 1'!$H$38,"000"),TEXT('[1]Programa 1'!$H$39,"00000"),TEXT(D26,"0000"),TEXT(F26,"00"))</f>
        <v>10261000000000113100</v>
      </c>
      <c r="B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1'!$H$39,"00000"),TEXT(D26,"0000"),TEXT(F26,"00"),TEXT('[1]Programa 1'!$H$40,"00"),TEXT('[1]Programa 1'!$H$41,"0"),TEXT('[1]Programa 1'!$H$42,"00"),TEXT('[1]Programa 1'!$H$43,"000"))</f>
        <v>2112110264040012100000000011310006112000</v>
      </c>
      <c r="D26" s="26">
        <v>1131</v>
      </c>
      <c r="E26" s="27" t="s">
        <v>59</v>
      </c>
      <c r="F26" s="27"/>
      <c r="G26" s="28">
        <f t="shared" si="0"/>
        <v>1276000</v>
      </c>
      <c r="H26" s="28">
        <v>116000</v>
      </c>
      <c r="I26" s="28">
        <v>116000</v>
      </c>
      <c r="J26" s="28">
        <v>116000</v>
      </c>
      <c r="K26" s="28">
        <v>116000</v>
      </c>
      <c r="L26" s="28">
        <v>116000</v>
      </c>
      <c r="M26" s="28">
        <v>116000</v>
      </c>
      <c r="N26" s="28">
        <v>116000</v>
      </c>
      <c r="O26" s="28">
        <v>116000</v>
      </c>
      <c r="P26" s="28">
        <v>116000</v>
      </c>
      <c r="Q26" s="28">
        <v>116000</v>
      </c>
      <c r="R26" s="28">
        <v>116000</v>
      </c>
      <c r="S26" s="28">
        <v>0</v>
      </c>
    </row>
    <row r="27" spans="1:19" ht="28.5" hidden="1">
      <c r="A27" s="25" t="str">
        <f>+CONCATENATE(TEXT('[1]Programa 1'!$H$31,"00"),TEXT('[1]Programa 1'!$H$32,"00"),TEXT('[1]Programa 1'!$H$37,"00"),TEXT('[1]Programa 1'!$H$38,"000"),TEXT('[1]Programa 1'!$H$39,"00000"),TEXT(D27,"0000"),TEXT(F27,"00"))</f>
        <v>10261000000000114100</v>
      </c>
      <c r="B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1'!$H$39,"00000"),TEXT(D27,"0000"),TEXT(F27,"00"),TEXT('[1]Programa 1'!$H$40,"00"),TEXT('[1]Programa 1'!$H$41,"0"),TEXT('[1]Programa 1'!$H$42,"00"),TEXT('[1]Programa 1'!$H$43,"000"))</f>
        <v>2112110264040012100000000011410006112000</v>
      </c>
      <c r="D27" s="26">
        <v>1141</v>
      </c>
      <c r="E27" s="27" t="s">
        <v>60</v>
      </c>
      <c r="F27" s="27"/>
      <c r="G27" s="28">
        <f t="shared" si="0"/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idden="1">
      <c r="A28" s="25" t="str">
        <f>+CONCATENATE(TEXT('[1]Programa 1'!$H$31,"00"),TEXT('[1]Programa 1'!$H$32,"00"),TEXT('[1]Programa 1'!$H$37,"00"),TEXT('[1]Programa 1'!$H$38,"000"),TEXT('[1]Programa 1'!$H$39,"00000"),TEXT(D28,"0000"),TEXT(F28,"00"))</f>
        <v>10261000000000121100</v>
      </c>
      <c r="B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1'!$H$39,"00000"),TEXT(D28,"0000"),TEXT(F28,"00"),TEXT('[1]Programa 1'!$H$40,"00"),TEXT('[1]Programa 1'!$H$41,"0"),TEXT('[1]Programa 1'!$H$42,"00"),TEXT('[1]Programa 1'!$H$43,"000"))</f>
        <v>2112110264040012100000000012110006112000</v>
      </c>
      <c r="D28" s="26">
        <v>1211</v>
      </c>
      <c r="E28" s="27" t="s">
        <v>61</v>
      </c>
      <c r="F28" s="27"/>
      <c r="G28" s="28">
        <f t="shared" si="0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idden="1">
      <c r="A29" s="25" t="str">
        <f>+CONCATENATE(TEXT('[1]Programa 1'!$H$31,"00"),TEXT('[1]Programa 1'!$H$32,"00"),TEXT('[1]Programa 1'!$H$37,"00"),TEXT('[1]Programa 1'!$H$38,"000"),TEXT('[1]Programa 1'!$H$39,"00000"),TEXT(D29,"0000"),TEXT(F29,"00"))</f>
        <v>10261000000000122100</v>
      </c>
      <c r="B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1'!$H$39,"00000"),TEXT(D29,"0000"),TEXT(F29,"00"),TEXT('[1]Programa 1'!$H$40,"00"),TEXT('[1]Programa 1'!$H$41,"0"),TEXT('[1]Programa 1'!$H$42,"00"),TEXT('[1]Programa 1'!$H$43,"000"))</f>
        <v>2112110264040012100000000012210006112000</v>
      </c>
      <c r="D29" s="26">
        <v>1221</v>
      </c>
      <c r="E29" s="27" t="s">
        <v>62</v>
      </c>
      <c r="F29" s="27"/>
      <c r="G29" s="28">
        <f t="shared" si="0"/>
        <v>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28.5">
      <c r="A30" s="25" t="str">
        <f>+CONCATENATE(TEXT('[1]Programa 1'!$H$31,"00"),TEXT('[1]Programa 1'!$H$32,"00"),TEXT('[1]Programa 1'!$H$37,"00"),TEXT('[1]Programa 1'!$H$38,"000"),TEXT('[1]Programa 1'!$H$39,"00000"),TEXT(D30,"0000"),TEXT(F30,"00"))</f>
        <v>10261000000000123100</v>
      </c>
      <c r="B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1'!$H$39,"00000"),TEXT(D30,"0000"),TEXT(F30,"00"),TEXT('[1]Programa 1'!$H$40,"00"),TEXT('[1]Programa 1'!$H$41,"0"),TEXT('[1]Programa 1'!$H$42,"00"),TEXT('[1]Programa 1'!$H$43,"000"))</f>
        <v>2112110264040012100000000012310006112000</v>
      </c>
      <c r="D30" s="26">
        <v>1231</v>
      </c>
      <c r="E30" s="27" t="s">
        <v>63</v>
      </c>
      <c r="F30" s="27"/>
      <c r="G30" s="28">
        <f t="shared" si="0"/>
        <v>15000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8">
        <v>15000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idden="1">
      <c r="A31" s="25" t="str">
        <f>+CONCATENATE(TEXT('[1]Programa 1'!$H$31,"00"),TEXT('[1]Programa 1'!$H$32,"00"),TEXT('[1]Programa 1'!$H$37,"00"),TEXT('[1]Programa 1'!$H$38,"000"),TEXT('[1]Programa 1'!$H$39,"00000"),TEXT(D31,"0000"),TEXT(F31,"00"))</f>
        <v>10261000000000123200</v>
      </c>
      <c r="B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1'!$H$39,"00000"),TEXT(D31,"0000"),TEXT(F31,"00"),TEXT('[1]Programa 1'!$H$40,"00"),TEXT('[1]Programa 1'!$H$41,"0"),TEXT('[1]Programa 1'!$H$42,"00"),TEXT('[1]Programa 1'!$H$43,"000"))</f>
        <v>2112110264040012100000000012320006112000</v>
      </c>
      <c r="D31" s="26">
        <v>1232</v>
      </c>
      <c r="E31" s="27" t="s">
        <v>64</v>
      </c>
      <c r="F31" s="27"/>
      <c r="G31" s="28">
        <f t="shared" si="0"/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>
        <v>0</v>
      </c>
    </row>
    <row r="32" spans="1:19" ht="57" hidden="1">
      <c r="A32" s="25" t="str">
        <f>+CONCATENATE(TEXT('[1]Programa 1'!$H$31,"00"),TEXT('[1]Programa 1'!$H$32,"00"),TEXT('[1]Programa 1'!$H$37,"00"),TEXT('[1]Programa 1'!$H$38,"000"),TEXT('[1]Programa 1'!$H$39,"00000"),TEXT(D32,"0000"),TEXT(F32,"00"))</f>
        <v>10261000000000124100</v>
      </c>
      <c r="B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1'!$H$39,"00000"),TEXT(D32,"0000"),TEXT(F32,"00"),TEXT('[1]Programa 1'!$H$40,"00"),TEXT('[1]Programa 1'!$H$41,"0"),TEXT('[1]Programa 1'!$H$42,"00"),TEXT('[1]Programa 1'!$H$43,"000"))</f>
        <v>2112110264040012100000000012410006112000</v>
      </c>
      <c r="D32" s="26">
        <v>1241</v>
      </c>
      <c r="E32" s="27" t="s">
        <v>65</v>
      </c>
      <c r="F32" s="27"/>
      <c r="G32" s="28">
        <f t="shared" si="0"/>
        <v>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0</v>
      </c>
    </row>
    <row r="33" spans="1:19" ht="28.5">
      <c r="A33" s="25" t="str">
        <f>+CONCATENATE(TEXT('[1]Programa 1'!$H$31,"00"),TEXT('[1]Programa 1'!$H$32,"00"),TEXT('[1]Programa 1'!$H$37,"00"),TEXT('[1]Programa 1'!$H$38,"000"),TEXT('[1]Programa 1'!$H$39,"00000"),TEXT(D33,"0000"),TEXT(F33,"00"))</f>
        <v>10261000000000131100</v>
      </c>
      <c r="B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1'!$H$39,"00000"),TEXT(D33,"0000"),TEXT(F33,"00"),TEXT('[1]Programa 1'!$H$40,"00"),TEXT('[1]Programa 1'!$H$41,"0"),TEXT('[1]Programa 1'!$H$42,"00"),TEXT('[1]Programa 1'!$H$43,"000"))</f>
        <v>2112110264040012100000000013110006112000</v>
      </c>
      <c r="D33" s="26">
        <v>1311</v>
      </c>
      <c r="E33" s="27" t="s">
        <v>66</v>
      </c>
      <c r="F33" s="27"/>
      <c r="G33" s="28">
        <f t="shared" si="0"/>
        <v>22000</v>
      </c>
      <c r="H33" s="28">
        <v>2000</v>
      </c>
      <c r="I33" s="28">
        <v>2000</v>
      </c>
      <c r="J33" s="28">
        <v>2000</v>
      </c>
      <c r="K33" s="28">
        <v>2000</v>
      </c>
      <c r="L33" s="28">
        <v>2000</v>
      </c>
      <c r="M33" s="28">
        <v>2000</v>
      </c>
      <c r="N33" s="28">
        <v>2000</v>
      </c>
      <c r="O33" s="28">
        <v>2000</v>
      </c>
      <c r="P33" s="28">
        <v>2000</v>
      </c>
      <c r="Q33" s="28">
        <v>2000</v>
      </c>
      <c r="R33" s="28">
        <v>2000</v>
      </c>
      <c r="S33" s="28">
        <v>0</v>
      </c>
    </row>
    <row r="34" spans="1:19">
      <c r="A34" s="25" t="str">
        <f>+CONCATENATE(TEXT('[1]Programa 1'!$H$31,"00"),TEXT('[1]Programa 1'!$H$32,"00"),TEXT('[1]Programa 1'!$H$37,"00"),TEXT('[1]Programa 1'!$H$38,"000"),TEXT('[1]Programa 1'!$H$39,"00000"),TEXT(D34,"0000"),TEXT(F34,"00"))</f>
        <v>10261000000000132100</v>
      </c>
      <c r="B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1'!$H$39,"00000"),TEXT(D34,"0000"),TEXT(F34,"00"),TEXT('[1]Programa 1'!$H$40,"00"),TEXT('[1]Programa 1'!$H$41,"0"),TEXT('[1]Programa 1'!$H$42,"00"),TEXT('[1]Programa 1'!$H$43,"000"))</f>
        <v>2112110264040012100000000013210006112000</v>
      </c>
      <c r="D34" s="26">
        <v>1321</v>
      </c>
      <c r="E34" s="27" t="s">
        <v>67</v>
      </c>
      <c r="F34" s="27"/>
      <c r="G34" s="28">
        <f t="shared" si="0"/>
        <v>29300</v>
      </c>
      <c r="H34" s="28">
        <v>1000</v>
      </c>
      <c r="I34" s="28">
        <v>700</v>
      </c>
      <c r="J34" s="28">
        <v>700</v>
      </c>
      <c r="K34" s="28">
        <v>700</v>
      </c>
      <c r="L34" s="28">
        <v>700</v>
      </c>
      <c r="M34" s="28">
        <v>700</v>
      </c>
      <c r="N34" s="28">
        <v>700</v>
      </c>
      <c r="O34" s="28">
        <v>22000</v>
      </c>
      <c r="P34" s="28">
        <v>700</v>
      </c>
      <c r="Q34" s="28">
        <v>700</v>
      </c>
      <c r="R34" s="28">
        <v>700</v>
      </c>
      <c r="S34" s="28">
        <v>0</v>
      </c>
    </row>
    <row r="35" spans="1:19">
      <c r="A35" s="25" t="str">
        <f>+CONCATENATE(TEXT('[1]Programa 1'!$H$31,"00"),TEXT('[1]Programa 1'!$H$32,"00"),TEXT('[1]Programa 1'!$H$37,"00"),TEXT('[1]Programa 1'!$H$38,"000"),TEXT('[1]Programa 1'!$H$39,"00000"),TEXT(D35,"0000"),TEXT(F35,"00"))</f>
        <v>10261000000000132200</v>
      </c>
      <c r="B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1'!$H$39,"00000"),TEXT(D35,"0000"),TEXT(F35,"00"),TEXT('[1]Programa 1'!$H$40,"00"),TEXT('[1]Programa 1'!$H$41,"0"),TEXT('[1]Programa 1'!$H$42,"00"),TEXT('[1]Programa 1'!$H$43,"000"))</f>
        <v>2112110264040012100000000013220006112000</v>
      </c>
      <c r="D35" s="26">
        <v>1322</v>
      </c>
      <c r="E35" s="27" t="s">
        <v>68</v>
      </c>
      <c r="F35" s="27"/>
      <c r="G35" s="28">
        <f t="shared" si="0"/>
        <v>55000</v>
      </c>
      <c r="H35" s="28">
        <v>0</v>
      </c>
      <c r="I35" s="28">
        <v>0</v>
      </c>
      <c r="J35" s="28">
        <v>55000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28.5" hidden="1">
      <c r="A36" s="25" t="str">
        <f>+CONCATENATE(TEXT('[1]Programa 1'!$H$31,"00"),TEXT('[1]Programa 1'!$H$32,"00"),TEXT('[1]Programa 1'!$H$37,"00"),TEXT('[1]Programa 1'!$H$38,"000"),TEXT('[1]Programa 1'!$H$39,"00000"),TEXT(D36,"0000"),TEXT(F36,"00"))</f>
        <v>10261000000000133100</v>
      </c>
      <c r="B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1'!$H$39,"00000"),TEXT(D36,"0000"),TEXT(F36,"00"),TEXT('[1]Programa 1'!$H$40,"00"),TEXT('[1]Programa 1'!$H$41,"0"),TEXT('[1]Programa 1'!$H$42,"00"),TEXT('[1]Programa 1'!$H$43,"000"))</f>
        <v>2112110264040012100000000013310006112000</v>
      </c>
      <c r="D36" s="26">
        <v>1331</v>
      </c>
      <c r="E36" s="27" t="s">
        <v>69</v>
      </c>
      <c r="F36" s="27"/>
      <c r="G36" s="28">
        <f t="shared" si="0"/>
        <v>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0</v>
      </c>
    </row>
    <row r="37" spans="1:19" ht="42.75" hidden="1">
      <c r="A37" s="25" t="str">
        <f>+CONCATENATE(TEXT('[1]Programa 1'!$H$31,"00"),TEXT('[1]Programa 1'!$H$32,"00"),TEXT('[1]Programa 1'!$H$37,"00"),TEXT('[1]Programa 1'!$H$38,"000"),TEXT('[1]Programa 1'!$H$39,"00000"),TEXT(D37,"0000"),TEXT(F37,"00"))</f>
        <v>10261000000000133200</v>
      </c>
      <c r="B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1'!$H$39,"00000"),TEXT(D37,"0000"),TEXT(F37,"00"),TEXT('[1]Programa 1'!$H$40,"00"),TEXT('[1]Programa 1'!$H$41,"0"),TEXT('[1]Programa 1'!$H$42,"00"),TEXT('[1]Programa 1'!$H$43,"000"))</f>
        <v>2112110264040012100000000013320006112000</v>
      </c>
      <c r="D37" s="26">
        <v>1332</v>
      </c>
      <c r="E37" s="27" t="s">
        <v>70</v>
      </c>
      <c r="F37" s="27"/>
      <c r="G37" s="28">
        <f t="shared" si="0"/>
        <v>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>
        <v>0</v>
      </c>
    </row>
    <row r="38" spans="1:19" ht="57" hidden="1">
      <c r="A38" s="25" t="str">
        <f>+CONCATENATE(TEXT('[1]Programa 1'!$H$31,"00"),TEXT('[1]Programa 1'!$H$32,"00"),TEXT('[1]Programa 1'!$H$37,"00"),TEXT('[1]Programa 1'!$H$38,"000"),TEXT('[1]Programa 1'!$H$39,"00000"),TEXT(D38,"0000"),TEXT(F38,"00"))</f>
        <v>10261000000000134100</v>
      </c>
      <c r="B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1'!$H$39,"00000"),TEXT(D38,"0000"),TEXT(F38,"00"),TEXT('[1]Programa 1'!$H$40,"00"),TEXT('[1]Programa 1'!$H$41,"0"),TEXT('[1]Programa 1'!$H$42,"00"),TEXT('[1]Programa 1'!$H$43,"000"))</f>
        <v>2112110264040012100000000013410006112000</v>
      </c>
      <c r="D38" s="26">
        <v>1341</v>
      </c>
      <c r="E38" s="27" t="s">
        <v>71</v>
      </c>
      <c r="F38" s="27"/>
      <c r="G38" s="28">
        <f t="shared" si="0"/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>
        <v>0</v>
      </c>
    </row>
    <row r="39" spans="1:19" ht="57" hidden="1">
      <c r="A39" s="25" t="str">
        <f>+CONCATENATE(TEXT('[1]Programa 1'!$H$31,"00"),TEXT('[1]Programa 1'!$H$32,"00"),TEXT('[1]Programa 1'!$H$37,"00"),TEXT('[1]Programa 1'!$H$38,"000"),TEXT('[1]Programa 1'!$H$39,"00000"),TEXT(D39,"0000"),TEXT(F39,"00"))</f>
        <v>10261000000000134200</v>
      </c>
      <c r="B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1'!$H$39,"00000"),TEXT(D39,"0000"),TEXT(F39,"00"),TEXT('[1]Programa 1'!$H$40,"00"),TEXT('[1]Programa 1'!$H$41,"0"),TEXT('[1]Programa 1'!$H$42,"00"),TEXT('[1]Programa 1'!$H$43,"000"))</f>
        <v>2112110264040012100000000013420006112000</v>
      </c>
      <c r="D39" s="26">
        <v>1342</v>
      </c>
      <c r="E39" s="27" t="s">
        <v>72</v>
      </c>
      <c r="F39" s="27"/>
      <c r="G39" s="28">
        <f t="shared" si="0"/>
        <v>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0</v>
      </c>
    </row>
    <row r="40" spans="1:19" ht="28.5" hidden="1">
      <c r="A40" s="25" t="str">
        <f>+CONCATENATE(TEXT('[1]Programa 1'!$H$31,"00"),TEXT('[1]Programa 1'!$H$32,"00"),TEXT('[1]Programa 1'!$H$37,"00"),TEXT('[1]Programa 1'!$H$38,"000"),TEXT('[1]Programa 1'!$H$39,"00000"),TEXT(D40,"0000"),TEXT(F40,"00"))</f>
        <v>10261000000000134300</v>
      </c>
      <c r="B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1'!$H$39,"00000"),TEXT(D40,"0000"),TEXT(F40,"00"),TEXT('[1]Programa 1'!$H$40,"00"),TEXT('[1]Programa 1'!$H$41,"0"),TEXT('[1]Programa 1'!$H$42,"00"),TEXT('[1]Programa 1'!$H$43,"000"))</f>
        <v>2112110264040012100000000013430006112000</v>
      </c>
      <c r="D40" s="26">
        <v>1343</v>
      </c>
      <c r="E40" s="27" t="s">
        <v>73</v>
      </c>
      <c r="F40" s="27"/>
      <c r="G40" s="28">
        <f t="shared" si="0"/>
        <v>0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>
        <v>0</v>
      </c>
    </row>
    <row r="41" spans="1:19" ht="28.5" hidden="1">
      <c r="A41" s="25" t="str">
        <f>+CONCATENATE(TEXT('[1]Programa 1'!$H$31,"00"),TEXT('[1]Programa 1'!$H$32,"00"),TEXT('[1]Programa 1'!$H$37,"00"),TEXT('[1]Programa 1'!$H$38,"000"),TEXT('[1]Programa 1'!$H$39,"00000"),TEXT(D41,"0000"),TEXT(F41,"00"))</f>
        <v>10261000000000134400</v>
      </c>
      <c r="B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1'!$H$39,"00000"),TEXT(D41,"0000"),TEXT(F41,"00"),TEXT('[1]Programa 1'!$H$40,"00"),TEXT('[1]Programa 1'!$H$41,"0"),TEXT('[1]Programa 1'!$H$42,"00"),TEXT('[1]Programa 1'!$H$43,"000"))</f>
        <v>2112110264040012100000000013440006112000</v>
      </c>
      <c r="D41" s="26">
        <v>1344</v>
      </c>
      <c r="E41" s="27" t="s">
        <v>74</v>
      </c>
      <c r="F41" s="27"/>
      <c r="G41" s="28">
        <f t="shared" si="0"/>
        <v>0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>
        <v>0</v>
      </c>
    </row>
    <row r="42" spans="1:19" hidden="1">
      <c r="A42" s="25" t="str">
        <f>+CONCATENATE(TEXT('[1]Programa 1'!$H$31,"00"),TEXT('[1]Programa 1'!$H$32,"00"),TEXT('[1]Programa 1'!$H$37,"00"),TEXT('[1]Programa 1'!$H$38,"000"),TEXT('[1]Programa 1'!$H$39,"00000"),TEXT(D42,"0000"),TEXT(F42,"00"))</f>
        <v>10261000000000134500</v>
      </c>
      <c r="B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1'!$H$39,"00000"),TEXT(D42,"0000"),TEXT(F42,"00"),TEXT('[1]Programa 1'!$H$40,"00"),TEXT('[1]Programa 1'!$H$41,"0"),TEXT('[1]Programa 1'!$H$42,"00"),TEXT('[1]Programa 1'!$H$43,"000"))</f>
        <v>2112110264040012100000000013450006112000</v>
      </c>
      <c r="D42" s="26">
        <v>1345</v>
      </c>
      <c r="E42" s="27" t="s">
        <v>75</v>
      </c>
      <c r="F42" s="27"/>
      <c r="G42" s="28">
        <f t="shared" si="0"/>
        <v>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>
        <v>0</v>
      </c>
    </row>
    <row r="43" spans="1:19" ht="28.5" hidden="1">
      <c r="A43" s="25" t="str">
        <f>+CONCATENATE(TEXT('[1]Programa 1'!$H$31,"00"),TEXT('[1]Programa 1'!$H$32,"00"),TEXT('[1]Programa 1'!$H$37,"00"),TEXT('[1]Programa 1'!$H$38,"000"),TEXT('[1]Programa 1'!$H$39,"00000"),TEXT(D43,"0000"),TEXT(F43,"00"))</f>
        <v>10261000000000134600</v>
      </c>
      <c r="B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1'!$H$39,"00000"),TEXT(D43,"0000"),TEXT(F43,"00"),TEXT('[1]Programa 1'!$H$40,"00"),TEXT('[1]Programa 1'!$H$41,"0"),TEXT('[1]Programa 1'!$H$42,"00"),TEXT('[1]Programa 1'!$H$43,"000"))</f>
        <v>2112110264040012100000000013460006112000</v>
      </c>
      <c r="D43" s="26">
        <v>1346</v>
      </c>
      <c r="E43" s="27" t="s">
        <v>76</v>
      </c>
      <c r="F43" s="27"/>
      <c r="G43" s="28">
        <f t="shared" si="0"/>
        <v>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>
        <v>0</v>
      </c>
    </row>
    <row r="44" spans="1:19" hidden="1">
      <c r="A44" s="25" t="str">
        <f>+CONCATENATE(TEXT('[1]Programa 1'!$H$31,"00"),TEXT('[1]Programa 1'!$H$32,"00"),TEXT('[1]Programa 1'!$H$37,"00"),TEXT('[1]Programa 1'!$H$38,"000"),TEXT('[1]Programa 1'!$H$39,"00000"),TEXT(D44,"0000"),TEXT(F44,"00"))</f>
        <v>10261000000000134700</v>
      </c>
      <c r="B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1'!$H$39,"00000"),TEXT(D44,"0000"),TEXT(F44,"00"),TEXT('[1]Programa 1'!$H$40,"00"),TEXT('[1]Programa 1'!$H$41,"0"),TEXT('[1]Programa 1'!$H$42,"00"),TEXT('[1]Programa 1'!$H$43,"000"))</f>
        <v>2112110264040012100000000013470006112000</v>
      </c>
      <c r="D44" s="26">
        <v>1347</v>
      </c>
      <c r="E44" s="27" t="s">
        <v>77</v>
      </c>
      <c r="F44" s="27"/>
      <c r="G44" s="28">
        <f t="shared" si="0"/>
        <v>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>
        <v>0</v>
      </c>
    </row>
    <row r="45" spans="1:19" hidden="1">
      <c r="A45" s="25" t="str">
        <f>+CONCATENATE(TEXT('[1]Programa 1'!$H$31,"00"),TEXT('[1]Programa 1'!$H$32,"00"),TEXT('[1]Programa 1'!$H$37,"00"),TEXT('[1]Programa 1'!$H$38,"000"),TEXT('[1]Programa 1'!$H$39,"00000"),TEXT(D45,"0000"),TEXT(F45,"00"))</f>
        <v>10261000000000134800</v>
      </c>
      <c r="B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1'!$H$39,"00000"),TEXT(D45,"0000"),TEXT(F45,"00"),TEXT('[1]Programa 1'!$H$40,"00"),TEXT('[1]Programa 1'!$H$41,"0"),TEXT('[1]Programa 1'!$H$42,"00"),TEXT('[1]Programa 1'!$H$43,"000"))</f>
        <v>2112110264040012100000000013480006112000</v>
      </c>
      <c r="D45" s="26">
        <v>1348</v>
      </c>
      <c r="E45" s="27" t="s">
        <v>78</v>
      </c>
      <c r="F45" s="27"/>
      <c r="G45" s="28">
        <f t="shared" si="0"/>
        <v>0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>
        <v>0</v>
      </c>
    </row>
    <row r="46" spans="1:19" hidden="1">
      <c r="A46" s="25" t="str">
        <f>+CONCATENATE(TEXT('[1]Programa 1'!$H$31,"00"),TEXT('[1]Programa 1'!$H$32,"00"),TEXT('[1]Programa 1'!$H$37,"00"),TEXT('[1]Programa 1'!$H$38,"000"),TEXT('[1]Programa 1'!$H$39,"00000"),TEXT(D46,"0000"),TEXT(F46,"00"))</f>
        <v>10261000000000137100</v>
      </c>
      <c r="B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1'!$H$39,"00000"),TEXT(D46,"0000"),TEXT(F46,"00"),TEXT('[1]Programa 1'!$H$40,"00"),TEXT('[1]Programa 1'!$H$41,"0"),TEXT('[1]Programa 1'!$H$42,"00"),TEXT('[1]Programa 1'!$H$43,"000"))</f>
        <v>2112110264040012100000000013710006112000</v>
      </c>
      <c r="D46" s="26">
        <v>1371</v>
      </c>
      <c r="E46" s="27" t="s">
        <v>79</v>
      </c>
      <c r="F46" s="27"/>
      <c r="G46" s="28">
        <f t="shared" si="0"/>
        <v>0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>
        <v>0</v>
      </c>
    </row>
    <row r="47" spans="1:19" ht="28.5">
      <c r="A47" s="25" t="str">
        <f>+CONCATENATE(TEXT('[1]Programa 1'!$H$31,"00"),TEXT('[1]Programa 1'!$H$32,"00"),TEXT('[1]Programa 1'!$H$37,"00"),TEXT('[1]Programa 1'!$H$38,"000"),TEXT('[1]Programa 1'!$H$39,"00000"),TEXT(D47,"0000"),TEXT(F47,"00"))</f>
        <v>10261000000000141100</v>
      </c>
      <c r="B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1'!$H$39,"00000"),TEXT(D47,"0000"),TEXT(F47,"00"),TEXT('[1]Programa 1'!$H$40,"00"),TEXT('[1]Programa 1'!$H$41,"0"),TEXT('[1]Programa 1'!$H$42,"00"),TEXT('[1]Programa 1'!$H$43,"000"))</f>
        <v>2112110264040012100000000014110006112000</v>
      </c>
      <c r="D47" s="26">
        <v>1411</v>
      </c>
      <c r="E47" s="27" t="s">
        <v>80</v>
      </c>
      <c r="F47" s="27"/>
      <c r="G47" s="28">
        <f t="shared" si="0"/>
        <v>99000</v>
      </c>
      <c r="H47" s="28">
        <v>9000</v>
      </c>
      <c r="I47" s="28">
        <v>9000</v>
      </c>
      <c r="J47" s="28">
        <v>9000</v>
      </c>
      <c r="K47" s="28">
        <v>9000</v>
      </c>
      <c r="L47" s="28">
        <v>9000</v>
      </c>
      <c r="M47" s="28">
        <v>9000</v>
      </c>
      <c r="N47" s="28">
        <v>9000</v>
      </c>
      <c r="O47" s="28">
        <v>9000</v>
      </c>
      <c r="P47" s="28">
        <v>9000</v>
      </c>
      <c r="Q47" s="28">
        <v>9000</v>
      </c>
      <c r="R47" s="28">
        <v>9000</v>
      </c>
      <c r="S47" s="28">
        <v>0</v>
      </c>
    </row>
    <row r="48" spans="1:19" hidden="1">
      <c r="A48" s="25" t="str">
        <f>+CONCATENATE(TEXT('[1]Programa 1'!$H$31,"00"),TEXT('[1]Programa 1'!$H$32,"00"),TEXT('[1]Programa 1'!$H$37,"00"),TEXT('[1]Programa 1'!$H$38,"000"),TEXT('[1]Programa 1'!$H$39,"00000"),TEXT(D48,"0000"),TEXT(F48,"00"))</f>
        <v>10261000000000141200</v>
      </c>
      <c r="B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1'!$H$39,"00000"),TEXT(D48,"0000"),TEXT(F48,"00"),TEXT('[1]Programa 1'!$H$40,"00"),TEXT('[1]Programa 1'!$H$41,"0"),TEXT('[1]Programa 1'!$H$42,"00"),TEXT('[1]Programa 1'!$H$43,"000"))</f>
        <v>2112110264040012100000000014120006112000</v>
      </c>
      <c r="D48" s="26">
        <v>1412</v>
      </c>
      <c r="E48" s="27" t="s">
        <v>81</v>
      </c>
      <c r="F48" s="27"/>
      <c r="G48" s="28">
        <f t="shared" si="0"/>
        <v>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v>0</v>
      </c>
    </row>
    <row r="49" spans="1:19" hidden="1">
      <c r="A49" s="25" t="str">
        <f>+CONCATENATE(TEXT('[1]Programa 1'!$H$31,"00"),TEXT('[1]Programa 1'!$H$32,"00"),TEXT('[1]Programa 1'!$H$37,"00"),TEXT('[1]Programa 1'!$H$38,"000"),TEXT('[1]Programa 1'!$H$39,"00000"),TEXT(D49,"0000"),TEXT(F49,"00"))</f>
        <v>10261000000000141300</v>
      </c>
      <c r="B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1'!$H$39,"00000"),TEXT(D49,"0000"),TEXT(F49,"00"),TEXT('[1]Programa 1'!$H$40,"00"),TEXT('[1]Programa 1'!$H$41,"0"),TEXT('[1]Programa 1'!$H$42,"00"),TEXT('[1]Programa 1'!$H$43,"000"))</f>
        <v>2112110264040012100000000014130006112000</v>
      </c>
      <c r="D49" s="26">
        <v>1413</v>
      </c>
      <c r="E49" s="27" t="s">
        <v>82</v>
      </c>
      <c r="F49" s="27"/>
      <c r="G49" s="28">
        <f t="shared" si="0"/>
        <v>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>
        <v>0</v>
      </c>
    </row>
    <row r="50" spans="1:19">
      <c r="A50" s="25" t="str">
        <f>+CONCATENATE(TEXT('[1]Programa 1'!$H$31,"00"),TEXT('[1]Programa 1'!$H$32,"00"),TEXT('[1]Programa 1'!$H$37,"00"),TEXT('[1]Programa 1'!$H$38,"000"),TEXT('[1]Programa 1'!$H$39,"00000"),TEXT(D50,"0000"),TEXT(F50,"00"))</f>
        <v>10261000000000142100</v>
      </c>
      <c r="B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1'!$H$39,"00000"),TEXT(D50,"0000"),TEXT(F50,"00"),TEXT('[1]Programa 1'!$H$40,"00"),TEXT('[1]Programa 1'!$H$41,"0"),TEXT('[1]Programa 1'!$H$42,"00"),TEXT('[1]Programa 1'!$H$43,"000"))</f>
        <v>2112110264040012100000000014210006112000</v>
      </c>
      <c r="D50" s="26">
        <v>1421</v>
      </c>
      <c r="E50" s="27" t="s">
        <v>83</v>
      </c>
      <c r="F50" s="27"/>
      <c r="G50" s="28">
        <f t="shared" si="0"/>
        <v>39600</v>
      </c>
      <c r="H50" s="28">
        <v>3600</v>
      </c>
      <c r="I50" s="28">
        <v>3600</v>
      </c>
      <c r="J50" s="28">
        <v>3600</v>
      </c>
      <c r="K50" s="28">
        <v>3600</v>
      </c>
      <c r="L50" s="28">
        <v>3600</v>
      </c>
      <c r="M50" s="28">
        <v>3600</v>
      </c>
      <c r="N50" s="28">
        <v>3600</v>
      </c>
      <c r="O50" s="28">
        <v>3600</v>
      </c>
      <c r="P50" s="28">
        <v>3600</v>
      </c>
      <c r="Q50" s="28">
        <v>3600</v>
      </c>
      <c r="R50" s="28">
        <v>3600</v>
      </c>
      <c r="S50" s="28">
        <v>0</v>
      </c>
    </row>
    <row r="51" spans="1:19">
      <c r="A51" s="25" t="str">
        <f>+CONCATENATE(TEXT('[1]Programa 1'!$H$31,"00"),TEXT('[1]Programa 1'!$H$32,"00"),TEXT('[1]Programa 1'!$H$37,"00"),TEXT('[1]Programa 1'!$H$38,"000"),TEXT('[1]Programa 1'!$H$39,"00000"),TEXT(D51,"0000"),TEXT(F51,"00"))</f>
        <v>10261000000000143100</v>
      </c>
      <c r="B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1'!$H$39,"00000"),TEXT(D51,"0000"),TEXT(F51,"00"),TEXT('[1]Programa 1'!$H$40,"00"),TEXT('[1]Programa 1'!$H$41,"0"),TEXT('[1]Programa 1'!$H$42,"00"),TEXT('[1]Programa 1'!$H$43,"000"))</f>
        <v>2112110264040012100000000014310006112000</v>
      </c>
      <c r="D51" s="26">
        <v>1431</v>
      </c>
      <c r="E51" s="27" t="s">
        <v>84</v>
      </c>
      <c r="F51" s="27"/>
      <c r="G51" s="28">
        <f t="shared" si="0"/>
        <v>159500</v>
      </c>
      <c r="H51" s="28">
        <v>14500</v>
      </c>
      <c r="I51" s="28">
        <v>14500</v>
      </c>
      <c r="J51" s="28">
        <v>14500</v>
      </c>
      <c r="K51" s="28">
        <v>14500</v>
      </c>
      <c r="L51" s="28">
        <v>14500</v>
      </c>
      <c r="M51" s="28">
        <v>14500</v>
      </c>
      <c r="N51" s="28">
        <v>14500</v>
      </c>
      <c r="O51" s="28">
        <v>14500</v>
      </c>
      <c r="P51" s="28">
        <v>14500</v>
      </c>
      <c r="Q51" s="28">
        <v>14500</v>
      </c>
      <c r="R51" s="28">
        <v>14500</v>
      </c>
      <c r="S51" s="28">
        <v>0</v>
      </c>
    </row>
    <row r="52" spans="1:19" ht="28.5">
      <c r="A52" s="25" t="str">
        <f>+CONCATENATE(TEXT('[1]Programa 1'!$H$31,"00"),TEXT('[1]Programa 1'!$H$32,"00"),TEXT('[1]Programa 1'!$H$37,"00"),TEXT('[1]Programa 1'!$H$38,"000"),TEXT('[1]Programa 1'!$H$39,"00000"),TEXT(D52,"0000"),TEXT(F52,"00"))</f>
        <v>10261000000000143200</v>
      </c>
      <c r="B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1'!$H$39,"00000"),TEXT(D52,"0000"),TEXT(F52,"00"),TEXT('[1]Programa 1'!$H$40,"00"),TEXT('[1]Programa 1'!$H$41,"0"),TEXT('[1]Programa 1'!$H$42,"00"),TEXT('[1]Programa 1'!$H$43,"000"))</f>
        <v>2112110264040012100000000014320006112000</v>
      </c>
      <c r="D52" s="26">
        <v>1432</v>
      </c>
      <c r="E52" s="27" t="s">
        <v>85</v>
      </c>
      <c r="F52" s="27"/>
      <c r="G52" s="28">
        <f t="shared" si="0"/>
        <v>27500</v>
      </c>
      <c r="H52" s="28">
        <v>2500</v>
      </c>
      <c r="I52" s="28">
        <v>2500</v>
      </c>
      <c r="J52" s="28">
        <v>2500</v>
      </c>
      <c r="K52" s="28">
        <v>2500</v>
      </c>
      <c r="L52" s="28">
        <v>2500</v>
      </c>
      <c r="M52" s="28">
        <v>2500</v>
      </c>
      <c r="N52" s="28">
        <v>2500</v>
      </c>
      <c r="O52" s="28">
        <v>2500</v>
      </c>
      <c r="P52" s="28">
        <v>2500</v>
      </c>
      <c r="Q52" s="28">
        <v>2500</v>
      </c>
      <c r="R52" s="28">
        <v>2500</v>
      </c>
      <c r="S52" s="28">
        <v>0</v>
      </c>
    </row>
    <row r="53" spans="1:19" ht="28.5">
      <c r="A53" s="25" t="str">
        <f>+CONCATENATE(TEXT('[1]Programa 1'!$H$31,"00"),TEXT('[1]Programa 1'!$H$32,"00"),TEXT('[1]Programa 1'!$H$37,"00"),TEXT('[1]Programa 1'!$H$38,"000"),TEXT('[1]Programa 1'!$H$39,"00000"),TEXT(D53,"0000"),TEXT(F53,"00"))</f>
        <v>10261000000000144100</v>
      </c>
      <c r="B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1'!$H$39,"00000"),TEXT(D53,"0000"),TEXT(F53,"00"),TEXT('[1]Programa 1'!$H$40,"00"),TEXT('[1]Programa 1'!$H$41,"0"),TEXT('[1]Programa 1'!$H$42,"00"),TEXT('[1]Programa 1'!$H$43,"000"))</f>
        <v>2112110264040012100000000014410006112000</v>
      </c>
      <c r="D53" s="26">
        <v>1441</v>
      </c>
      <c r="E53" s="27" t="s">
        <v>86</v>
      </c>
      <c r="F53" s="27"/>
      <c r="G53" s="28">
        <f t="shared" si="0"/>
        <v>21000</v>
      </c>
      <c r="H53" s="28">
        <v>0</v>
      </c>
      <c r="I53" s="28">
        <v>0</v>
      </c>
      <c r="J53" s="28">
        <v>7000</v>
      </c>
      <c r="K53" s="28">
        <v>0</v>
      </c>
      <c r="L53" s="28">
        <v>0</v>
      </c>
      <c r="M53" s="28">
        <v>0</v>
      </c>
      <c r="N53" s="28">
        <v>7000</v>
      </c>
      <c r="O53" s="28">
        <v>0</v>
      </c>
      <c r="P53" s="28">
        <v>0</v>
      </c>
      <c r="Q53" s="28">
        <v>0</v>
      </c>
      <c r="R53" s="28">
        <v>7000</v>
      </c>
      <c r="S53" s="28">
        <v>0</v>
      </c>
    </row>
    <row r="54" spans="1:19" ht="28.5" hidden="1">
      <c r="A54" s="25" t="str">
        <f>+CONCATENATE(TEXT('[1]Programa 1'!$H$31,"00"),TEXT('[1]Programa 1'!$H$32,"00"),TEXT('[1]Programa 1'!$H$37,"00"),TEXT('[1]Programa 1'!$H$38,"000"),TEXT('[1]Programa 1'!$H$39,"00000"),TEXT(D54,"0000"),TEXT(F54,"00"))</f>
        <v>10261000000000144200</v>
      </c>
      <c r="B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1'!$H$39,"00000"),TEXT(D54,"0000"),TEXT(F54,"00"),TEXT('[1]Programa 1'!$H$40,"00"),TEXT('[1]Programa 1'!$H$41,"0"),TEXT('[1]Programa 1'!$H$42,"00"),TEXT('[1]Programa 1'!$H$43,"000"))</f>
        <v>2112110264040012100000000014420006112000</v>
      </c>
      <c r="D54" s="26">
        <v>1442</v>
      </c>
      <c r="E54" s="27" t="s">
        <v>87</v>
      </c>
      <c r="F54" s="27"/>
      <c r="G54" s="28">
        <f t="shared" si="0"/>
        <v>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>
        <v>0</v>
      </c>
    </row>
    <row r="55" spans="1:19" hidden="1">
      <c r="A55" s="25" t="str">
        <f>+CONCATENATE(TEXT('[1]Programa 1'!$H$31,"00"),TEXT('[1]Programa 1'!$H$32,"00"),TEXT('[1]Programa 1'!$H$37,"00"),TEXT('[1]Programa 1'!$H$38,"000"),TEXT('[1]Programa 1'!$H$39,"00000"),TEXT(D55,"0000"),TEXT(F55,"00"))</f>
        <v>10261000000000152100</v>
      </c>
      <c r="B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1'!$H$39,"00000"),TEXT(D55,"0000"),TEXT(F55,"00"),TEXT('[1]Programa 1'!$H$40,"00"),TEXT('[1]Programa 1'!$H$41,"0"),TEXT('[1]Programa 1'!$H$42,"00"),TEXT('[1]Programa 1'!$H$43,"000"))</f>
        <v>2112110264040012100000000015210006112000</v>
      </c>
      <c r="D55" s="26">
        <v>1521</v>
      </c>
      <c r="E55" s="27" t="s">
        <v>88</v>
      </c>
      <c r="F55" s="27"/>
      <c r="G55" s="28">
        <f t="shared" si="0"/>
        <v>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0</v>
      </c>
    </row>
    <row r="56" spans="1:19" ht="28.5" hidden="1">
      <c r="A56" s="25" t="str">
        <f>+CONCATENATE(TEXT('[1]Programa 1'!$H$31,"00"),TEXT('[1]Programa 1'!$H$32,"00"),TEXT('[1]Programa 1'!$H$37,"00"),TEXT('[1]Programa 1'!$H$38,"000"),TEXT('[1]Programa 1'!$H$39,"00000"),TEXT(D56,"0000"),TEXT(F56,"00"))</f>
        <v>10261000000000152200</v>
      </c>
      <c r="B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1'!$H$39,"00000"),TEXT(D56,"0000"),TEXT(F56,"00"),TEXT('[1]Programa 1'!$H$40,"00"),TEXT('[1]Programa 1'!$H$41,"0"),TEXT('[1]Programa 1'!$H$42,"00"),TEXT('[1]Programa 1'!$H$43,"000"))</f>
        <v>2112110264040012100000000015220006112000</v>
      </c>
      <c r="D56" s="26">
        <v>1522</v>
      </c>
      <c r="E56" s="27" t="s">
        <v>89</v>
      </c>
      <c r="F56" s="27"/>
      <c r="G56" s="28">
        <f t="shared" si="0"/>
        <v>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0</v>
      </c>
    </row>
    <row r="57" spans="1:19" hidden="1">
      <c r="A57" s="25" t="str">
        <f>+CONCATENATE(TEXT('[1]Programa 1'!$H$31,"00"),TEXT('[1]Programa 1'!$H$32,"00"),TEXT('[1]Programa 1'!$H$37,"00"),TEXT('[1]Programa 1'!$H$38,"000"),TEXT('[1]Programa 1'!$H$39,"00000"),TEXT(D57,"0000"),TEXT(F57,"00"))</f>
        <v>10261000000000152300</v>
      </c>
      <c r="B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1'!$H$39,"00000"),TEXT(D57,"0000"),TEXT(F57,"00"),TEXT('[1]Programa 1'!$H$40,"00"),TEXT('[1]Programa 1'!$H$41,"0"),TEXT('[1]Programa 1'!$H$42,"00"),TEXT('[1]Programa 1'!$H$43,"000"))</f>
        <v>2112110264040012100000000015230006112000</v>
      </c>
      <c r="D57" s="26">
        <v>1523</v>
      </c>
      <c r="E57" s="27" t="s">
        <v>90</v>
      </c>
      <c r="F57" s="27"/>
      <c r="G57" s="28">
        <f t="shared" si="0"/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>
        <v>0</v>
      </c>
    </row>
    <row r="58" spans="1:19" ht="28.5" hidden="1">
      <c r="A58" s="25" t="str">
        <f>+CONCATENATE(TEXT('[1]Programa 1'!$H$31,"00"),TEXT('[1]Programa 1'!$H$32,"00"),TEXT('[1]Programa 1'!$H$37,"00"),TEXT('[1]Programa 1'!$H$38,"000"),TEXT('[1]Programa 1'!$H$39,"00000"),TEXT(D58,"0000"),TEXT(F58,"00"))</f>
        <v>10261000000000152400</v>
      </c>
      <c r="B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1'!$H$39,"00000"),TEXT(D58,"0000"),TEXT(F58,"00"),TEXT('[1]Programa 1'!$H$40,"00"),TEXT('[1]Programa 1'!$H$41,"0"),TEXT('[1]Programa 1'!$H$42,"00"),TEXT('[1]Programa 1'!$H$43,"000"))</f>
        <v>2112110264040012100000000015240006112000</v>
      </c>
      <c r="D58" s="26">
        <v>1524</v>
      </c>
      <c r="E58" s="27" t="s">
        <v>91</v>
      </c>
      <c r="F58" s="27"/>
      <c r="G58" s="28">
        <f t="shared" si="0"/>
        <v>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>
        <v>0</v>
      </c>
    </row>
    <row r="59" spans="1:19" hidden="1">
      <c r="A59" s="25" t="str">
        <f>+CONCATENATE(TEXT('[1]Programa 1'!$H$31,"00"),TEXT('[1]Programa 1'!$H$32,"00"),TEXT('[1]Programa 1'!$H$37,"00"),TEXT('[1]Programa 1'!$H$38,"000"),TEXT('[1]Programa 1'!$H$39,"00000"),TEXT(D59,"0000"),TEXT(F59,"00"))</f>
        <v>10261000000000153100</v>
      </c>
      <c r="B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1'!$H$39,"00000"),TEXT(D59,"0000"),TEXT(F59,"00"),TEXT('[1]Programa 1'!$H$40,"00"),TEXT('[1]Programa 1'!$H$41,"0"),TEXT('[1]Programa 1'!$H$42,"00"),TEXT('[1]Programa 1'!$H$43,"000"))</f>
        <v>2112110264040012100000000015310006112000</v>
      </c>
      <c r="D59" s="26">
        <v>1531</v>
      </c>
      <c r="E59" s="27" t="s">
        <v>92</v>
      </c>
      <c r="F59" s="27"/>
      <c r="G59" s="28">
        <f t="shared" si="0"/>
        <v>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>
        <v>0</v>
      </c>
    </row>
    <row r="60" spans="1:19" ht="28.5" hidden="1">
      <c r="A60" s="25" t="str">
        <f>+CONCATENATE(TEXT('[1]Programa 1'!$H$31,"00"),TEXT('[1]Programa 1'!$H$32,"00"),TEXT('[1]Programa 1'!$H$37,"00"),TEXT('[1]Programa 1'!$H$38,"000"),TEXT('[1]Programa 1'!$H$39,"00000"),TEXT(D60,"0000"),TEXT(F60,"00"))</f>
        <v>10261000000000154100</v>
      </c>
      <c r="B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1'!$H$39,"00000"),TEXT(D60,"0000"),TEXT(F60,"00"),TEXT('[1]Programa 1'!$H$40,"00"),TEXT('[1]Programa 1'!$H$41,"0"),TEXT('[1]Programa 1'!$H$42,"00"),TEXT('[1]Programa 1'!$H$43,"000"))</f>
        <v>2112110264040012100000000015410006112000</v>
      </c>
      <c r="D60" s="26">
        <v>1541</v>
      </c>
      <c r="E60" s="27" t="s">
        <v>93</v>
      </c>
      <c r="F60" s="27"/>
      <c r="G60" s="28">
        <f t="shared" si="0"/>
        <v>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0</v>
      </c>
    </row>
    <row r="61" spans="1:19" hidden="1">
      <c r="A61" s="25" t="str">
        <f>+CONCATENATE(TEXT('[1]Programa 1'!$H$31,"00"),TEXT('[1]Programa 1'!$H$32,"00"),TEXT('[1]Programa 1'!$H$37,"00"),TEXT('[1]Programa 1'!$H$38,"000"),TEXT('[1]Programa 1'!$H$39,"00000"),TEXT(D61,"0000"),TEXT(F61,"00"))</f>
        <v>10261000000000154200</v>
      </c>
      <c r="B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1'!$H$39,"00000"),TEXT(D61,"0000"),TEXT(F61,"00"),TEXT('[1]Programa 1'!$H$40,"00"),TEXT('[1]Programa 1'!$H$41,"0"),TEXT('[1]Programa 1'!$H$42,"00"),TEXT('[1]Programa 1'!$H$43,"000"))</f>
        <v>2112110264040012100000000015420006112000</v>
      </c>
      <c r="D61" s="26">
        <v>1542</v>
      </c>
      <c r="E61" s="27" t="s">
        <v>94</v>
      </c>
      <c r="F61" s="27"/>
      <c r="G61" s="28">
        <f t="shared" si="0"/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>
        <v>0</v>
      </c>
    </row>
    <row r="62" spans="1:19" hidden="1">
      <c r="A62" s="25" t="str">
        <f>+CONCATENATE(TEXT('[1]Programa 1'!$H$31,"00"),TEXT('[1]Programa 1'!$H$32,"00"),TEXT('[1]Programa 1'!$H$37,"00"),TEXT('[1]Programa 1'!$H$38,"000"),TEXT('[1]Programa 1'!$H$39,"00000"),TEXT(D62,"0000"),TEXT(F62,"00"))</f>
        <v>10261000000000154300</v>
      </c>
      <c r="B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1'!$H$39,"00000"),TEXT(D62,"0000"),TEXT(F62,"00"),TEXT('[1]Programa 1'!$H$40,"00"),TEXT('[1]Programa 1'!$H$41,"0"),TEXT('[1]Programa 1'!$H$42,"00"),TEXT('[1]Programa 1'!$H$43,"000"))</f>
        <v>2112110264040012100000000015430006112000</v>
      </c>
      <c r="D62" s="26">
        <v>1543</v>
      </c>
      <c r="E62" s="27" t="s">
        <v>95</v>
      </c>
      <c r="F62" s="27"/>
      <c r="G62" s="28">
        <f t="shared" si="0"/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8">
        <v>0</v>
      </c>
    </row>
    <row r="63" spans="1:19" hidden="1">
      <c r="A63" s="25" t="str">
        <f>+CONCATENATE(TEXT('[1]Programa 1'!$H$31,"00"),TEXT('[1]Programa 1'!$H$32,"00"),TEXT('[1]Programa 1'!$H$37,"00"),TEXT('[1]Programa 1'!$H$38,"000"),TEXT('[1]Programa 1'!$H$39,"00000"),TEXT(D63,"0000"),TEXT(F63,"00"))</f>
        <v>10261000000000154400</v>
      </c>
      <c r="B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1'!$H$39,"00000"),TEXT(D63,"0000"),TEXT(F63,"00"),TEXT('[1]Programa 1'!$H$40,"00"),TEXT('[1]Programa 1'!$H$41,"0"),TEXT('[1]Programa 1'!$H$42,"00"),TEXT('[1]Programa 1'!$H$43,"000"))</f>
        <v>2112110264040012100000000015440006112000</v>
      </c>
      <c r="D63" s="26">
        <v>1544</v>
      </c>
      <c r="E63" s="27" t="s">
        <v>96</v>
      </c>
      <c r="F63" s="27"/>
      <c r="G63" s="28">
        <f t="shared" si="0"/>
        <v>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>
        <v>0</v>
      </c>
    </row>
    <row r="64" spans="1:19" ht="28.5" hidden="1">
      <c r="A64" s="25" t="str">
        <f>+CONCATENATE(TEXT('[1]Programa 1'!$H$31,"00"),TEXT('[1]Programa 1'!$H$32,"00"),TEXT('[1]Programa 1'!$H$37,"00"),TEXT('[1]Programa 1'!$H$38,"000"),TEXT('[1]Programa 1'!$H$39,"00000"),TEXT(D64,"0000"),TEXT(F64,"00"))</f>
        <v>10261000000000154500</v>
      </c>
      <c r="B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1'!$H$39,"00000"),TEXT(D64,"0000"),TEXT(F64,"00"),TEXT('[1]Programa 1'!$H$40,"00"),TEXT('[1]Programa 1'!$H$41,"0"),TEXT('[1]Programa 1'!$H$42,"00"),TEXT('[1]Programa 1'!$H$43,"000"))</f>
        <v>2112110264040012100000000015450006112000</v>
      </c>
      <c r="D64" s="26">
        <v>1545</v>
      </c>
      <c r="E64" s="27" t="s">
        <v>97</v>
      </c>
      <c r="F64" s="27"/>
      <c r="G64" s="28">
        <f t="shared" si="0"/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>
        <v>0</v>
      </c>
    </row>
    <row r="65" spans="1:19" hidden="1">
      <c r="A65" s="25" t="str">
        <f>+CONCATENATE(TEXT('[1]Programa 1'!$H$31,"00"),TEXT('[1]Programa 1'!$H$32,"00"),TEXT('[1]Programa 1'!$H$37,"00"),TEXT('[1]Programa 1'!$H$38,"000"),TEXT('[1]Programa 1'!$H$39,"00000"),TEXT(D65,"0000"),TEXT(F65,"00"))</f>
        <v>10261000000000154600</v>
      </c>
      <c r="B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1'!$H$39,"00000"),TEXT(D65,"0000"),TEXT(F65,"00"),TEXT('[1]Programa 1'!$H$40,"00"),TEXT('[1]Programa 1'!$H$41,"0"),TEXT('[1]Programa 1'!$H$42,"00"),TEXT('[1]Programa 1'!$H$43,"000"))</f>
        <v>2112110264040012100000000015460006112000</v>
      </c>
      <c r="D65" s="26">
        <v>1546</v>
      </c>
      <c r="E65" s="27" t="s">
        <v>98</v>
      </c>
      <c r="F65" s="27"/>
      <c r="G65" s="28">
        <f t="shared" si="0"/>
        <v>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>
        <v>0</v>
      </c>
    </row>
    <row r="66" spans="1:19" hidden="1">
      <c r="A66" s="25" t="str">
        <f>+CONCATENATE(TEXT('[1]Programa 1'!$H$31,"00"),TEXT('[1]Programa 1'!$H$32,"00"),TEXT('[1]Programa 1'!$H$37,"00"),TEXT('[1]Programa 1'!$H$38,"000"),TEXT('[1]Programa 1'!$H$39,"00000"),TEXT(D66,"0000"),TEXT(F66,"00"))</f>
        <v>10261000000000154700</v>
      </c>
      <c r="B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1'!$H$39,"00000"),TEXT(D66,"0000"),TEXT(F66,"00"),TEXT('[1]Programa 1'!$H$40,"00"),TEXT('[1]Programa 1'!$H$41,"0"),TEXT('[1]Programa 1'!$H$42,"00"),TEXT('[1]Programa 1'!$H$43,"000"))</f>
        <v>2112110264040012100000000015470006112000</v>
      </c>
      <c r="D66" s="26">
        <v>1547</v>
      </c>
      <c r="E66" s="27" t="s">
        <v>99</v>
      </c>
      <c r="F66" s="27"/>
      <c r="G66" s="28">
        <f t="shared" si="0"/>
        <v>0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>
        <v>0</v>
      </c>
    </row>
    <row r="67" spans="1:19" ht="28.5" hidden="1">
      <c r="A67" s="25" t="str">
        <f>+CONCATENATE(TEXT('[1]Programa 1'!$H$31,"00"),TEXT('[1]Programa 1'!$H$32,"00"),TEXT('[1]Programa 1'!$H$37,"00"),TEXT('[1]Programa 1'!$H$38,"000"),TEXT('[1]Programa 1'!$H$39,"00000"),TEXT(D67,"0000"),TEXT(F67,"00"))</f>
        <v>10261000000000154800</v>
      </c>
      <c r="B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1'!$H$39,"00000"),TEXT(D67,"0000"),TEXT(F67,"00"),TEXT('[1]Programa 1'!$H$40,"00"),TEXT('[1]Programa 1'!$H$41,"0"),TEXT('[1]Programa 1'!$H$42,"00"),TEXT('[1]Programa 1'!$H$43,"000"))</f>
        <v>2112110264040012100000000015480006112000</v>
      </c>
      <c r="D67" s="26">
        <v>1548</v>
      </c>
      <c r="E67" s="27" t="s">
        <v>100</v>
      </c>
      <c r="F67" s="27"/>
      <c r="G67" s="28">
        <f t="shared" si="0"/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>
        <v>0</v>
      </c>
    </row>
    <row r="68" spans="1:19" ht="28.5" hidden="1">
      <c r="A68" s="25" t="str">
        <f>+CONCATENATE(TEXT('[1]Programa 1'!$H$31,"00"),TEXT('[1]Programa 1'!$H$32,"00"),TEXT('[1]Programa 1'!$H$37,"00"),TEXT('[1]Programa 1'!$H$38,"000"),TEXT('[1]Programa 1'!$H$39,"00000"),TEXT(D68,"0000"),TEXT(F68,"00"))</f>
        <v>10261000000000155100</v>
      </c>
      <c r="B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1'!$H$39,"00000"),TEXT(D68,"0000"),TEXT(F68,"00"),TEXT('[1]Programa 1'!$H$40,"00"),TEXT('[1]Programa 1'!$H$41,"0"),TEXT('[1]Programa 1'!$H$42,"00"),TEXT('[1]Programa 1'!$H$43,"000"))</f>
        <v>2112110264040012100000000015510006112000</v>
      </c>
      <c r="D68" s="26">
        <v>1551</v>
      </c>
      <c r="E68" s="27" t="s">
        <v>101</v>
      </c>
      <c r="F68" s="27"/>
      <c r="G68" s="28">
        <f t="shared" si="0"/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>
        <v>0</v>
      </c>
    </row>
    <row r="69" spans="1:19" hidden="1">
      <c r="A69" s="25" t="str">
        <f>+CONCATENATE(TEXT('[1]Programa 1'!$H$31,"00"),TEXT('[1]Programa 1'!$H$32,"00"),TEXT('[1]Programa 1'!$H$37,"00"),TEXT('[1]Programa 1'!$H$38,"000"),TEXT('[1]Programa 1'!$H$39,"00000"),TEXT(D69,"0000"),TEXT(F69,"00"))</f>
        <v>10261000000000159100</v>
      </c>
      <c r="B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1'!$H$39,"00000"),TEXT(D69,"0000"),TEXT(F69,"00"),TEXT('[1]Programa 1'!$H$40,"00"),TEXT('[1]Programa 1'!$H$41,"0"),TEXT('[1]Programa 1'!$H$42,"00"),TEXT('[1]Programa 1'!$H$43,"000"))</f>
        <v>2112110264040012100000000015910006112000</v>
      </c>
      <c r="D69" s="26">
        <v>1591</v>
      </c>
      <c r="E69" s="27" t="s">
        <v>102</v>
      </c>
      <c r="F69" s="27"/>
      <c r="G69" s="28">
        <f t="shared" si="0"/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>
        <v>0</v>
      </c>
    </row>
    <row r="70" spans="1:19" hidden="1">
      <c r="A70" s="25" t="str">
        <f>+CONCATENATE(TEXT('[1]Programa 1'!$H$31,"00"),TEXT('[1]Programa 1'!$H$32,"00"),TEXT('[1]Programa 1'!$H$37,"00"),TEXT('[1]Programa 1'!$H$38,"000"),TEXT('[1]Programa 1'!$H$39,"00000"),TEXT(D70,"0000"),TEXT(F70,"00"))</f>
        <v>10261000000000159200</v>
      </c>
      <c r="B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1'!$H$39,"00000"),TEXT(D70,"0000"),TEXT(F70,"00"),TEXT('[1]Programa 1'!$H$40,"00"),TEXT('[1]Programa 1'!$H$41,"0"),TEXT('[1]Programa 1'!$H$42,"00"),TEXT('[1]Programa 1'!$H$43,"000"))</f>
        <v>2112110264040012100000000015920006112000</v>
      </c>
      <c r="D70" s="26">
        <v>1592</v>
      </c>
      <c r="E70" s="27" t="s">
        <v>103</v>
      </c>
      <c r="F70" s="27"/>
      <c r="G70" s="28">
        <f t="shared" si="0"/>
        <v>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>
        <v>0</v>
      </c>
    </row>
    <row r="71" spans="1:19" ht="28.5" hidden="1">
      <c r="A71" s="25" t="str">
        <f>+CONCATENATE(TEXT('[1]Programa 1'!$H$31,"00"),TEXT('[1]Programa 1'!$H$32,"00"),TEXT('[1]Programa 1'!$H$37,"00"),TEXT('[1]Programa 1'!$H$38,"000"),TEXT('[1]Programa 1'!$H$39,"00000"),TEXT(D71,"0000"),TEXT(F71,"00"))</f>
        <v>10261000000000159300</v>
      </c>
      <c r="B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1'!$H$39,"00000"),TEXT(D71,"0000"),TEXT(F71,"00"),TEXT('[1]Programa 1'!$H$40,"00"),TEXT('[1]Programa 1'!$H$41,"0"),TEXT('[1]Programa 1'!$H$42,"00"),TEXT('[1]Programa 1'!$H$43,"000"))</f>
        <v>2112110264040012100000000015930006112000</v>
      </c>
      <c r="D71" s="26">
        <v>1593</v>
      </c>
      <c r="E71" s="27" t="s">
        <v>104</v>
      </c>
      <c r="F71" s="27"/>
      <c r="G71" s="28">
        <f t="shared" si="0"/>
        <v>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>
        <v>0</v>
      </c>
    </row>
    <row r="72" spans="1:19" ht="28.5">
      <c r="A72" s="25" t="str">
        <f>+CONCATENATE(TEXT('[1]Programa 1'!$H$31,"00"),TEXT('[1]Programa 1'!$H$32,"00"),TEXT('[1]Programa 1'!$H$37,"00"),TEXT('[1]Programa 1'!$H$38,"000"),TEXT('[1]Programa 1'!$H$39,"00000"),TEXT(D72,"0000"),TEXT(F72,"00"))</f>
        <v>10261000000000161100</v>
      </c>
      <c r="B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1'!$H$39,"00000"),TEXT(D72,"0000"),TEXT(F72,"00"),TEXT('[1]Programa 1'!$H$40,"00"),TEXT('[1]Programa 1'!$H$41,"0"),TEXT('[1]Programa 1'!$H$42,"00"),TEXT('[1]Programa 1'!$H$43,"000"))</f>
        <v>2112110264040012100000000016110006112000</v>
      </c>
      <c r="D72" s="26">
        <v>1611</v>
      </c>
      <c r="E72" s="27" t="s">
        <v>105</v>
      </c>
      <c r="F72" s="27"/>
      <c r="G72" s="28">
        <f t="shared" si="0"/>
        <v>20000</v>
      </c>
      <c r="H72" s="28">
        <v>0</v>
      </c>
      <c r="I72" s="28">
        <v>0</v>
      </c>
      <c r="J72" s="28">
        <v>0</v>
      </c>
      <c r="K72" s="28">
        <v>20000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</row>
    <row r="73" spans="1:19" ht="28.5">
      <c r="A73" s="25" t="str">
        <f>+CONCATENATE(TEXT('[1]Programa 1'!$H$31,"00"),TEXT('[1]Programa 1'!$H$32,"00"),TEXT('[1]Programa 1'!$H$37,"00"),TEXT('[1]Programa 1'!$H$38,"000"),TEXT('[1]Programa 1'!$H$39,"00000"),TEXT(D73,"0000"),TEXT(F73,"00"))</f>
        <v>10261000000000161200</v>
      </c>
      <c r="B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1'!$H$39,"00000"),TEXT(D73,"0000"),TEXT(F73,"00"),TEXT('[1]Programa 1'!$H$40,"00"),TEXT('[1]Programa 1'!$H$41,"0"),TEXT('[1]Programa 1'!$H$42,"00"),TEXT('[1]Programa 1'!$H$43,"000"))</f>
        <v>2112110264040012100000000016120006112000</v>
      </c>
      <c r="D73" s="26">
        <v>1612</v>
      </c>
      <c r="E73" s="27" t="s">
        <v>106</v>
      </c>
      <c r="F73" s="27"/>
      <c r="G73" s="28">
        <f t="shared" si="0"/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8">
        <v>0</v>
      </c>
    </row>
    <row r="74" spans="1:19" ht="28.5" hidden="1">
      <c r="A74" s="25" t="str">
        <f>+CONCATENATE(TEXT('[1]Programa 1'!$H$31,"00"),TEXT('[1]Programa 1'!$H$32,"00"),TEXT('[1]Programa 1'!$H$37,"00"),TEXT('[1]Programa 1'!$H$38,"000"),TEXT('[1]Programa 1'!$H$39,"00000"),TEXT(D74,"0000"),TEXT(F74,"00"))</f>
        <v>10261000000000171100</v>
      </c>
      <c r="B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1'!$H$39,"00000"),TEXT(D74,"0000"),TEXT(F74,"00"),TEXT('[1]Programa 1'!$H$40,"00"),TEXT('[1]Programa 1'!$H$41,"0"),TEXT('[1]Programa 1'!$H$42,"00"),TEXT('[1]Programa 1'!$H$43,"000"))</f>
        <v>2112110264040012100000000017110006112000</v>
      </c>
      <c r="D74" s="26">
        <v>1711</v>
      </c>
      <c r="E74" s="27" t="s">
        <v>107</v>
      </c>
      <c r="F74" s="27"/>
      <c r="G74" s="28">
        <f t="shared" si="0"/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>
        <v>0</v>
      </c>
    </row>
    <row r="75" spans="1:19">
      <c r="A75" s="25" t="str">
        <f>+CONCATENATE(TEXT('[1]Programa 1'!$H$31,"00"),TEXT('[1]Programa 1'!$H$32,"00"),TEXT('[1]Programa 1'!$H$37,"00"),TEXT('[1]Programa 1'!$H$38,"000"),TEXT('[1]Programa 1'!$H$39,"00000"),TEXT(D75,"0000"),TEXT(F75,"00"))</f>
        <v>10261000000000171200</v>
      </c>
      <c r="B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1'!$H$39,"00000"),TEXT(D75,"0000"),TEXT(F75,"00"),TEXT('[1]Programa 1'!$H$40,"00"),TEXT('[1]Programa 1'!$H$41,"0"),TEXT('[1]Programa 1'!$H$42,"00"),TEXT('[1]Programa 1'!$H$43,"000"))</f>
        <v>2112110264040012100000000017120006112000</v>
      </c>
      <c r="D75" s="26">
        <v>1712</v>
      </c>
      <c r="E75" s="27" t="s">
        <v>108</v>
      </c>
      <c r="F75" s="27"/>
      <c r="G75" s="28">
        <f t="shared" si="0"/>
        <v>93500</v>
      </c>
      <c r="H75" s="28">
        <v>8500</v>
      </c>
      <c r="I75" s="28">
        <v>8500</v>
      </c>
      <c r="J75" s="28">
        <v>8500</v>
      </c>
      <c r="K75" s="28">
        <v>8500</v>
      </c>
      <c r="L75" s="28">
        <v>8500</v>
      </c>
      <c r="M75" s="28">
        <v>8500</v>
      </c>
      <c r="N75" s="28">
        <v>8500</v>
      </c>
      <c r="O75" s="28">
        <v>8500</v>
      </c>
      <c r="P75" s="28">
        <v>8500</v>
      </c>
      <c r="Q75" s="28">
        <v>8500</v>
      </c>
      <c r="R75" s="28">
        <v>8500</v>
      </c>
      <c r="S75" s="28">
        <v>0</v>
      </c>
    </row>
    <row r="76" spans="1:19">
      <c r="A76" s="25" t="str">
        <f>+CONCATENATE(TEXT('[1]Programa 1'!$H$31,"00"),TEXT('[1]Programa 1'!$H$32,"00"),TEXT('[1]Programa 1'!$H$37,"00"),TEXT('[1]Programa 1'!$H$38,"000"),TEXT('[1]Programa 1'!$H$39,"00000"),TEXT(D76,"0000"),TEXT(F76,"00"))</f>
        <v>10261000000000171300</v>
      </c>
      <c r="B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1'!$H$39,"00000"),TEXT(D76,"0000"),TEXT(F76,"00"),TEXT('[1]Programa 1'!$H$40,"00"),TEXT('[1]Programa 1'!$H$41,"0"),TEXT('[1]Programa 1'!$H$42,"00"),TEXT('[1]Programa 1'!$H$43,"000"))</f>
        <v>2112110264040012100000000017130006112000</v>
      </c>
      <c r="D76" s="26">
        <v>1713</v>
      </c>
      <c r="E76" s="27" t="s">
        <v>109</v>
      </c>
      <c r="F76" s="27"/>
      <c r="G76" s="28">
        <f t="shared" si="0"/>
        <v>66000</v>
      </c>
      <c r="H76" s="28">
        <v>6000</v>
      </c>
      <c r="I76" s="28">
        <v>6000</v>
      </c>
      <c r="J76" s="28">
        <v>6000</v>
      </c>
      <c r="K76" s="28">
        <v>6000</v>
      </c>
      <c r="L76" s="28">
        <v>6000</v>
      </c>
      <c r="M76" s="28">
        <v>6000</v>
      </c>
      <c r="N76" s="28">
        <v>6000</v>
      </c>
      <c r="O76" s="28">
        <v>6000</v>
      </c>
      <c r="P76" s="28">
        <v>6000</v>
      </c>
      <c r="Q76" s="28">
        <v>6000</v>
      </c>
      <c r="R76" s="28">
        <v>6000</v>
      </c>
      <c r="S76" s="28">
        <v>0</v>
      </c>
    </row>
    <row r="77" spans="1:19" ht="28.5" hidden="1">
      <c r="A77" s="25" t="str">
        <f>+CONCATENATE(TEXT('[1]Programa 1'!$H$31,"00"),TEXT('[1]Programa 1'!$H$32,"00"),TEXT('[1]Programa 1'!$H$37,"00"),TEXT('[1]Programa 1'!$H$38,"000"),TEXT('[1]Programa 1'!$H$39,"00000"),TEXT(D77,"0000"),TEXT(F77,"00"))</f>
        <v>10261000000000171400</v>
      </c>
      <c r="B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1'!$H$39,"00000"),TEXT(D77,"0000"),TEXT(F77,"00"),TEXT('[1]Programa 1'!$H$40,"00"),TEXT('[1]Programa 1'!$H$41,"0"),TEXT('[1]Programa 1'!$H$42,"00"),TEXT('[1]Programa 1'!$H$43,"000"))</f>
        <v>2112110264040012100000000017140006112000</v>
      </c>
      <c r="D77" s="26">
        <v>1714</v>
      </c>
      <c r="E77" s="27" t="s">
        <v>110</v>
      </c>
      <c r="F77" s="27"/>
      <c r="G77" s="28">
        <f t="shared" si="0"/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28.5">
      <c r="A78" s="25" t="str">
        <f>+CONCATENATE(TEXT('[1]Programa 1'!$H$31,"00"),TEXT('[1]Programa 1'!$H$32,"00"),TEXT('[1]Programa 1'!$H$37,"00"),TEXT('[1]Programa 1'!$H$38,"000"),TEXT('[1]Programa 1'!$H$39,"00000"),TEXT(D78,"0000"),TEXT(F78,"00"))</f>
        <v>10261000000000171500</v>
      </c>
      <c r="B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1'!$H$39,"00000"),TEXT(D78,"0000"),TEXT(F78,"00"),TEXT('[1]Programa 1'!$H$40,"00"),TEXT('[1]Programa 1'!$H$41,"0"),TEXT('[1]Programa 1'!$H$42,"00"),TEXT('[1]Programa 1'!$H$43,"000"))</f>
        <v>2112110264040012100000000017150006112000</v>
      </c>
      <c r="D78" s="26">
        <v>1715</v>
      </c>
      <c r="E78" s="27" t="s">
        <v>111</v>
      </c>
      <c r="F78" s="27"/>
      <c r="G78" s="28">
        <f t="shared" si="0"/>
        <v>55000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55000</v>
      </c>
      <c r="Q78" s="28">
        <v>0</v>
      </c>
      <c r="R78" s="28">
        <v>0</v>
      </c>
      <c r="S78" s="28">
        <v>0</v>
      </c>
    </row>
    <row r="79" spans="1:19" hidden="1">
      <c r="A79" s="25" t="str">
        <f>+CONCATENATE(TEXT('[1]Programa 1'!$H$31,"00"),TEXT('[1]Programa 1'!$H$32,"00"),TEXT('[1]Programa 1'!$H$37,"00"),TEXT('[1]Programa 1'!$H$38,"000"),TEXT('[1]Programa 1'!$H$39,"00000"),TEXT(D79,"0000"),TEXT(F79,"00"))</f>
        <v>10261000000000171600</v>
      </c>
      <c r="B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1'!$H$39,"00000"),TEXT(D79,"0000"),TEXT(F79,"00"),TEXT('[1]Programa 1'!$H$40,"00"),TEXT('[1]Programa 1'!$H$41,"0"),TEXT('[1]Programa 1'!$H$42,"00"),TEXT('[1]Programa 1'!$H$43,"000"))</f>
        <v>2112110264040012100000000017160006112000</v>
      </c>
      <c r="D79" s="26">
        <v>1716</v>
      </c>
      <c r="E79" s="27" t="s">
        <v>112</v>
      </c>
      <c r="F79" s="27"/>
      <c r="G79" s="28">
        <f t="shared" si="0"/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28.5" hidden="1">
      <c r="A80" s="25" t="str">
        <f>+CONCATENATE(TEXT('[1]Programa 1'!$H$31,"00"),TEXT('[1]Programa 1'!$H$32,"00"),TEXT('[1]Programa 1'!$H$37,"00"),TEXT('[1]Programa 1'!$H$38,"000"),TEXT('[1]Programa 1'!$H$39,"00000"),TEXT(D80,"0000"),TEXT(F80,"00"))</f>
        <v>10261000000000171700</v>
      </c>
      <c r="B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1'!$H$39,"00000"),TEXT(D80,"0000"),TEXT(F80,"00"),TEXT('[1]Programa 1'!$H$40,"00"),TEXT('[1]Programa 1'!$H$41,"0"),TEXT('[1]Programa 1'!$H$42,"00"),TEXT('[1]Programa 1'!$H$43,"000"))</f>
        <v>2112110264040012100000000017170006112000</v>
      </c>
      <c r="D80" s="26">
        <v>1717</v>
      </c>
      <c r="E80" s="27" t="s">
        <v>113</v>
      </c>
      <c r="F80" s="27"/>
      <c r="G80" s="28">
        <f t="shared" si="0"/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idden="1">
      <c r="A81" s="25" t="str">
        <f>+CONCATENATE(TEXT('[1]Programa 1'!$H$31,"00"),TEXT('[1]Programa 1'!$H$32,"00"),TEXT('[1]Programa 1'!$H$37,"00"),TEXT('[1]Programa 1'!$H$38,"000"),TEXT('[1]Programa 1'!$H$39,"00000"),TEXT(D81,"0000"),TEXT(F81,"00"))</f>
        <v>10261000000000171800</v>
      </c>
      <c r="B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1'!$H$39,"00000"),TEXT(D81,"0000"),TEXT(F81,"00"),TEXT('[1]Programa 1'!$H$40,"00"),TEXT('[1]Programa 1'!$H$41,"0"),TEXT('[1]Programa 1'!$H$42,"00"),TEXT('[1]Programa 1'!$H$43,"000"))</f>
        <v>2112110264040012100000000017180006112000</v>
      </c>
      <c r="D81" s="26">
        <v>1718</v>
      </c>
      <c r="E81" s="27" t="s">
        <v>114</v>
      </c>
      <c r="F81" s="27"/>
      <c r="G81" s="28">
        <f t="shared" si="0"/>
        <v>0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idden="1">
      <c r="A82" s="25" t="str">
        <f>+CONCATENATE(TEXT('[1]Programa 1'!$H$31,"00"),TEXT('[1]Programa 1'!$H$32,"00"),TEXT('[1]Programa 1'!$H$37,"00"),TEXT('[1]Programa 1'!$H$38,"000"),TEXT('[1]Programa 1'!$H$39,"00000"),TEXT(D82,"0000"),TEXT(F82,"00"))</f>
        <v>10261000000000171900</v>
      </c>
      <c r="B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1'!$H$39,"00000"),TEXT(D82,"0000"),TEXT(F82,"00"),TEXT('[1]Programa 1'!$H$40,"00"),TEXT('[1]Programa 1'!$H$41,"0"),TEXT('[1]Programa 1'!$H$42,"00"),TEXT('[1]Programa 1'!$H$43,"000"))</f>
        <v>2112110264040012100000000017190006112000</v>
      </c>
      <c r="D82" s="26">
        <v>1719</v>
      </c>
      <c r="E82" s="27" t="s">
        <v>115</v>
      </c>
      <c r="F82" s="27"/>
      <c r="G82" s="28">
        <f t="shared" si="0"/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">
      <c r="D83" s="30"/>
      <c r="E83" s="31"/>
      <c r="F83" s="31" t="s">
        <v>116</v>
      </c>
      <c r="G83" s="32">
        <f>SUM(G25:G82)</f>
        <v>1978400</v>
      </c>
      <c r="H83" s="33">
        <f t="shared" ref="H83:S83" si="1">SUM(H25:H82)</f>
        <v>163100</v>
      </c>
      <c r="I83" s="33">
        <f t="shared" si="1"/>
        <v>162800</v>
      </c>
      <c r="J83" s="33">
        <f t="shared" si="1"/>
        <v>224800</v>
      </c>
      <c r="K83" s="33">
        <f t="shared" si="1"/>
        <v>182800</v>
      </c>
      <c r="L83" s="33">
        <f t="shared" si="1"/>
        <v>162800</v>
      </c>
      <c r="M83" s="33">
        <f t="shared" si="1"/>
        <v>162800</v>
      </c>
      <c r="N83" s="33">
        <f t="shared" si="1"/>
        <v>184800</v>
      </c>
      <c r="O83" s="33">
        <f t="shared" si="1"/>
        <v>184100</v>
      </c>
      <c r="P83" s="33">
        <f t="shared" si="1"/>
        <v>217800</v>
      </c>
      <c r="Q83" s="33">
        <f t="shared" si="1"/>
        <v>162800</v>
      </c>
      <c r="R83" s="33">
        <f t="shared" si="1"/>
        <v>169800</v>
      </c>
      <c r="S83" s="34">
        <f t="shared" si="1"/>
        <v>0</v>
      </c>
    </row>
    <row r="84" spans="1:19" ht="33" customHeight="1">
      <c r="D84" s="17" t="s">
        <v>117</v>
      </c>
      <c r="E84" s="18"/>
      <c r="F84" s="18"/>
      <c r="G84" s="35"/>
      <c r="H84" s="36"/>
      <c r="I84" s="36"/>
      <c r="J84" s="36"/>
      <c r="K84" s="36"/>
      <c r="L84" s="36"/>
      <c r="M84" s="36"/>
      <c r="N84" s="36"/>
      <c r="O84" s="37"/>
      <c r="P84" s="37"/>
      <c r="Q84" s="37"/>
      <c r="R84" s="37"/>
      <c r="S84" s="37"/>
    </row>
    <row r="85" spans="1:19" ht="28.5">
      <c r="A85" s="25" t="str">
        <f>+CONCATENATE(TEXT('[1]Programa 1'!$H$31,"00"),TEXT('[1]Programa 1'!$H$32,"00"),TEXT('[1]Programa 1'!$H$37,"00"),TEXT('[1]Programa 1'!$H$38,"000"),TEXT('[1]Programa 1'!$H$39,"00000"),TEXT(D85,"0000"),TEXT(F85,"00"))</f>
        <v>10261000000000211100</v>
      </c>
      <c r="B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1'!$H$39,"00000"),TEXT(D85,"0000"),TEXT(F85,"00"),TEXT('[1]Programa 1'!$H$40,"00"),TEXT('[1]Programa 1'!$H$41,"0"),TEXT('[1]Programa 1'!$H$42,"00"),TEXT('[1]Programa 1'!$H$43,"000"))</f>
        <v>2112110264040012100000000021110006112000</v>
      </c>
      <c r="D85" s="26">
        <v>2111</v>
      </c>
      <c r="E85" s="27" t="s">
        <v>118</v>
      </c>
      <c r="F85" s="27"/>
      <c r="G85" s="28">
        <f t="shared" ref="G85:G148" si="2">+SUM(H85:S85)</f>
        <v>6000</v>
      </c>
      <c r="H85" s="28">
        <v>500</v>
      </c>
      <c r="I85" s="28">
        <v>500</v>
      </c>
      <c r="J85" s="28">
        <v>500</v>
      </c>
      <c r="K85" s="28">
        <v>500</v>
      </c>
      <c r="L85" s="28">
        <v>500</v>
      </c>
      <c r="M85" s="28">
        <v>500</v>
      </c>
      <c r="N85" s="28">
        <v>500</v>
      </c>
      <c r="O85" s="28">
        <v>500</v>
      </c>
      <c r="P85" s="28">
        <v>500</v>
      </c>
      <c r="Q85" s="28">
        <v>500</v>
      </c>
      <c r="R85" s="28">
        <v>500</v>
      </c>
      <c r="S85" s="28">
        <v>500</v>
      </c>
    </row>
    <row r="86" spans="1:19" ht="28.5" hidden="1">
      <c r="A86" s="25" t="str">
        <f>+CONCATENATE(TEXT('[1]Programa 1'!$H$31,"00"),TEXT('[1]Programa 1'!$H$32,"00"),TEXT('[1]Programa 1'!$H$37,"00"),TEXT('[1]Programa 1'!$H$38,"000"),TEXT('[1]Programa 1'!$H$39,"00000"),TEXT(D86,"0000"),TEXT(F86,"00"))</f>
        <v>10261000000000212100</v>
      </c>
      <c r="B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1'!$H$39,"00000"),TEXT(D86,"0000"),TEXT(F86,"00"),TEXT('[1]Programa 1'!$H$40,"00"),TEXT('[1]Programa 1'!$H$41,"0"),TEXT('[1]Programa 1'!$H$42,"00"),TEXT('[1]Programa 1'!$H$43,"000"))</f>
        <v>2112110264040012100000000021210006112000</v>
      </c>
      <c r="D86" s="26">
        <v>2121</v>
      </c>
      <c r="E86" s="27" t="s">
        <v>119</v>
      </c>
      <c r="F86" s="27"/>
      <c r="G86" s="28">
        <f t="shared" si="2"/>
        <v>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idden="1">
      <c r="A87" s="25" t="str">
        <f>+CONCATENATE(TEXT('[1]Programa 1'!$H$31,"00"),TEXT('[1]Programa 1'!$H$32,"00"),TEXT('[1]Programa 1'!$H$37,"00"),TEXT('[1]Programa 1'!$H$38,"000"),TEXT('[1]Programa 1'!$H$39,"00000"),TEXT(D87,"0000"),TEXT(F87,"00"))</f>
        <v>10261000000000213100</v>
      </c>
      <c r="B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1'!$H$39,"00000"),TEXT(D87,"0000"),TEXT(F87,"00"),TEXT('[1]Programa 1'!$H$40,"00"),TEXT('[1]Programa 1'!$H$41,"0"),TEXT('[1]Programa 1'!$H$42,"00"),TEXT('[1]Programa 1'!$H$43,"000"))</f>
        <v>2112110264040012100000000021310006112000</v>
      </c>
      <c r="D87" s="26">
        <v>2131</v>
      </c>
      <c r="E87" s="27" t="s">
        <v>120</v>
      </c>
      <c r="F87" s="27"/>
      <c r="G87" s="28">
        <f t="shared" si="2"/>
        <v>0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ht="42.75">
      <c r="A88" s="25" t="str">
        <f>+CONCATENATE(TEXT('[1]Programa 1'!$H$31,"00"),TEXT('[1]Programa 1'!$H$32,"00"),TEXT('[1]Programa 1'!$H$37,"00"),TEXT('[1]Programa 1'!$H$38,"000"),TEXT('[1]Programa 1'!$H$39,"00000"),TEXT(D88,"0000"),TEXT(F88,"00"))</f>
        <v>10261000000000214100</v>
      </c>
      <c r="B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1'!$H$39,"00000"),TEXT(D88,"0000"),TEXT(F88,"00"),TEXT('[1]Programa 1'!$H$40,"00"),TEXT('[1]Programa 1'!$H$41,"0"),TEXT('[1]Programa 1'!$H$42,"00"),TEXT('[1]Programa 1'!$H$43,"000"))</f>
        <v>2112110264040012100000000021410006112000</v>
      </c>
      <c r="D88" s="26">
        <v>2141</v>
      </c>
      <c r="E88" s="27" t="s">
        <v>121</v>
      </c>
      <c r="F88" s="27"/>
      <c r="G88" s="28">
        <f t="shared" si="2"/>
        <v>6000</v>
      </c>
      <c r="H88" s="29">
        <v>500</v>
      </c>
      <c r="I88" s="29">
        <v>500</v>
      </c>
      <c r="J88" s="29">
        <v>500</v>
      </c>
      <c r="K88" s="29">
        <v>500</v>
      </c>
      <c r="L88" s="29">
        <v>500</v>
      </c>
      <c r="M88" s="29">
        <v>500</v>
      </c>
      <c r="N88" s="29">
        <v>500</v>
      </c>
      <c r="O88" s="29">
        <v>500</v>
      </c>
      <c r="P88" s="29">
        <v>500</v>
      </c>
      <c r="Q88" s="29">
        <v>500</v>
      </c>
      <c r="R88" s="29">
        <v>500</v>
      </c>
      <c r="S88" s="29">
        <v>500</v>
      </c>
    </row>
    <row r="89" spans="1:19" ht="28.5" hidden="1">
      <c r="A89" s="25" t="str">
        <f>+CONCATENATE(TEXT('[1]Programa 1'!$H$31,"00"),TEXT('[1]Programa 1'!$H$32,"00"),TEXT('[1]Programa 1'!$H$37,"00"),TEXT('[1]Programa 1'!$H$38,"000"),TEXT('[1]Programa 1'!$H$39,"00000"),TEXT(D89,"0000"),TEXT(F89,"00"))</f>
        <v>10261000000000215100</v>
      </c>
      <c r="B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1'!$H$39,"00000"),TEXT(D89,"0000"),TEXT(F89,"00"),TEXT('[1]Programa 1'!$H$40,"00"),TEXT('[1]Programa 1'!$H$41,"0"),TEXT('[1]Programa 1'!$H$42,"00"),TEXT('[1]Programa 1'!$H$43,"000"))</f>
        <v>2112110264040012100000000021510006112000</v>
      </c>
      <c r="D89" s="26">
        <v>2151</v>
      </c>
      <c r="E89" s="27" t="s">
        <v>122</v>
      </c>
      <c r="F89" s="27"/>
      <c r="G89" s="28">
        <f t="shared" si="2"/>
        <v>0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hidden="1">
      <c r="A90" s="25" t="str">
        <f>+CONCATENATE(TEXT('[1]Programa 1'!$H$31,"00"),TEXT('[1]Programa 1'!$H$32,"00"),TEXT('[1]Programa 1'!$H$37,"00"),TEXT('[1]Programa 1'!$H$38,"000"),TEXT('[1]Programa 1'!$H$39,"00000"),TEXT(D90,"0000"),TEXT(F90,"00"))</f>
        <v>10261000000000216100</v>
      </c>
      <c r="B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1'!$H$39,"00000"),TEXT(D90,"0000"),TEXT(F90,"00"),TEXT('[1]Programa 1'!$H$40,"00"),TEXT('[1]Programa 1'!$H$41,"0"),TEXT('[1]Programa 1'!$H$42,"00"),TEXT('[1]Programa 1'!$H$43,"000"))</f>
        <v>2112110264040012100000000021610006112000</v>
      </c>
      <c r="D90" s="26">
        <v>2161</v>
      </c>
      <c r="E90" s="27" t="s">
        <v>123</v>
      </c>
      <c r="F90" s="27"/>
      <c r="G90" s="28">
        <f t="shared" si="2"/>
        <v>0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hidden="1">
      <c r="A91" s="25" t="str">
        <f>+CONCATENATE(TEXT('[1]Programa 1'!$H$31,"00"),TEXT('[1]Programa 1'!$H$32,"00"),TEXT('[1]Programa 1'!$H$37,"00"),TEXT('[1]Programa 1'!$H$38,"000"),TEXT('[1]Programa 1'!$H$39,"00000"),TEXT(D91,"0000"),TEXT(F91,"00"))</f>
        <v>10261000000000217100</v>
      </c>
      <c r="B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1'!$H$39,"00000"),TEXT(D91,"0000"),TEXT(F91,"00"),TEXT('[1]Programa 1'!$H$40,"00"),TEXT('[1]Programa 1'!$H$41,"0"),TEXT('[1]Programa 1'!$H$42,"00"),TEXT('[1]Programa 1'!$H$43,"000"))</f>
        <v>2112110264040012100000000021710006112000</v>
      </c>
      <c r="D91" s="26">
        <v>2171</v>
      </c>
      <c r="E91" s="27" t="s">
        <v>124</v>
      </c>
      <c r="F91" s="27"/>
      <c r="G91" s="28">
        <f t="shared" si="2"/>
        <v>0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ht="42.75" hidden="1">
      <c r="A92" s="25" t="str">
        <f>+CONCATENATE(TEXT('[1]Programa 1'!$H$31,"00"),TEXT('[1]Programa 1'!$H$32,"00"),TEXT('[1]Programa 1'!$H$37,"00"),TEXT('[1]Programa 1'!$H$38,"000"),TEXT('[1]Programa 1'!$H$39,"00000"),TEXT(D92,"0000"),TEXT(F92,"00"))</f>
        <v>10261000000000218100</v>
      </c>
      <c r="B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1'!$H$39,"00000"),TEXT(D92,"0000"),TEXT(F92,"00"),TEXT('[1]Programa 1'!$H$40,"00"),TEXT('[1]Programa 1'!$H$41,"0"),TEXT('[1]Programa 1'!$H$42,"00"),TEXT('[1]Programa 1'!$H$43,"000"))</f>
        <v>2112110264040012100000000021810006112000</v>
      </c>
      <c r="D92" s="26">
        <v>2181</v>
      </c>
      <c r="E92" s="27" t="s">
        <v>125</v>
      </c>
      <c r="F92" s="27"/>
      <c r="G92" s="28">
        <f t="shared" si="2"/>
        <v>0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hidden="1">
      <c r="A93" s="25" t="str">
        <f>+CONCATENATE(TEXT('[1]Programa 1'!$H$31,"00"),TEXT('[1]Programa 1'!$H$32,"00"),TEXT('[1]Programa 1'!$H$37,"00"),TEXT('[1]Programa 1'!$H$38,"000"),TEXT('[1]Programa 1'!$H$39,"00000"),TEXT(D93,"0000"),TEXT(F93,"00"))</f>
        <v>10261000000000218200</v>
      </c>
      <c r="B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1'!$H$39,"00000"),TEXT(D93,"0000"),TEXT(F93,"00"),TEXT('[1]Programa 1'!$H$40,"00"),TEXT('[1]Programa 1'!$H$41,"0"),TEXT('[1]Programa 1'!$H$42,"00"),TEXT('[1]Programa 1'!$H$43,"000"))</f>
        <v>2112110264040012100000000021820006112000</v>
      </c>
      <c r="D93" s="26">
        <v>2182</v>
      </c>
      <c r="E93" s="27" t="s">
        <v>126</v>
      </c>
      <c r="F93" s="27"/>
      <c r="G93" s="28">
        <f t="shared" si="2"/>
        <v>0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idden="1">
      <c r="A94" s="25" t="str">
        <f>+CONCATENATE(TEXT('[1]Programa 1'!$H$31,"00"),TEXT('[1]Programa 1'!$H$32,"00"),TEXT('[1]Programa 1'!$H$37,"00"),TEXT('[1]Programa 1'!$H$38,"000"),TEXT('[1]Programa 1'!$H$39,"00000"),TEXT(D94,"0000"),TEXT(F94,"00"))</f>
        <v>10261000000000218300</v>
      </c>
      <c r="B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1'!$H$39,"00000"),TEXT(D94,"0000"),TEXT(F94,"00"),TEXT('[1]Programa 1'!$H$40,"00"),TEXT('[1]Programa 1'!$H$41,"0"),TEXT('[1]Programa 1'!$H$42,"00"),TEXT('[1]Programa 1'!$H$43,"000"))</f>
        <v>2112110264040012100000000021830006112000</v>
      </c>
      <c r="D94" s="26">
        <v>2183</v>
      </c>
      <c r="E94" s="27" t="s">
        <v>127</v>
      </c>
      <c r="F94" s="27"/>
      <c r="G94" s="28">
        <f t="shared" si="2"/>
        <v>0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42.75" hidden="1">
      <c r="A95" s="25" t="str">
        <f>+CONCATENATE(TEXT('[1]Programa 1'!$H$31,"00"),TEXT('[1]Programa 1'!$H$32,"00"),TEXT('[1]Programa 1'!$H$37,"00"),TEXT('[1]Programa 1'!$H$38,"000"),TEXT('[1]Programa 1'!$H$39,"00000"),TEXT(D95,"0000"),TEXT(F95,"00"))</f>
        <v>10261000000000221100</v>
      </c>
      <c r="B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1'!$H$39,"00000"),TEXT(D95,"0000"),TEXT(F95,"00"),TEXT('[1]Programa 1'!$H$40,"00"),TEXT('[1]Programa 1'!$H$41,"0"),TEXT('[1]Programa 1'!$H$42,"00"),TEXT('[1]Programa 1'!$H$43,"000"))</f>
        <v>2112110264040012100000000022110006112000</v>
      </c>
      <c r="D95" s="26">
        <v>2211</v>
      </c>
      <c r="E95" s="27" t="s">
        <v>128</v>
      </c>
      <c r="F95" s="27"/>
      <c r="G95" s="28">
        <f t="shared" si="2"/>
        <v>0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85.5" hidden="1">
      <c r="A96" s="25" t="str">
        <f>+CONCATENATE(TEXT('[1]Programa 1'!$H$31,"00"),TEXT('[1]Programa 1'!$H$32,"00"),TEXT('[1]Programa 1'!$H$37,"00"),TEXT('[1]Programa 1'!$H$38,"000"),TEXT('[1]Programa 1'!$H$39,"00000"),TEXT(D96,"0000"),TEXT(F96,"00"))</f>
        <v>10261000000000221200</v>
      </c>
      <c r="B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1'!$H$39,"00000"),TEXT(D96,"0000"),TEXT(F96,"00"),TEXT('[1]Programa 1'!$H$40,"00"),TEXT('[1]Programa 1'!$H$41,"0"),TEXT('[1]Programa 1'!$H$42,"00"),TEXT('[1]Programa 1'!$H$43,"000"))</f>
        <v>2112110264040012100000000022120006112000</v>
      </c>
      <c r="D96" s="26">
        <v>2212</v>
      </c>
      <c r="E96" s="27" t="s">
        <v>129</v>
      </c>
      <c r="F96" s="27"/>
      <c r="G96" s="28">
        <f t="shared" si="2"/>
        <v>0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ht="42.75" hidden="1">
      <c r="A97" s="25" t="str">
        <f>+CONCATENATE(TEXT('[1]Programa 1'!$H$31,"00"),TEXT('[1]Programa 1'!$H$32,"00"),TEXT('[1]Programa 1'!$H$37,"00"),TEXT('[1]Programa 1'!$H$38,"000"),TEXT('[1]Programa 1'!$H$39,"00000"),TEXT(D97,"0000"),TEXT(F97,"00"))</f>
        <v>10261000000000221300</v>
      </c>
      <c r="B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1'!$H$39,"00000"),TEXT(D97,"0000"),TEXT(F97,"00"),TEXT('[1]Programa 1'!$H$40,"00"),TEXT('[1]Programa 1'!$H$41,"0"),TEXT('[1]Programa 1'!$H$42,"00"),TEXT('[1]Programa 1'!$H$43,"000"))</f>
        <v>2112110264040012100000000022130006112000</v>
      </c>
      <c r="D97" s="26">
        <v>2213</v>
      </c>
      <c r="E97" s="27" t="s">
        <v>130</v>
      </c>
      <c r="F97" s="27"/>
      <c r="G97" s="28">
        <f t="shared" si="2"/>
        <v>0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ht="42.75" hidden="1">
      <c r="A98" s="25" t="str">
        <f>+CONCATENATE(TEXT('[1]Programa 1'!$H$31,"00"),TEXT('[1]Programa 1'!$H$32,"00"),TEXT('[1]Programa 1'!$H$37,"00"),TEXT('[1]Programa 1'!$H$38,"000"),TEXT('[1]Programa 1'!$H$39,"00000"),TEXT(D98,"0000"),TEXT(F98,"00"))</f>
        <v>10261000000000221400</v>
      </c>
      <c r="B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1'!$H$39,"00000"),TEXT(D98,"0000"),TEXT(F98,"00"),TEXT('[1]Programa 1'!$H$40,"00"),TEXT('[1]Programa 1'!$H$41,"0"),TEXT('[1]Programa 1'!$H$42,"00"),TEXT('[1]Programa 1'!$H$43,"000"))</f>
        <v>2112110264040012100000000022140006112000</v>
      </c>
      <c r="D98" s="26">
        <v>2214</v>
      </c>
      <c r="E98" s="27" t="s">
        <v>131</v>
      </c>
      <c r="F98" s="27"/>
      <c r="G98" s="28">
        <f t="shared" si="2"/>
        <v>0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ht="42.75" hidden="1">
      <c r="A99" s="25" t="str">
        <f>+CONCATENATE(TEXT('[1]Programa 1'!$H$31,"00"),TEXT('[1]Programa 1'!$H$32,"00"),TEXT('[1]Programa 1'!$H$37,"00"),TEXT('[1]Programa 1'!$H$38,"000"),TEXT('[1]Programa 1'!$H$39,"00000"),TEXT(D99,"0000"),TEXT(F99,"00"))</f>
        <v>10261000000000221500</v>
      </c>
      <c r="B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1'!$H$39,"00000"),TEXT(D99,"0000"),TEXT(F99,"00"),TEXT('[1]Programa 1'!$H$40,"00"),TEXT('[1]Programa 1'!$H$41,"0"),TEXT('[1]Programa 1'!$H$42,"00"),TEXT('[1]Programa 1'!$H$43,"000"))</f>
        <v>2112110264040012100000000022150006112000</v>
      </c>
      <c r="D99" s="26">
        <v>2215</v>
      </c>
      <c r="E99" s="27" t="s">
        <v>132</v>
      </c>
      <c r="F99" s="27"/>
      <c r="G99" s="28">
        <f t="shared" si="2"/>
        <v>0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ht="42.75" hidden="1">
      <c r="A100" s="25" t="str">
        <f>+CONCATENATE(TEXT('[1]Programa 1'!$H$31,"00"),TEXT('[1]Programa 1'!$H$32,"00"),TEXT('[1]Programa 1'!$H$37,"00"),TEXT('[1]Programa 1'!$H$38,"000"),TEXT('[1]Programa 1'!$H$39,"00000"),TEXT(D100,"0000"),TEXT(F100,"00"))</f>
        <v>10261000000000221600</v>
      </c>
      <c r="B1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1'!$H$39,"00000"),TEXT(D100,"0000"),TEXT(F100,"00"),TEXT('[1]Programa 1'!$H$40,"00"),TEXT('[1]Programa 1'!$H$41,"0"),TEXT('[1]Programa 1'!$H$42,"00"),TEXT('[1]Programa 1'!$H$43,"000"))</f>
        <v>2112110264040012100000000022160006112000</v>
      </c>
      <c r="D100" s="26">
        <v>2216</v>
      </c>
      <c r="E100" s="27" t="s">
        <v>133</v>
      </c>
      <c r="F100" s="27"/>
      <c r="G100" s="28">
        <f t="shared" si="2"/>
        <v>0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ht="28.5" hidden="1">
      <c r="A101" s="25" t="str">
        <f>+CONCATENATE(TEXT('[1]Programa 1'!$H$31,"00"),TEXT('[1]Programa 1'!$H$32,"00"),TEXT('[1]Programa 1'!$H$37,"00"),TEXT('[1]Programa 1'!$H$38,"000"),TEXT('[1]Programa 1'!$H$39,"00000"),TEXT(D101,"0000"),TEXT(F101,"00"))</f>
        <v>10261000000000222100</v>
      </c>
      <c r="B1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1'!$H$39,"00000"),TEXT(D101,"0000"),TEXT(F101,"00"),TEXT('[1]Programa 1'!$H$40,"00"),TEXT('[1]Programa 1'!$H$41,"0"),TEXT('[1]Programa 1'!$H$42,"00"),TEXT('[1]Programa 1'!$H$43,"000"))</f>
        <v>2112110264040012100000000022210006112000</v>
      </c>
      <c r="D101" s="26">
        <v>2221</v>
      </c>
      <c r="E101" s="27" t="s">
        <v>134</v>
      </c>
      <c r="F101" s="27"/>
      <c r="G101" s="28">
        <f t="shared" si="2"/>
        <v>0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ht="28.5" hidden="1">
      <c r="A102" s="25" t="str">
        <f>+CONCATENATE(TEXT('[1]Programa 1'!$H$31,"00"),TEXT('[1]Programa 1'!$H$32,"00"),TEXT('[1]Programa 1'!$H$37,"00"),TEXT('[1]Programa 1'!$H$38,"000"),TEXT('[1]Programa 1'!$H$39,"00000"),TEXT(D102,"0000"),TEXT(F102,"00"))</f>
        <v>10261000000000223100</v>
      </c>
      <c r="B1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1'!$H$39,"00000"),TEXT(D102,"0000"),TEXT(F102,"00"),TEXT('[1]Programa 1'!$H$40,"00"),TEXT('[1]Programa 1'!$H$41,"0"),TEXT('[1]Programa 1'!$H$42,"00"),TEXT('[1]Programa 1'!$H$43,"000"))</f>
        <v>2112110264040012100000000022310006112000</v>
      </c>
      <c r="D102" s="26">
        <v>2231</v>
      </c>
      <c r="E102" s="27" t="s">
        <v>135</v>
      </c>
      <c r="F102" s="27"/>
      <c r="G102" s="28">
        <f t="shared" si="2"/>
        <v>0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ht="42.75" hidden="1">
      <c r="A103" s="25" t="str">
        <f>+CONCATENATE(TEXT('[1]Programa 1'!$H$31,"00"),TEXT('[1]Programa 1'!$H$32,"00"),TEXT('[1]Programa 1'!$H$37,"00"),TEXT('[1]Programa 1'!$H$38,"000"),TEXT('[1]Programa 1'!$H$39,"00000"),TEXT(D103,"0000"),TEXT(F103,"00"))</f>
        <v>10261000000000231100</v>
      </c>
      <c r="B1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1'!$H$39,"00000"),TEXT(D103,"0000"),TEXT(F103,"00"),TEXT('[1]Programa 1'!$H$40,"00"),TEXT('[1]Programa 1'!$H$41,"0"),TEXT('[1]Programa 1'!$H$42,"00"),TEXT('[1]Programa 1'!$H$43,"000"))</f>
        <v>2112110264040012100000000023110006112000</v>
      </c>
      <c r="D103" s="26">
        <v>2311</v>
      </c>
      <c r="E103" s="27" t="s">
        <v>136</v>
      </c>
      <c r="F103" s="27"/>
      <c r="G103" s="28">
        <f t="shared" si="2"/>
        <v>0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ht="28.5" hidden="1">
      <c r="A104" s="25" t="str">
        <f>+CONCATENATE(TEXT('[1]Programa 1'!$H$31,"00"),TEXT('[1]Programa 1'!$H$32,"00"),TEXT('[1]Programa 1'!$H$37,"00"),TEXT('[1]Programa 1'!$H$38,"000"),TEXT('[1]Programa 1'!$H$39,"00000"),TEXT(D104,"0000"),TEXT(F104,"00"))</f>
        <v>10261000000000232100</v>
      </c>
      <c r="B1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1'!$H$39,"00000"),TEXT(D104,"0000"),TEXT(F104,"00"),TEXT('[1]Programa 1'!$H$40,"00"),TEXT('[1]Programa 1'!$H$41,"0"),TEXT('[1]Programa 1'!$H$42,"00"),TEXT('[1]Programa 1'!$H$43,"000"))</f>
        <v>2112110264040012100000000023210006112000</v>
      </c>
      <c r="D104" s="26">
        <v>2321</v>
      </c>
      <c r="E104" s="27" t="s">
        <v>137</v>
      </c>
      <c r="F104" s="27"/>
      <c r="G104" s="28">
        <f t="shared" si="2"/>
        <v>0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ht="42.75" hidden="1">
      <c r="A105" s="25" t="str">
        <f>+CONCATENATE(TEXT('[1]Programa 1'!$H$31,"00"),TEXT('[1]Programa 1'!$H$32,"00"),TEXT('[1]Programa 1'!$H$37,"00"),TEXT('[1]Programa 1'!$H$38,"000"),TEXT('[1]Programa 1'!$H$39,"00000"),TEXT(D105,"0000"),TEXT(F105,"00"))</f>
        <v>10261000000000233100</v>
      </c>
      <c r="B1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1'!$H$39,"00000"),TEXT(D105,"0000"),TEXT(F105,"00"),TEXT('[1]Programa 1'!$H$40,"00"),TEXT('[1]Programa 1'!$H$41,"0"),TEXT('[1]Programa 1'!$H$42,"00"),TEXT('[1]Programa 1'!$H$43,"000"))</f>
        <v>2112110264040012100000000023310006112000</v>
      </c>
      <c r="D105" s="26">
        <v>2331</v>
      </c>
      <c r="E105" s="27" t="s">
        <v>138</v>
      </c>
      <c r="F105" s="27"/>
      <c r="G105" s="28">
        <f t="shared" si="2"/>
        <v>0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42.75" hidden="1">
      <c r="A106" s="25" t="str">
        <f>+CONCATENATE(TEXT('[1]Programa 1'!$H$31,"00"),TEXT('[1]Programa 1'!$H$32,"00"),TEXT('[1]Programa 1'!$H$37,"00"),TEXT('[1]Programa 1'!$H$38,"000"),TEXT('[1]Programa 1'!$H$39,"00000"),TEXT(D106,"0000"),TEXT(F106,"00"))</f>
        <v>10261000000000234100</v>
      </c>
      <c r="B1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1'!$H$39,"00000"),TEXT(D106,"0000"),TEXT(F106,"00"),TEXT('[1]Programa 1'!$H$40,"00"),TEXT('[1]Programa 1'!$H$41,"0"),TEXT('[1]Programa 1'!$H$42,"00"),TEXT('[1]Programa 1'!$H$43,"000"))</f>
        <v>2112110264040012100000000023410006112000</v>
      </c>
      <c r="D106" s="26">
        <v>2341</v>
      </c>
      <c r="E106" s="27" t="s">
        <v>139</v>
      </c>
      <c r="F106" s="27"/>
      <c r="G106" s="28">
        <f t="shared" si="2"/>
        <v>0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ht="42.75" hidden="1">
      <c r="A107" s="25" t="str">
        <f>+CONCATENATE(TEXT('[1]Programa 1'!$H$31,"00"),TEXT('[1]Programa 1'!$H$32,"00"),TEXT('[1]Programa 1'!$H$37,"00"),TEXT('[1]Programa 1'!$H$38,"000"),TEXT('[1]Programa 1'!$H$39,"00000"),TEXT(D107,"0000"),TEXT(F107,"00"))</f>
        <v>10261000000000235100</v>
      </c>
      <c r="B1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1'!$H$39,"00000"),TEXT(D107,"0000"),TEXT(F107,"00"),TEXT('[1]Programa 1'!$H$40,"00"),TEXT('[1]Programa 1'!$H$41,"0"),TEXT('[1]Programa 1'!$H$42,"00"),TEXT('[1]Programa 1'!$H$43,"000"))</f>
        <v>2112110264040012100000000023510006112000</v>
      </c>
      <c r="D107" s="26">
        <v>2351</v>
      </c>
      <c r="E107" s="27" t="s">
        <v>140</v>
      </c>
      <c r="F107" s="27"/>
      <c r="G107" s="28">
        <f t="shared" si="2"/>
        <v>0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ht="42.75" hidden="1">
      <c r="A108" s="25" t="str">
        <f>+CONCATENATE(TEXT('[1]Programa 1'!$H$31,"00"),TEXT('[1]Programa 1'!$H$32,"00"),TEXT('[1]Programa 1'!$H$37,"00"),TEXT('[1]Programa 1'!$H$38,"000"),TEXT('[1]Programa 1'!$H$39,"00000"),TEXT(D108,"0000"),TEXT(F108,"00"))</f>
        <v>10261000000000236100</v>
      </c>
      <c r="B1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1'!$H$39,"00000"),TEXT(D108,"0000"),TEXT(F108,"00"),TEXT('[1]Programa 1'!$H$40,"00"),TEXT('[1]Programa 1'!$H$41,"0"),TEXT('[1]Programa 1'!$H$42,"00"),TEXT('[1]Programa 1'!$H$43,"000"))</f>
        <v>2112110264040012100000000023610006112000</v>
      </c>
      <c r="D108" s="26">
        <v>2361</v>
      </c>
      <c r="E108" s="27" t="s">
        <v>141</v>
      </c>
      <c r="F108" s="27"/>
      <c r="G108" s="28">
        <f t="shared" si="2"/>
        <v>0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ht="42.75" hidden="1">
      <c r="A109" s="25" t="str">
        <f>+CONCATENATE(TEXT('[1]Programa 1'!$H$31,"00"),TEXT('[1]Programa 1'!$H$32,"00"),TEXT('[1]Programa 1'!$H$37,"00"),TEXT('[1]Programa 1'!$H$38,"000"),TEXT('[1]Programa 1'!$H$39,"00000"),TEXT(D109,"0000"),TEXT(F109,"00"))</f>
        <v>10261000000000237100</v>
      </c>
      <c r="B1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1'!$H$39,"00000"),TEXT(D109,"0000"),TEXT(F109,"00"),TEXT('[1]Programa 1'!$H$40,"00"),TEXT('[1]Programa 1'!$H$41,"0"),TEXT('[1]Programa 1'!$H$42,"00"),TEXT('[1]Programa 1'!$H$43,"000"))</f>
        <v>2112110264040012100000000023710006112000</v>
      </c>
      <c r="D109" s="26">
        <v>2371</v>
      </c>
      <c r="E109" s="27" t="s">
        <v>142</v>
      </c>
      <c r="F109" s="27"/>
      <c r="G109" s="28">
        <f t="shared" si="2"/>
        <v>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ht="28.5" hidden="1">
      <c r="A110" s="25" t="str">
        <f>+CONCATENATE(TEXT('[1]Programa 1'!$H$31,"00"),TEXT('[1]Programa 1'!$H$32,"00"),TEXT('[1]Programa 1'!$H$37,"00"),TEXT('[1]Programa 1'!$H$38,"000"),TEXT('[1]Programa 1'!$H$39,"00000"),TEXT(D110,"0000"),TEXT(F110,"00"))</f>
        <v>10261000000000238100</v>
      </c>
      <c r="B1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1'!$H$39,"00000"),TEXT(D110,"0000"),TEXT(F110,"00"),TEXT('[1]Programa 1'!$H$40,"00"),TEXT('[1]Programa 1'!$H$41,"0"),TEXT('[1]Programa 1'!$H$42,"00"),TEXT('[1]Programa 1'!$H$43,"000"))</f>
        <v>2112110264040012100000000023810006112000</v>
      </c>
      <c r="D110" s="26">
        <v>2381</v>
      </c>
      <c r="E110" s="27" t="s">
        <v>143</v>
      </c>
      <c r="F110" s="27"/>
      <c r="G110" s="28">
        <f t="shared" si="2"/>
        <v>0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ht="28.5" hidden="1">
      <c r="A111" s="25" t="str">
        <f>+CONCATENATE(TEXT('[1]Programa 1'!$H$31,"00"),TEXT('[1]Programa 1'!$H$32,"00"),TEXT('[1]Programa 1'!$H$37,"00"),TEXT('[1]Programa 1'!$H$38,"000"),TEXT('[1]Programa 1'!$H$39,"00000"),TEXT(D111,"0000"),TEXT(F111,"00"))</f>
        <v>10261000000000239100</v>
      </c>
      <c r="B1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1'!$H$39,"00000"),TEXT(D111,"0000"),TEXT(F111,"00"),TEXT('[1]Programa 1'!$H$40,"00"),TEXT('[1]Programa 1'!$H$41,"0"),TEXT('[1]Programa 1'!$H$42,"00"),TEXT('[1]Programa 1'!$H$43,"000"))</f>
        <v>2112110264040012100000000023910006112000</v>
      </c>
      <c r="D111" s="26">
        <v>2391</v>
      </c>
      <c r="E111" s="27" t="s">
        <v>144</v>
      </c>
      <c r="F111" s="27"/>
      <c r="G111" s="28">
        <f t="shared" si="2"/>
        <v>0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ht="28.5" hidden="1">
      <c r="A112" s="25" t="str">
        <f>+CONCATENATE(TEXT('[1]Programa 1'!$H$31,"00"),TEXT('[1]Programa 1'!$H$32,"00"),TEXT('[1]Programa 1'!$H$37,"00"),TEXT('[1]Programa 1'!$H$38,"000"),TEXT('[1]Programa 1'!$H$39,"00000"),TEXT(D112,"0000"),TEXT(F112,"00"))</f>
        <v>10261000000000241100</v>
      </c>
      <c r="B1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1'!$H$39,"00000"),TEXT(D112,"0000"),TEXT(F112,"00"),TEXT('[1]Programa 1'!$H$40,"00"),TEXT('[1]Programa 1'!$H$41,"0"),TEXT('[1]Programa 1'!$H$42,"00"),TEXT('[1]Programa 1'!$H$43,"000"))</f>
        <v>2112110264040012100000000024110006112000</v>
      </c>
      <c r="D112" s="26">
        <v>2411</v>
      </c>
      <c r="E112" s="27" t="s">
        <v>145</v>
      </c>
      <c r="F112" s="27"/>
      <c r="G112" s="28">
        <f t="shared" si="2"/>
        <v>0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ht="28.5" hidden="1">
      <c r="A113" s="25" t="str">
        <f>+CONCATENATE(TEXT('[1]Programa 1'!$H$31,"00"),TEXT('[1]Programa 1'!$H$32,"00"),TEXT('[1]Programa 1'!$H$37,"00"),TEXT('[1]Programa 1'!$H$38,"000"),TEXT('[1]Programa 1'!$H$39,"00000"),TEXT(D113,"0000"),TEXT(F113,"00"))</f>
        <v>10261000000000242100</v>
      </c>
      <c r="B1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1'!$H$39,"00000"),TEXT(D113,"0000"),TEXT(F113,"00"),TEXT('[1]Programa 1'!$H$40,"00"),TEXT('[1]Programa 1'!$H$41,"0"),TEXT('[1]Programa 1'!$H$42,"00"),TEXT('[1]Programa 1'!$H$43,"000"))</f>
        <v>2112110264040012100000000024210006112000</v>
      </c>
      <c r="D113" s="26">
        <v>2421</v>
      </c>
      <c r="E113" s="27" t="s">
        <v>146</v>
      </c>
      <c r="F113" s="27"/>
      <c r="G113" s="28">
        <f t="shared" si="2"/>
        <v>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hidden="1">
      <c r="A114" s="25" t="str">
        <f>+CONCATENATE(TEXT('[1]Programa 1'!$H$31,"00"),TEXT('[1]Programa 1'!$H$32,"00"),TEXT('[1]Programa 1'!$H$37,"00"),TEXT('[1]Programa 1'!$H$38,"000"),TEXT('[1]Programa 1'!$H$39,"00000"),TEXT(D114,"0000"),TEXT(F114,"00"))</f>
        <v>10261000000000243100</v>
      </c>
      <c r="B1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1'!$H$39,"00000"),TEXT(D114,"0000"),TEXT(F114,"00"),TEXT('[1]Programa 1'!$H$40,"00"),TEXT('[1]Programa 1'!$H$41,"0"),TEXT('[1]Programa 1'!$H$42,"00"),TEXT('[1]Programa 1'!$H$43,"000"))</f>
        <v>2112110264040012100000000024310006112000</v>
      </c>
      <c r="D114" s="26">
        <v>2431</v>
      </c>
      <c r="E114" s="27" t="s">
        <v>147</v>
      </c>
      <c r="F114" s="27"/>
      <c r="G114" s="28">
        <f t="shared" si="2"/>
        <v>0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hidden="1">
      <c r="A115" s="25" t="str">
        <f>+CONCATENATE(TEXT('[1]Programa 1'!$H$31,"00"),TEXT('[1]Programa 1'!$H$32,"00"),TEXT('[1]Programa 1'!$H$37,"00"),TEXT('[1]Programa 1'!$H$38,"000"),TEXT('[1]Programa 1'!$H$39,"00000"),TEXT(D115,"0000"),TEXT(F115,"00"))</f>
        <v>10261000000000244100</v>
      </c>
      <c r="B1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1'!$H$39,"00000"),TEXT(D115,"0000"),TEXT(F115,"00"),TEXT('[1]Programa 1'!$H$40,"00"),TEXT('[1]Programa 1'!$H$41,"0"),TEXT('[1]Programa 1'!$H$42,"00"),TEXT('[1]Programa 1'!$H$43,"000"))</f>
        <v>2112110264040012100000000024410006112000</v>
      </c>
      <c r="D115" s="26">
        <v>2441</v>
      </c>
      <c r="E115" s="27" t="s">
        <v>148</v>
      </c>
      <c r="F115" s="27"/>
      <c r="G115" s="28">
        <f t="shared" si="2"/>
        <v>0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hidden="1">
      <c r="A116" s="25" t="str">
        <f>+CONCATENATE(TEXT('[1]Programa 1'!$H$31,"00"),TEXT('[1]Programa 1'!$H$32,"00"),TEXT('[1]Programa 1'!$H$37,"00"),TEXT('[1]Programa 1'!$H$38,"000"),TEXT('[1]Programa 1'!$H$39,"00000"),TEXT(D116,"0000"),TEXT(F116,"00"))</f>
        <v>10261000000000245100</v>
      </c>
      <c r="B1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1'!$H$39,"00000"),TEXT(D116,"0000"),TEXT(F116,"00"),TEXT('[1]Programa 1'!$H$40,"00"),TEXT('[1]Programa 1'!$H$41,"0"),TEXT('[1]Programa 1'!$H$42,"00"),TEXT('[1]Programa 1'!$H$43,"000"))</f>
        <v>2112110264040012100000000024510006112000</v>
      </c>
      <c r="D116" s="26">
        <v>2451</v>
      </c>
      <c r="E116" s="27" t="s">
        <v>149</v>
      </c>
      <c r="F116" s="27"/>
      <c r="G116" s="28">
        <f t="shared" si="2"/>
        <v>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hidden="1">
      <c r="A117" s="25" t="str">
        <f>+CONCATENATE(TEXT('[1]Programa 1'!$H$31,"00"),TEXT('[1]Programa 1'!$H$32,"00"),TEXT('[1]Programa 1'!$H$37,"00"),TEXT('[1]Programa 1'!$H$38,"000"),TEXT('[1]Programa 1'!$H$39,"00000"),TEXT(D117,"0000"),TEXT(F117,"00"))</f>
        <v>10261000000000246100</v>
      </c>
      <c r="B1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1'!$H$39,"00000"),TEXT(D117,"0000"),TEXT(F117,"00"),TEXT('[1]Programa 1'!$H$40,"00"),TEXT('[1]Programa 1'!$H$41,"0"),TEXT('[1]Programa 1'!$H$42,"00"),TEXT('[1]Programa 1'!$H$43,"000"))</f>
        <v>2112110264040012100000000024610006112000</v>
      </c>
      <c r="D117" s="26">
        <v>2461</v>
      </c>
      <c r="E117" s="27" t="s">
        <v>150</v>
      </c>
      <c r="F117" s="27"/>
      <c r="G117" s="28">
        <f t="shared" si="2"/>
        <v>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ht="28.5" hidden="1">
      <c r="A118" s="25" t="str">
        <f>+CONCATENATE(TEXT('[1]Programa 1'!$H$31,"00"),TEXT('[1]Programa 1'!$H$32,"00"),TEXT('[1]Programa 1'!$H$37,"00"),TEXT('[1]Programa 1'!$H$38,"000"),TEXT('[1]Programa 1'!$H$39,"00000"),TEXT(D118,"0000"),TEXT(F118,"00"))</f>
        <v>10261000000000247100</v>
      </c>
      <c r="B1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1'!$H$39,"00000"),TEXT(D118,"0000"),TEXT(F118,"00"),TEXT('[1]Programa 1'!$H$40,"00"),TEXT('[1]Programa 1'!$H$41,"0"),TEXT('[1]Programa 1'!$H$42,"00"),TEXT('[1]Programa 1'!$H$43,"000"))</f>
        <v>2112110264040012100000000024710006112000</v>
      </c>
      <c r="D118" s="26">
        <v>2471</v>
      </c>
      <c r="E118" s="27" t="s">
        <v>151</v>
      </c>
      <c r="F118" s="27"/>
      <c r="G118" s="28">
        <f t="shared" si="2"/>
        <v>0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hidden="1">
      <c r="A119" s="25" t="str">
        <f>+CONCATENATE(TEXT('[1]Programa 1'!$H$31,"00"),TEXT('[1]Programa 1'!$H$32,"00"),TEXT('[1]Programa 1'!$H$37,"00"),TEXT('[1]Programa 1'!$H$38,"000"),TEXT('[1]Programa 1'!$H$39,"00000"),TEXT(D119,"0000"),TEXT(F119,"00"))</f>
        <v>10261000000000248100</v>
      </c>
      <c r="B1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1'!$H$39,"00000"),TEXT(D119,"0000"),TEXT(F119,"00"),TEXT('[1]Programa 1'!$H$40,"00"),TEXT('[1]Programa 1'!$H$41,"0"),TEXT('[1]Programa 1'!$H$42,"00"),TEXT('[1]Programa 1'!$H$43,"000"))</f>
        <v>2112110264040012100000000024810006112000</v>
      </c>
      <c r="D119" s="26">
        <v>2481</v>
      </c>
      <c r="E119" s="27" t="s">
        <v>152</v>
      </c>
      <c r="F119" s="27"/>
      <c r="G119" s="28">
        <f t="shared" si="2"/>
        <v>0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ht="28.5">
      <c r="A120" s="25" t="str">
        <f>+CONCATENATE(TEXT('[1]Programa 1'!$H$31,"00"),TEXT('[1]Programa 1'!$H$32,"00"),TEXT('[1]Programa 1'!$H$37,"00"),TEXT('[1]Programa 1'!$H$38,"000"),TEXT('[1]Programa 1'!$H$39,"00000"),TEXT(D120,"0000"),TEXT(F120,"00"))</f>
        <v>10261000000000249100</v>
      </c>
      <c r="B1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1'!$H$39,"00000"),TEXT(D120,"0000"),TEXT(F120,"00"),TEXT('[1]Programa 1'!$H$40,"00"),TEXT('[1]Programa 1'!$H$41,"0"),TEXT('[1]Programa 1'!$H$42,"00"),TEXT('[1]Programa 1'!$H$43,"000"))</f>
        <v>2112110264040012100000000024910006112000</v>
      </c>
      <c r="D120" s="26">
        <v>2491</v>
      </c>
      <c r="E120" s="27" t="s">
        <v>153</v>
      </c>
      <c r="F120" s="27"/>
      <c r="G120" s="28">
        <f t="shared" si="2"/>
        <v>50000</v>
      </c>
      <c r="H120" s="28">
        <v>3000</v>
      </c>
      <c r="I120" s="29">
        <v>3000</v>
      </c>
      <c r="J120" s="29">
        <v>3000</v>
      </c>
      <c r="K120" s="29">
        <v>3000</v>
      </c>
      <c r="L120" s="29">
        <v>5000</v>
      </c>
      <c r="M120" s="29">
        <v>5000</v>
      </c>
      <c r="N120" s="29">
        <v>5000</v>
      </c>
      <c r="O120" s="29">
        <v>3000</v>
      </c>
      <c r="P120" s="29">
        <v>5000</v>
      </c>
      <c r="Q120" s="29">
        <v>5000</v>
      </c>
      <c r="R120" s="29">
        <v>5000</v>
      </c>
      <c r="S120" s="29">
        <v>5000</v>
      </c>
    </row>
    <row r="121" spans="1:19" hidden="1">
      <c r="A121" s="25" t="str">
        <f>+CONCATENATE(TEXT('[1]Programa 1'!$H$31,"00"),TEXT('[1]Programa 1'!$H$32,"00"),TEXT('[1]Programa 1'!$H$37,"00"),TEXT('[1]Programa 1'!$H$38,"000"),TEXT('[1]Programa 1'!$H$39,"00000"),TEXT(D121,"0000"),TEXT(F121,"00"))</f>
        <v>10261000000000251100</v>
      </c>
      <c r="B1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1'!$H$39,"00000"),TEXT(D121,"0000"),TEXT(F121,"00"),TEXT('[1]Programa 1'!$H$40,"00"),TEXT('[1]Programa 1'!$H$41,"0"),TEXT('[1]Programa 1'!$H$42,"00"),TEXT('[1]Programa 1'!$H$43,"000"))</f>
        <v>2112110264040012100000000025110006112000</v>
      </c>
      <c r="D121" s="26">
        <v>2511</v>
      </c>
      <c r="E121" s="27" t="s">
        <v>154</v>
      </c>
      <c r="F121" s="27"/>
      <c r="G121" s="28">
        <f t="shared" si="2"/>
        <v>0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ht="28.5" hidden="1">
      <c r="A122" s="25" t="str">
        <f>+CONCATENATE(TEXT('[1]Programa 1'!$H$31,"00"),TEXT('[1]Programa 1'!$H$32,"00"),TEXT('[1]Programa 1'!$H$37,"00"),TEXT('[1]Programa 1'!$H$38,"000"),TEXT('[1]Programa 1'!$H$39,"00000"),TEXT(D122,"0000"),TEXT(F122,"00"))</f>
        <v>10261000000000252100</v>
      </c>
      <c r="B1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1'!$H$39,"00000"),TEXT(D122,"0000"),TEXT(F122,"00"),TEXT('[1]Programa 1'!$H$40,"00"),TEXT('[1]Programa 1'!$H$41,"0"),TEXT('[1]Programa 1'!$H$42,"00"),TEXT('[1]Programa 1'!$H$43,"000"))</f>
        <v>2112110264040012100000000025210006112000</v>
      </c>
      <c r="D122" s="26">
        <v>2521</v>
      </c>
      <c r="E122" s="27" t="s">
        <v>155</v>
      </c>
      <c r="F122" s="27"/>
      <c r="G122" s="28">
        <f t="shared" si="2"/>
        <v>0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ht="28.5">
      <c r="A123" s="25" t="str">
        <f>+CONCATENATE(TEXT('[1]Programa 1'!$H$31,"00"),TEXT('[1]Programa 1'!$H$32,"00"),TEXT('[1]Programa 1'!$H$37,"00"),TEXT('[1]Programa 1'!$H$38,"000"),TEXT('[1]Programa 1'!$H$39,"00000"),TEXT(D123,"0000"),TEXT(F123,"00"))</f>
        <v>10261000000000253100</v>
      </c>
      <c r="B1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1'!$H$39,"00000"),TEXT(D123,"0000"),TEXT(F123,"00"),TEXT('[1]Programa 1'!$H$40,"00"),TEXT('[1]Programa 1'!$H$41,"0"),TEXT('[1]Programa 1'!$H$42,"00"),TEXT('[1]Programa 1'!$H$43,"000"))</f>
        <v>2112110264040012100000000025310006112000</v>
      </c>
      <c r="D123" s="26">
        <v>2531</v>
      </c>
      <c r="E123" s="27" t="s">
        <v>156</v>
      </c>
      <c r="F123" s="27"/>
      <c r="G123" s="28">
        <f t="shared" si="2"/>
        <v>1000</v>
      </c>
      <c r="H123" s="28">
        <v>0</v>
      </c>
      <c r="I123" s="28">
        <v>0</v>
      </c>
      <c r="J123" s="28">
        <v>0</v>
      </c>
      <c r="K123" s="28">
        <v>1000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</row>
    <row r="124" spans="1:19" ht="28.5">
      <c r="A124" s="25" t="str">
        <f>+CONCATENATE(TEXT('[1]Programa 1'!$H$31,"00"),TEXT('[1]Programa 1'!$H$32,"00"),TEXT('[1]Programa 1'!$H$37,"00"),TEXT('[1]Programa 1'!$H$38,"000"),TEXT('[1]Programa 1'!$H$39,"00000"),TEXT(D124,"0000"),TEXT(F124,"00"))</f>
        <v>10261000000000254100</v>
      </c>
      <c r="B1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1'!$H$39,"00000"),TEXT(D124,"0000"),TEXT(F124,"00"),TEXT('[1]Programa 1'!$H$40,"00"),TEXT('[1]Programa 1'!$H$41,"0"),TEXT('[1]Programa 1'!$H$42,"00"),TEXT('[1]Programa 1'!$H$43,"000"))</f>
        <v>2112110264040012100000000025410006112000</v>
      </c>
      <c r="D124" s="26">
        <v>2541</v>
      </c>
      <c r="E124" s="27" t="s">
        <v>157</v>
      </c>
      <c r="F124" s="27"/>
      <c r="G124" s="28">
        <f t="shared" si="2"/>
        <v>1000</v>
      </c>
      <c r="H124" s="28">
        <v>0</v>
      </c>
      <c r="I124" s="28">
        <v>0</v>
      </c>
      <c r="J124" s="28">
        <v>0</v>
      </c>
      <c r="K124" s="28">
        <v>1000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</row>
    <row r="125" spans="1:19" ht="28.5" hidden="1">
      <c r="A125" s="25" t="str">
        <f>+CONCATENATE(TEXT('[1]Programa 1'!$H$31,"00"),TEXT('[1]Programa 1'!$H$32,"00"),TEXT('[1]Programa 1'!$H$37,"00"),TEXT('[1]Programa 1'!$H$38,"000"),TEXT('[1]Programa 1'!$H$39,"00000"),TEXT(D125,"0000"),TEXT(F125,"00"))</f>
        <v>10261000000000255100</v>
      </c>
      <c r="B1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1'!$H$39,"00000"),TEXT(D125,"0000"),TEXT(F125,"00"),TEXT('[1]Programa 1'!$H$40,"00"),TEXT('[1]Programa 1'!$H$41,"0"),TEXT('[1]Programa 1'!$H$42,"00"),TEXT('[1]Programa 1'!$H$43,"000"))</f>
        <v>2112110264040012100000000025510006112000</v>
      </c>
      <c r="D125" s="26">
        <v>2551</v>
      </c>
      <c r="E125" s="27" t="s">
        <v>158</v>
      </c>
      <c r="F125" s="27"/>
      <c r="G125" s="28">
        <f t="shared" si="2"/>
        <v>0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ht="28.5" hidden="1">
      <c r="A126" s="25" t="str">
        <f>+CONCATENATE(TEXT('[1]Programa 1'!$H$31,"00"),TEXT('[1]Programa 1'!$H$32,"00"),TEXT('[1]Programa 1'!$H$37,"00"),TEXT('[1]Programa 1'!$H$38,"000"),TEXT('[1]Programa 1'!$H$39,"00000"),TEXT(D126,"0000"),TEXT(F126,"00"))</f>
        <v>10261000000000256100</v>
      </c>
      <c r="B1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1'!$H$39,"00000"),TEXT(D126,"0000"),TEXT(F126,"00"),TEXT('[1]Programa 1'!$H$40,"00"),TEXT('[1]Programa 1'!$H$41,"0"),TEXT('[1]Programa 1'!$H$42,"00"),TEXT('[1]Programa 1'!$H$43,"000"))</f>
        <v>2112110264040012100000000025610006112000</v>
      </c>
      <c r="D126" s="26">
        <v>2561</v>
      </c>
      <c r="E126" s="27" t="s">
        <v>159</v>
      </c>
      <c r="F126" s="27"/>
      <c r="G126" s="28">
        <f t="shared" si="2"/>
        <v>0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hidden="1">
      <c r="A127" s="25" t="str">
        <f>+CONCATENATE(TEXT('[1]Programa 1'!$H$31,"00"),TEXT('[1]Programa 1'!$H$32,"00"),TEXT('[1]Programa 1'!$H$37,"00"),TEXT('[1]Programa 1'!$H$38,"000"),TEXT('[1]Programa 1'!$H$39,"00000"),TEXT(D127,"0000"),TEXT(F127,"00"))</f>
        <v>10261000000000259100</v>
      </c>
      <c r="B1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1'!$H$39,"00000"),TEXT(D127,"0000"),TEXT(F127,"00"),TEXT('[1]Programa 1'!$H$40,"00"),TEXT('[1]Programa 1'!$H$41,"0"),TEXT('[1]Programa 1'!$H$42,"00"),TEXT('[1]Programa 1'!$H$43,"000"))</f>
        <v>2112110264040012100000000025910006112000</v>
      </c>
      <c r="D127" s="26">
        <v>2591</v>
      </c>
      <c r="E127" s="27" t="s">
        <v>160</v>
      </c>
      <c r="F127" s="27"/>
      <c r="G127" s="28">
        <f t="shared" si="2"/>
        <v>0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ht="85.5">
      <c r="A128" s="25" t="str">
        <f>+CONCATENATE(TEXT('[1]Programa 1'!$H$31,"00"),TEXT('[1]Programa 1'!$H$32,"00"),TEXT('[1]Programa 1'!$H$37,"00"),TEXT('[1]Programa 1'!$H$38,"000"),TEXT('[1]Programa 1'!$H$39,"00000"),TEXT(D128,"0000"),TEXT(F128,"00"))</f>
        <v>10261000000000261100</v>
      </c>
      <c r="B1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1'!$H$39,"00000"),TEXT(D128,"0000"),TEXT(F128,"00"),TEXT('[1]Programa 1'!$H$40,"00"),TEXT('[1]Programa 1'!$H$41,"0"),TEXT('[1]Programa 1'!$H$42,"00"),TEXT('[1]Programa 1'!$H$43,"000"))</f>
        <v>2112110264040012100000000026110006112000</v>
      </c>
      <c r="D128" s="26">
        <v>2611</v>
      </c>
      <c r="E128" s="27" t="s">
        <v>161</v>
      </c>
      <c r="F128" s="27"/>
      <c r="G128" s="28">
        <f t="shared" si="2"/>
        <v>5000</v>
      </c>
      <c r="H128" s="28">
        <v>0</v>
      </c>
      <c r="I128" s="29">
        <v>0</v>
      </c>
      <c r="J128" s="29">
        <v>500</v>
      </c>
      <c r="K128" s="29">
        <v>500</v>
      </c>
      <c r="L128" s="29">
        <v>500</v>
      </c>
      <c r="M128" s="29">
        <v>500</v>
      </c>
      <c r="N128" s="29">
        <v>500</v>
      </c>
      <c r="O128" s="29">
        <v>500</v>
      </c>
      <c r="P128" s="29">
        <v>500</v>
      </c>
      <c r="Q128" s="29">
        <v>500</v>
      </c>
      <c r="R128" s="29">
        <v>500</v>
      </c>
      <c r="S128" s="29">
        <v>500</v>
      </c>
    </row>
    <row r="129" spans="1:19" ht="71.25" hidden="1">
      <c r="A129" s="25" t="str">
        <f>+CONCATENATE(TEXT('[1]Programa 1'!$H$31,"00"),TEXT('[1]Programa 1'!$H$32,"00"),TEXT('[1]Programa 1'!$H$37,"00"),TEXT('[1]Programa 1'!$H$38,"000"),TEXT('[1]Programa 1'!$H$39,"00000"),TEXT(D129,"0000"),TEXT(F129,"00"))</f>
        <v>10261000000000261200</v>
      </c>
      <c r="B1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1'!$H$39,"00000"),TEXT(D129,"0000"),TEXT(F129,"00"),TEXT('[1]Programa 1'!$H$40,"00"),TEXT('[1]Programa 1'!$H$41,"0"),TEXT('[1]Programa 1'!$H$42,"00"),TEXT('[1]Programa 1'!$H$43,"000"))</f>
        <v>2112110264040012100000000026120006112000</v>
      </c>
      <c r="D129" s="26">
        <v>2612</v>
      </c>
      <c r="E129" s="27" t="s">
        <v>162</v>
      </c>
      <c r="F129" s="27"/>
      <c r="G129" s="28">
        <f t="shared" si="2"/>
        <v>0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ht="71.25" hidden="1">
      <c r="A130" s="25" t="str">
        <f>+CONCATENATE(TEXT('[1]Programa 1'!$H$31,"00"),TEXT('[1]Programa 1'!$H$32,"00"),TEXT('[1]Programa 1'!$H$37,"00"),TEXT('[1]Programa 1'!$H$38,"000"),TEXT('[1]Programa 1'!$H$39,"00000"),TEXT(D130,"0000"),TEXT(F130,"00"))</f>
        <v>10261000000000261300</v>
      </c>
      <c r="B1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1'!$H$39,"00000"),TEXT(D130,"0000"),TEXT(F130,"00"),TEXT('[1]Programa 1'!$H$40,"00"),TEXT('[1]Programa 1'!$H$41,"0"),TEXT('[1]Programa 1'!$H$42,"00"),TEXT('[1]Programa 1'!$H$43,"000"))</f>
        <v>2112110264040012100000000026130006112000</v>
      </c>
      <c r="D130" s="26">
        <v>2613</v>
      </c>
      <c r="E130" s="27" t="s">
        <v>163</v>
      </c>
      <c r="F130" s="27"/>
      <c r="G130" s="28">
        <f t="shared" si="2"/>
        <v>0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ht="57" hidden="1">
      <c r="A131" s="25" t="str">
        <f>+CONCATENATE(TEXT('[1]Programa 1'!$H$31,"00"),TEXT('[1]Programa 1'!$H$32,"00"),TEXT('[1]Programa 1'!$H$37,"00"),TEXT('[1]Programa 1'!$H$38,"000"),TEXT('[1]Programa 1'!$H$39,"00000"),TEXT(D131,"0000"),TEXT(F131,"00"))</f>
        <v>10261000000000261400</v>
      </c>
      <c r="B1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1'!$H$39,"00000"),TEXT(D131,"0000"),TEXT(F131,"00"),TEXT('[1]Programa 1'!$H$40,"00"),TEXT('[1]Programa 1'!$H$41,"0"),TEXT('[1]Programa 1'!$H$42,"00"),TEXT('[1]Programa 1'!$H$43,"000"))</f>
        <v>2112110264040012100000000026140006112000</v>
      </c>
      <c r="D131" s="26">
        <v>2614</v>
      </c>
      <c r="E131" s="27" t="s">
        <v>164</v>
      </c>
      <c r="F131" s="27"/>
      <c r="G131" s="28">
        <f t="shared" si="2"/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>
      <c r="A132" s="25" t="str">
        <f>+CONCATENATE(TEXT('[1]Programa 1'!$H$31,"00"),TEXT('[1]Programa 1'!$H$32,"00"),TEXT('[1]Programa 1'!$H$37,"00"),TEXT('[1]Programa 1'!$H$38,"000"),TEXT('[1]Programa 1'!$H$39,"00000"),TEXT(D132,"0000"),TEXT(F132,"00"))</f>
        <v>10261000000000271100</v>
      </c>
      <c r="B1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1'!$H$39,"00000"),TEXT(D132,"0000"),TEXT(F132,"00"),TEXT('[1]Programa 1'!$H$40,"00"),TEXT('[1]Programa 1'!$H$41,"0"),TEXT('[1]Programa 1'!$H$42,"00"),TEXT('[1]Programa 1'!$H$43,"000"))</f>
        <v>2112110264040012100000000027110006112000</v>
      </c>
      <c r="D132" s="26">
        <v>2711</v>
      </c>
      <c r="E132" s="27" t="s">
        <v>165</v>
      </c>
      <c r="F132" s="27"/>
      <c r="G132" s="28">
        <f t="shared" si="2"/>
        <v>15000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15000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</row>
    <row r="133" spans="1:19" ht="28.5" hidden="1">
      <c r="A133" s="25" t="str">
        <f>+CONCATENATE(TEXT('[1]Programa 1'!$H$31,"00"),TEXT('[1]Programa 1'!$H$32,"00"),TEXT('[1]Programa 1'!$H$37,"00"),TEXT('[1]Programa 1'!$H$38,"000"),TEXT('[1]Programa 1'!$H$39,"00000"),TEXT(D133,"0000"),TEXT(F133,"00"))</f>
        <v>10261000000000272100</v>
      </c>
      <c r="B1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1'!$H$39,"00000"),TEXT(D133,"0000"),TEXT(F133,"00"),TEXT('[1]Programa 1'!$H$40,"00"),TEXT('[1]Programa 1'!$H$41,"0"),TEXT('[1]Programa 1'!$H$42,"00"),TEXT('[1]Programa 1'!$H$43,"000"))</f>
        <v>2112110264040012100000000027210006112000</v>
      </c>
      <c r="D133" s="26">
        <v>2721</v>
      </c>
      <c r="E133" s="27" t="s">
        <v>166</v>
      </c>
      <c r="F133" s="27"/>
      <c r="G133" s="28">
        <f t="shared" si="2"/>
        <v>0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>
      <c r="A134" s="25" t="str">
        <f>+CONCATENATE(TEXT('[1]Programa 1'!$H$31,"00"),TEXT('[1]Programa 1'!$H$32,"00"),TEXT('[1]Programa 1'!$H$37,"00"),TEXT('[1]Programa 1'!$H$38,"000"),TEXT('[1]Programa 1'!$H$39,"00000"),TEXT(D134,"0000"),TEXT(F134,"00"))</f>
        <v>10261000000000273100</v>
      </c>
      <c r="B1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1'!$H$39,"00000"),TEXT(D134,"0000"),TEXT(F134,"00"),TEXT('[1]Programa 1'!$H$40,"00"),TEXT('[1]Programa 1'!$H$41,"0"),TEXT('[1]Programa 1'!$H$42,"00"),TEXT('[1]Programa 1'!$H$43,"000"))</f>
        <v>2112110264040012100000000027310006112000</v>
      </c>
      <c r="D134" s="26">
        <v>2731</v>
      </c>
      <c r="E134" s="27" t="s">
        <v>167</v>
      </c>
      <c r="F134" s="27"/>
      <c r="G134" s="28">
        <f t="shared" si="2"/>
        <v>125000</v>
      </c>
      <c r="H134" s="28">
        <v>0</v>
      </c>
      <c r="I134" s="28">
        <v>0</v>
      </c>
      <c r="J134" s="28">
        <v>0</v>
      </c>
      <c r="K134" s="28">
        <v>10000</v>
      </c>
      <c r="L134" s="28">
        <v>0</v>
      </c>
      <c r="M134" s="28">
        <v>5000</v>
      </c>
      <c r="N134" s="28">
        <v>55000</v>
      </c>
      <c r="O134" s="28">
        <v>5000</v>
      </c>
      <c r="P134" s="28">
        <v>0</v>
      </c>
      <c r="Q134" s="28">
        <v>0</v>
      </c>
      <c r="R134" s="28">
        <v>0</v>
      </c>
      <c r="S134" s="28">
        <v>50000</v>
      </c>
    </row>
    <row r="135" spans="1:19" hidden="1">
      <c r="A135" s="25" t="str">
        <f>+CONCATENATE(TEXT('[1]Programa 1'!$H$31,"00"),TEXT('[1]Programa 1'!$H$32,"00"),TEXT('[1]Programa 1'!$H$37,"00"),TEXT('[1]Programa 1'!$H$38,"000"),TEXT('[1]Programa 1'!$H$39,"00000"),TEXT(D135,"0000"),TEXT(F135,"00"))</f>
        <v>10261000000000274100</v>
      </c>
      <c r="B1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1'!$H$39,"00000"),TEXT(D135,"0000"),TEXT(F135,"00"),TEXT('[1]Programa 1'!$H$40,"00"),TEXT('[1]Programa 1'!$H$41,"0"),TEXT('[1]Programa 1'!$H$42,"00"),TEXT('[1]Programa 1'!$H$43,"000"))</f>
        <v>2112110264040012100000000027410006112000</v>
      </c>
      <c r="D135" s="26">
        <v>2741</v>
      </c>
      <c r="E135" s="27" t="s">
        <v>168</v>
      </c>
      <c r="F135" s="27"/>
      <c r="G135" s="28">
        <f t="shared" si="2"/>
        <v>0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ht="42.75" hidden="1">
      <c r="A136" s="25" t="str">
        <f>+CONCATENATE(TEXT('[1]Programa 1'!$H$31,"00"),TEXT('[1]Programa 1'!$H$32,"00"),TEXT('[1]Programa 1'!$H$37,"00"),TEXT('[1]Programa 1'!$H$38,"000"),TEXT('[1]Programa 1'!$H$39,"00000"),TEXT(D136,"0000"),TEXT(F136,"00"))</f>
        <v>10261000000000275100</v>
      </c>
      <c r="B1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1'!$H$39,"00000"),TEXT(D136,"0000"),TEXT(F136,"00"),TEXT('[1]Programa 1'!$H$40,"00"),TEXT('[1]Programa 1'!$H$41,"0"),TEXT('[1]Programa 1'!$H$42,"00"),TEXT('[1]Programa 1'!$H$43,"000"))</f>
        <v>2112110264040012100000000027510006112000</v>
      </c>
      <c r="D136" s="26">
        <v>2751</v>
      </c>
      <c r="E136" s="27" t="s">
        <v>169</v>
      </c>
      <c r="F136" s="27"/>
      <c r="G136" s="28">
        <f t="shared" si="2"/>
        <v>0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ht="28.5" hidden="1">
      <c r="A137" s="25" t="str">
        <f>+CONCATENATE(TEXT('[1]Programa 1'!$H$31,"00"),TEXT('[1]Programa 1'!$H$32,"00"),TEXT('[1]Programa 1'!$H$37,"00"),TEXT('[1]Programa 1'!$H$38,"000"),TEXT('[1]Programa 1'!$H$39,"00000"),TEXT(D137,"0000"),TEXT(F137,"00"))</f>
        <v>10261000000000281100</v>
      </c>
      <c r="B1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1'!$H$39,"00000"),TEXT(D137,"0000"),TEXT(F137,"00"),TEXT('[1]Programa 1'!$H$40,"00"),TEXT('[1]Programa 1'!$H$41,"0"),TEXT('[1]Programa 1'!$H$42,"00"),TEXT('[1]Programa 1'!$H$43,"000"))</f>
        <v>2112110264040012100000000028110006112000</v>
      </c>
      <c r="D137" s="26">
        <v>2811</v>
      </c>
      <c r="E137" s="27" t="s">
        <v>170</v>
      </c>
      <c r="F137" s="27"/>
      <c r="G137" s="28">
        <f t="shared" si="2"/>
        <v>0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hidden="1">
      <c r="A138" s="25" t="str">
        <f>+CONCATENATE(TEXT('[1]Programa 1'!$H$31,"00"),TEXT('[1]Programa 1'!$H$32,"00"),TEXT('[1]Programa 1'!$H$37,"00"),TEXT('[1]Programa 1'!$H$38,"000"),TEXT('[1]Programa 1'!$H$39,"00000"),TEXT(D138,"0000"),TEXT(F138,"00"))</f>
        <v>10261000000000282100</v>
      </c>
      <c r="B1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1'!$H$39,"00000"),TEXT(D138,"0000"),TEXT(F138,"00"),TEXT('[1]Programa 1'!$H$40,"00"),TEXT('[1]Programa 1'!$H$41,"0"),TEXT('[1]Programa 1'!$H$42,"00"),TEXT('[1]Programa 1'!$H$43,"000"))</f>
        <v>2112110264040012100000000028210006112000</v>
      </c>
      <c r="D138" s="26">
        <v>2821</v>
      </c>
      <c r="E138" s="27" t="s">
        <v>171</v>
      </c>
      <c r="F138" s="27"/>
      <c r="G138" s="28">
        <f t="shared" si="2"/>
        <v>0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ht="28.5" hidden="1">
      <c r="A139" s="25" t="str">
        <f>+CONCATENATE(TEXT('[1]Programa 1'!$H$31,"00"),TEXT('[1]Programa 1'!$H$32,"00"),TEXT('[1]Programa 1'!$H$37,"00"),TEXT('[1]Programa 1'!$H$38,"000"),TEXT('[1]Programa 1'!$H$39,"00000"),TEXT(D139,"0000"),TEXT(F139,"00"))</f>
        <v>10261000000000283100</v>
      </c>
      <c r="B1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1'!$H$39,"00000"),TEXT(D139,"0000"),TEXT(F139,"00"),TEXT('[1]Programa 1'!$H$40,"00"),TEXT('[1]Programa 1'!$H$41,"0"),TEXT('[1]Programa 1'!$H$42,"00"),TEXT('[1]Programa 1'!$H$43,"000"))</f>
        <v>2112110264040012100000000028310006112000</v>
      </c>
      <c r="D139" s="26">
        <v>2831</v>
      </c>
      <c r="E139" s="27" t="s">
        <v>172</v>
      </c>
      <c r="F139" s="27"/>
      <c r="G139" s="28">
        <f t="shared" si="2"/>
        <v>0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>
      <c r="A140" s="25" t="str">
        <f>+CONCATENATE(TEXT('[1]Programa 1'!$H$31,"00"),TEXT('[1]Programa 1'!$H$32,"00"),TEXT('[1]Programa 1'!$H$37,"00"),TEXT('[1]Programa 1'!$H$38,"000"),TEXT('[1]Programa 1'!$H$39,"00000"),TEXT(D140,"0000"),TEXT(F140,"00"))</f>
        <v>10261000000000291100</v>
      </c>
      <c r="B1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1'!$H$39,"00000"),TEXT(D140,"0000"),TEXT(F140,"00"),TEXT('[1]Programa 1'!$H$40,"00"),TEXT('[1]Programa 1'!$H$41,"0"),TEXT('[1]Programa 1'!$H$42,"00"),TEXT('[1]Programa 1'!$H$43,"000"))</f>
        <v>2112110264040012100000000029110006112000</v>
      </c>
      <c r="D140" s="26">
        <v>2911</v>
      </c>
      <c r="E140" s="27" t="s">
        <v>173</v>
      </c>
      <c r="F140" s="27"/>
      <c r="G140" s="28">
        <f t="shared" si="2"/>
        <v>4000</v>
      </c>
      <c r="H140" s="28">
        <v>0</v>
      </c>
      <c r="I140" s="28">
        <v>0</v>
      </c>
      <c r="J140" s="28">
        <v>0</v>
      </c>
      <c r="K140" s="28">
        <v>2000</v>
      </c>
      <c r="L140" s="28">
        <v>0</v>
      </c>
      <c r="M140" s="28">
        <v>0</v>
      </c>
      <c r="N140" s="28">
        <v>0</v>
      </c>
      <c r="O140" s="28">
        <v>0</v>
      </c>
      <c r="P140" s="28">
        <v>1000</v>
      </c>
      <c r="Q140" s="28">
        <v>500</v>
      </c>
      <c r="R140" s="28">
        <v>0</v>
      </c>
      <c r="S140" s="28">
        <v>500</v>
      </c>
    </row>
    <row r="141" spans="1:19" ht="28.5">
      <c r="A141" s="25" t="str">
        <f>+CONCATENATE(TEXT('[1]Programa 1'!$H$31,"00"),TEXT('[1]Programa 1'!$H$32,"00"),TEXT('[1]Programa 1'!$H$37,"00"),TEXT('[1]Programa 1'!$H$38,"000"),TEXT('[1]Programa 1'!$H$39,"00000"),TEXT(D141,"0000"),TEXT(F141,"00"))</f>
        <v>10261000000000292100</v>
      </c>
      <c r="B1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1'!$H$39,"00000"),TEXT(D141,"0000"),TEXT(F141,"00"),TEXT('[1]Programa 1'!$H$40,"00"),TEXT('[1]Programa 1'!$H$41,"0"),TEXT('[1]Programa 1'!$H$42,"00"),TEXT('[1]Programa 1'!$H$43,"000"))</f>
        <v>2112110264040012100000000029210006112000</v>
      </c>
      <c r="D141" s="26">
        <v>2921</v>
      </c>
      <c r="E141" s="27" t="s">
        <v>174</v>
      </c>
      <c r="F141" s="27"/>
      <c r="G141" s="28">
        <f t="shared" si="2"/>
        <v>3000</v>
      </c>
      <c r="H141" s="28">
        <v>0</v>
      </c>
      <c r="I141" s="28">
        <v>0</v>
      </c>
      <c r="J141" s="28">
        <v>2000</v>
      </c>
      <c r="K141" s="28">
        <v>0</v>
      </c>
      <c r="L141" s="28">
        <v>0</v>
      </c>
      <c r="M141" s="28">
        <v>0</v>
      </c>
      <c r="N141" s="28">
        <v>1000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</row>
    <row r="142" spans="1:19" ht="57" hidden="1">
      <c r="A142" s="25" t="str">
        <f>+CONCATENATE(TEXT('[1]Programa 1'!$H$31,"00"),TEXT('[1]Programa 1'!$H$32,"00"),TEXT('[1]Programa 1'!$H$37,"00"),TEXT('[1]Programa 1'!$H$38,"000"),TEXT('[1]Programa 1'!$H$39,"00000"),TEXT(D142,"0000"),TEXT(F142,"00"))</f>
        <v>10261000000000293100</v>
      </c>
      <c r="B1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1'!$H$39,"00000"),TEXT(D142,"0000"),TEXT(F142,"00"),TEXT('[1]Programa 1'!$H$40,"00"),TEXT('[1]Programa 1'!$H$41,"0"),TEXT('[1]Programa 1'!$H$42,"00"),TEXT('[1]Programa 1'!$H$43,"000"))</f>
        <v>2112110264040012100000000029310006112000</v>
      </c>
      <c r="D142" s="26">
        <v>2931</v>
      </c>
      <c r="E142" s="27" t="s">
        <v>175</v>
      </c>
      <c r="F142" s="27"/>
      <c r="G142" s="28">
        <f t="shared" si="2"/>
        <v>0</v>
      </c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ht="42.75">
      <c r="A143" s="25" t="str">
        <f>+CONCATENATE(TEXT('[1]Programa 1'!$H$31,"00"),TEXT('[1]Programa 1'!$H$32,"00"),TEXT('[1]Programa 1'!$H$37,"00"),TEXT('[1]Programa 1'!$H$38,"000"),TEXT('[1]Programa 1'!$H$39,"00000"),TEXT(D143,"0000"),TEXT(F143,"00"))</f>
        <v>10261000000000294100</v>
      </c>
      <c r="B1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1'!$H$39,"00000"),TEXT(D143,"0000"),TEXT(F143,"00"),TEXT('[1]Programa 1'!$H$40,"00"),TEXT('[1]Programa 1'!$H$41,"0"),TEXT('[1]Programa 1'!$H$42,"00"),TEXT('[1]Programa 1'!$H$43,"000"))</f>
        <v>2112110264040012100000000029410006112000</v>
      </c>
      <c r="D143" s="26">
        <v>2941</v>
      </c>
      <c r="E143" s="27" t="s">
        <v>176</v>
      </c>
      <c r="F143" s="27"/>
      <c r="G143" s="28">
        <f t="shared" si="2"/>
        <v>2000</v>
      </c>
      <c r="H143" s="28">
        <v>0</v>
      </c>
      <c r="I143" s="28">
        <v>1000</v>
      </c>
      <c r="J143" s="28">
        <v>0</v>
      </c>
      <c r="K143" s="28">
        <v>0</v>
      </c>
      <c r="L143" s="28">
        <v>0</v>
      </c>
      <c r="M143" s="28">
        <v>1000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</row>
    <row r="144" spans="1:19" ht="57" hidden="1">
      <c r="A144" s="25" t="str">
        <f>+CONCATENATE(TEXT('[1]Programa 1'!$H$31,"00"),TEXT('[1]Programa 1'!$H$32,"00"),TEXT('[1]Programa 1'!$H$37,"00"),TEXT('[1]Programa 1'!$H$38,"000"),TEXT('[1]Programa 1'!$H$39,"00000"),TEXT(D144,"0000"),TEXT(F144,"00"))</f>
        <v>10261000000000295100</v>
      </c>
      <c r="B1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1'!$H$39,"00000"),TEXT(D144,"0000"),TEXT(F144,"00"),TEXT('[1]Programa 1'!$H$40,"00"),TEXT('[1]Programa 1'!$H$41,"0"),TEXT('[1]Programa 1'!$H$42,"00"),TEXT('[1]Programa 1'!$H$43,"000"))</f>
        <v>2112110264040012100000000029510006112000</v>
      </c>
      <c r="D144" s="26">
        <v>2951</v>
      </c>
      <c r="E144" s="27" t="s">
        <v>177</v>
      </c>
      <c r="F144" s="27"/>
      <c r="G144" s="28">
        <f t="shared" si="2"/>
        <v>0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ht="28.5">
      <c r="A145" s="25" t="str">
        <f>+CONCATENATE(TEXT('[1]Programa 1'!$H$31,"00"),TEXT('[1]Programa 1'!$H$32,"00"),TEXT('[1]Programa 1'!$H$37,"00"),TEXT('[1]Programa 1'!$H$38,"000"),TEXT('[1]Programa 1'!$H$39,"00000"),TEXT(D145,"0000"),TEXT(F145,"00"))</f>
        <v>10261000000000296100</v>
      </c>
      <c r="B1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1'!$H$39,"00000"),TEXT(D145,"0000"),TEXT(F145,"00"),TEXT('[1]Programa 1'!$H$40,"00"),TEXT('[1]Programa 1'!$H$41,"0"),TEXT('[1]Programa 1'!$H$42,"00"),TEXT('[1]Programa 1'!$H$43,"000"))</f>
        <v>2112110264040012100000000029610006112000</v>
      </c>
      <c r="D145" s="26">
        <v>2961</v>
      </c>
      <c r="E145" s="27" t="s">
        <v>178</v>
      </c>
      <c r="F145" s="27"/>
      <c r="G145" s="28">
        <f t="shared" si="2"/>
        <v>10000</v>
      </c>
      <c r="H145" s="28">
        <v>1000</v>
      </c>
      <c r="I145" s="28">
        <v>1000</v>
      </c>
      <c r="J145" s="28">
        <v>1000</v>
      </c>
      <c r="K145" s="28">
        <v>1000</v>
      </c>
      <c r="L145" s="28">
        <v>1000</v>
      </c>
      <c r="M145" s="28">
        <v>1000</v>
      </c>
      <c r="N145" s="28">
        <v>1000</v>
      </c>
      <c r="O145" s="28">
        <v>1000</v>
      </c>
      <c r="P145" s="28">
        <v>500</v>
      </c>
      <c r="Q145" s="28">
        <v>500</v>
      </c>
      <c r="R145" s="28">
        <v>500</v>
      </c>
      <c r="S145" s="28">
        <v>500</v>
      </c>
    </row>
    <row r="146" spans="1:19" ht="42.75" hidden="1">
      <c r="A146" s="25" t="str">
        <f>+CONCATENATE(TEXT('[1]Programa 1'!$H$31,"00"),TEXT('[1]Programa 1'!$H$32,"00"),TEXT('[1]Programa 1'!$H$37,"00"),TEXT('[1]Programa 1'!$H$38,"000"),TEXT('[1]Programa 1'!$H$39,"00000"),TEXT(D146,"0000"),TEXT(F146,"00"))</f>
        <v>10261000000000297100</v>
      </c>
      <c r="B1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1'!$H$39,"00000"),TEXT(D146,"0000"),TEXT(F146,"00"),TEXT('[1]Programa 1'!$H$40,"00"),TEXT('[1]Programa 1'!$H$41,"0"),TEXT('[1]Programa 1'!$H$42,"00"),TEXT('[1]Programa 1'!$H$43,"000"))</f>
        <v>2112110264040012100000000029710006112000</v>
      </c>
      <c r="D146" s="26">
        <v>2971</v>
      </c>
      <c r="E146" s="27" t="s">
        <v>179</v>
      </c>
      <c r="F146" s="27"/>
      <c r="G146" s="28">
        <f t="shared" si="2"/>
        <v>0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ht="42.75" hidden="1">
      <c r="A147" s="25" t="str">
        <f>+CONCATENATE(TEXT('[1]Programa 1'!$H$31,"00"),TEXT('[1]Programa 1'!$H$32,"00"),TEXT('[1]Programa 1'!$H$37,"00"),TEXT('[1]Programa 1'!$H$38,"000"),TEXT('[1]Programa 1'!$H$39,"00000"),TEXT(D147,"0000"),TEXT(F147,"00"))</f>
        <v>10261000000000298100</v>
      </c>
      <c r="B1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1'!$H$39,"00000"),TEXT(D147,"0000"),TEXT(F147,"00"),TEXT('[1]Programa 1'!$H$40,"00"),TEXT('[1]Programa 1'!$H$41,"0"),TEXT('[1]Programa 1'!$H$42,"00"),TEXT('[1]Programa 1'!$H$43,"000"))</f>
        <v>2112110264040012100000000029810006112000</v>
      </c>
      <c r="D147" s="26">
        <v>2981</v>
      </c>
      <c r="E147" s="27" t="s">
        <v>180</v>
      </c>
      <c r="F147" s="27"/>
      <c r="G147" s="28">
        <f t="shared" si="2"/>
        <v>0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ht="28.5">
      <c r="A148" s="25" t="str">
        <f>+CONCATENATE(TEXT('[1]Programa 1'!$H$31,"00"),TEXT('[1]Programa 1'!$H$32,"00"),TEXT('[1]Programa 1'!$H$37,"00"),TEXT('[1]Programa 1'!$H$38,"000"),TEXT('[1]Programa 1'!$H$39,"00000"),TEXT(D148,"0000"),TEXT(F148,"00"))</f>
        <v>10261000000000299100</v>
      </c>
      <c r="B1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1'!$H$39,"00000"),TEXT(D148,"0000"),TEXT(F148,"00"),TEXT('[1]Programa 1'!$H$40,"00"),TEXT('[1]Programa 1'!$H$41,"0"),TEXT('[1]Programa 1'!$H$42,"00"),TEXT('[1]Programa 1'!$H$43,"000"))</f>
        <v>2112110264040012100000000029910006112000</v>
      </c>
      <c r="D148" s="26">
        <v>2991</v>
      </c>
      <c r="E148" s="27" t="s">
        <v>181</v>
      </c>
      <c r="F148" s="27"/>
      <c r="G148" s="28">
        <f t="shared" si="2"/>
        <v>3600</v>
      </c>
      <c r="H148" s="28">
        <v>300</v>
      </c>
      <c r="I148" s="29">
        <v>300</v>
      </c>
      <c r="J148" s="29">
        <v>300</v>
      </c>
      <c r="K148" s="29">
        <v>300</v>
      </c>
      <c r="L148" s="29">
        <v>300</v>
      </c>
      <c r="M148" s="29">
        <v>300</v>
      </c>
      <c r="N148" s="29">
        <v>300</v>
      </c>
      <c r="O148" s="29">
        <v>300</v>
      </c>
      <c r="P148" s="29">
        <v>300</v>
      </c>
      <c r="Q148" s="29">
        <v>300</v>
      </c>
      <c r="R148" s="29">
        <v>300</v>
      </c>
      <c r="S148" s="29">
        <v>300</v>
      </c>
    </row>
    <row r="149" spans="1:19" ht="15">
      <c r="D149" s="30"/>
      <c r="E149" s="31"/>
      <c r="F149" s="31" t="s">
        <v>116</v>
      </c>
      <c r="G149" s="32">
        <f>SUM(G85:G148)</f>
        <v>231600</v>
      </c>
      <c r="H149" s="33">
        <f t="shared" ref="H149:S149" si="3">SUM(H85:H148)</f>
        <v>5300</v>
      </c>
      <c r="I149" s="33">
        <f t="shared" si="3"/>
        <v>6300</v>
      </c>
      <c r="J149" s="33">
        <f t="shared" si="3"/>
        <v>7800</v>
      </c>
      <c r="K149" s="33">
        <f t="shared" si="3"/>
        <v>19800</v>
      </c>
      <c r="L149" s="33">
        <f t="shared" si="3"/>
        <v>7800</v>
      </c>
      <c r="M149" s="33">
        <f t="shared" si="3"/>
        <v>13800</v>
      </c>
      <c r="N149" s="33">
        <f t="shared" si="3"/>
        <v>78800</v>
      </c>
      <c r="O149" s="33">
        <f t="shared" si="3"/>
        <v>10800</v>
      </c>
      <c r="P149" s="33">
        <f t="shared" si="3"/>
        <v>8300</v>
      </c>
      <c r="Q149" s="33">
        <f t="shared" si="3"/>
        <v>7800</v>
      </c>
      <c r="R149" s="33">
        <f t="shared" si="3"/>
        <v>7300</v>
      </c>
      <c r="S149" s="34">
        <f t="shared" si="3"/>
        <v>57800</v>
      </c>
    </row>
    <row r="150" spans="1:19" ht="33" customHeight="1">
      <c r="D150" s="17" t="s">
        <v>182</v>
      </c>
      <c r="E150" s="18"/>
      <c r="F150" s="18"/>
      <c r="G150" s="35"/>
      <c r="H150" s="36"/>
      <c r="I150" s="36"/>
      <c r="J150" s="36"/>
      <c r="K150" s="36"/>
      <c r="L150" s="36"/>
      <c r="M150" s="36"/>
      <c r="N150" s="36"/>
      <c r="O150" s="37"/>
      <c r="P150" s="37"/>
      <c r="Q150" s="37"/>
      <c r="R150" s="37"/>
      <c r="S150" s="37"/>
    </row>
    <row r="151" spans="1:19">
      <c r="A151" s="25" t="str">
        <f>+CONCATENATE(TEXT('[1]Programa 1'!$H$31,"00"),TEXT('[1]Programa 1'!$H$32,"00"),TEXT('[1]Programa 1'!$H$37,"00"),TEXT('[1]Programa 1'!$H$38,"000"),TEXT('[1]Programa 1'!$H$39,"00000"),TEXT(D151,"0000"),TEXT(F151,"00"))</f>
        <v>10261000000000311100</v>
      </c>
      <c r="B1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1'!$H$39,"00000"),TEXT(D151,"0000"),TEXT(F151,"00"),TEXT('[1]Programa 1'!$H$40,"00"),TEXT('[1]Programa 1'!$H$41,"0"),TEXT('[1]Programa 1'!$H$42,"00"),TEXT('[1]Programa 1'!$H$43,"000"))</f>
        <v>2112110264040012100000000031110006112000</v>
      </c>
      <c r="D151" s="26">
        <v>3111</v>
      </c>
      <c r="E151" s="27" t="s">
        <v>183</v>
      </c>
      <c r="F151" s="27"/>
      <c r="G151" s="28">
        <f t="shared" ref="G151:G255" si="4">+SUM(H151:S151)</f>
        <v>12000</v>
      </c>
      <c r="H151" s="28">
        <v>1000</v>
      </c>
      <c r="I151" s="28">
        <v>1000</v>
      </c>
      <c r="J151" s="28">
        <v>1000</v>
      </c>
      <c r="K151" s="28">
        <v>1000</v>
      </c>
      <c r="L151" s="28">
        <v>1000</v>
      </c>
      <c r="M151" s="28">
        <v>1000</v>
      </c>
      <c r="N151" s="28">
        <v>1000</v>
      </c>
      <c r="O151" s="28">
        <v>1000</v>
      </c>
      <c r="P151" s="28">
        <v>1000</v>
      </c>
      <c r="Q151" s="28">
        <v>1000</v>
      </c>
      <c r="R151" s="28">
        <v>1000</v>
      </c>
      <c r="S151" s="28">
        <v>1000</v>
      </c>
    </row>
    <row r="152" spans="1:19" hidden="1">
      <c r="A152" s="25" t="str">
        <f>+CONCATENATE(TEXT('[1]Programa 1'!$H$31,"00"),TEXT('[1]Programa 1'!$H$32,"00"),TEXT('[1]Programa 1'!$H$37,"00"),TEXT('[1]Programa 1'!$H$38,"000"),TEXT('[1]Programa 1'!$H$39,"00000"),TEXT(D152,"0000"),TEXT(F152,"00"))</f>
        <v>10261000000000311200</v>
      </c>
      <c r="B1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1'!$H$39,"00000"),TEXT(D152,"0000"),TEXT(F152,"00"),TEXT('[1]Programa 1'!$H$40,"00"),TEXT('[1]Programa 1'!$H$41,"0"),TEXT('[1]Programa 1'!$H$42,"00"),TEXT('[1]Programa 1'!$H$43,"000"))</f>
        <v>2112110264040012100000000031120006112000</v>
      </c>
      <c r="D152" s="26">
        <v>3112</v>
      </c>
      <c r="E152" s="27" t="s">
        <v>184</v>
      </c>
      <c r="F152" s="27"/>
      <c r="G152" s="28">
        <f t="shared" si="4"/>
        <v>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ht="28.5" hidden="1">
      <c r="A153" s="25" t="str">
        <f>+CONCATENATE(TEXT('[1]Programa 1'!$H$31,"00"),TEXT('[1]Programa 1'!$H$32,"00"),TEXT('[1]Programa 1'!$H$37,"00"),TEXT('[1]Programa 1'!$H$38,"000"),TEXT('[1]Programa 1'!$H$39,"00000"),TEXT(D153,"0000"),TEXT(F153,"00"))</f>
        <v>10261000000000311300</v>
      </c>
      <c r="B1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1'!$H$39,"00000"),TEXT(D153,"0000"),TEXT(F153,"00"),TEXT('[1]Programa 1'!$H$40,"00"),TEXT('[1]Programa 1'!$H$41,"0"),TEXT('[1]Programa 1'!$H$42,"00"),TEXT('[1]Programa 1'!$H$43,"000"))</f>
        <v>2112110264040012100000000031130006112000</v>
      </c>
      <c r="D153" s="26">
        <v>3113</v>
      </c>
      <c r="E153" s="27" t="s">
        <v>185</v>
      </c>
      <c r="F153" s="27"/>
      <c r="G153" s="28">
        <f t="shared" si="4"/>
        <v>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hidden="1">
      <c r="A154" s="25" t="str">
        <f>+CONCATENATE(TEXT('[1]Programa 1'!$H$31,"00"),TEXT('[1]Programa 1'!$H$32,"00"),TEXT('[1]Programa 1'!$H$37,"00"),TEXT('[1]Programa 1'!$H$38,"000"),TEXT('[1]Programa 1'!$H$39,"00000"),TEXT(D154,"0000"),TEXT(F154,"00"))</f>
        <v>10261000000000312100</v>
      </c>
      <c r="B1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1'!$H$39,"00000"),TEXT(D154,"0000"),TEXT(F154,"00"),TEXT('[1]Programa 1'!$H$40,"00"),TEXT('[1]Programa 1'!$H$41,"0"),TEXT('[1]Programa 1'!$H$42,"00"),TEXT('[1]Programa 1'!$H$43,"000"))</f>
        <v>2112110264040012100000000031210006112000</v>
      </c>
      <c r="D154" s="26">
        <v>3121</v>
      </c>
      <c r="E154" s="27" t="s">
        <v>186</v>
      </c>
      <c r="F154" s="27"/>
      <c r="G154" s="28">
        <f t="shared" si="4"/>
        <v>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hidden="1">
      <c r="A155" s="25" t="str">
        <f>+CONCATENATE(TEXT('[1]Programa 1'!$H$31,"00"),TEXT('[1]Programa 1'!$H$32,"00"),TEXT('[1]Programa 1'!$H$37,"00"),TEXT('[1]Programa 1'!$H$38,"000"),TEXT('[1]Programa 1'!$H$39,"00000"),TEXT(D155,"0000"),TEXT(F155,"00"))</f>
        <v>10261000000000313100</v>
      </c>
      <c r="B1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1'!$H$39,"00000"),TEXT(D155,"0000"),TEXT(F155,"00"),TEXT('[1]Programa 1'!$H$40,"00"),TEXT('[1]Programa 1'!$H$41,"0"),TEXT('[1]Programa 1'!$H$42,"00"),TEXT('[1]Programa 1'!$H$43,"000"))</f>
        <v>2112110264040012100000000031310006112000</v>
      </c>
      <c r="D155" s="26">
        <v>3131</v>
      </c>
      <c r="E155" s="27" t="s">
        <v>187</v>
      </c>
      <c r="F155" s="27"/>
      <c r="G155" s="28">
        <f t="shared" si="4"/>
        <v>0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>
      <c r="A156" s="25" t="str">
        <f>+CONCATENATE(TEXT('[1]Programa 1'!$H$31,"00"),TEXT('[1]Programa 1'!$H$32,"00"),TEXT('[1]Programa 1'!$H$37,"00"),TEXT('[1]Programa 1'!$H$38,"000"),TEXT('[1]Programa 1'!$H$39,"00000"),TEXT(D156,"0000"),TEXT(F156,"00"))</f>
        <v>10261000000000314100</v>
      </c>
      <c r="B1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1'!$H$39,"00000"),TEXT(D156,"0000"),TEXT(F156,"00"),TEXT('[1]Programa 1'!$H$40,"00"),TEXT('[1]Programa 1'!$H$41,"0"),TEXT('[1]Programa 1'!$H$42,"00"),TEXT('[1]Programa 1'!$H$43,"000"))</f>
        <v>2112110264040012100000000031410006112000</v>
      </c>
      <c r="D156" s="26">
        <v>3141</v>
      </c>
      <c r="E156" s="27" t="s">
        <v>188</v>
      </c>
      <c r="F156" s="27"/>
      <c r="G156" s="28">
        <f t="shared" si="4"/>
        <v>3000</v>
      </c>
      <c r="H156" s="28">
        <v>250</v>
      </c>
      <c r="I156" s="29">
        <v>250</v>
      </c>
      <c r="J156" s="29">
        <v>250</v>
      </c>
      <c r="K156" s="29">
        <v>250</v>
      </c>
      <c r="L156" s="29">
        <v>250</v>
      </c>
      <c r="M156" s="29">
        <v>250</v>
      </c>
      <c r="N156" s="29">
        <v>250</v>
      </c>
      <c r="O156" s="29">
        <v>250</v>
      </c>
      <c r="P156" s="29">
        <v>250</v>
      </c>
      <c r="Q156" s="29">
        <v>250</v>
      </c>
      <c r="R156" s="29">
        <v>250</v>
      </c>
      <c r="S156" s="29">
        <v>250</v>
      </c>
    </row>
    <row r="157" spans="1:19" hidden="1">
      <c r="A157" s="25" t="str">
        <f>+CONCATENATE(TEXT('[1]Programa 1'!$H$31,"00"),TEXT('[1]Programa 1'!$H$32,"00"),TEXT('[1]Programa 1'!$H$37,"00"),TEXT('[1]Programa 1'!$H$38,"000"),TEXT('[1]Programa 1'!$H$39,"00000"),TEXT(D157,"0000"),TEXT(F157,"00"))</f>
        <v>10261000000000315100</v>
      </c>
      <c r="B1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1'!$H$39,"00000"),TEXT(D157,"0000"),TEXT(F157,"00"),TEXT('[1]Programa 1'!$H$40,"00"),TEXT('[1]Programa 1'!$H$41,"0"),TEXT('[1]Programa 1'!$H$42,"00"),TEXT('[1]Programa 1'!$H$43,"000"))</f>
        <v>2112110264040012100000000031510006112000</v>
      </c>
      <c r="D157" s="26">
        <v>3151</v>
      </c>
      <c r="E157" s="27" t="s">
        <v>189</v>
      </c>
      <c r="F157" s="27"/>
      <c r="G157" s="28">
        <f t="shared" si="4"/>
        <v>0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ht="28.5" hidden="1">
      <c r="A158" s="25" t="str">
        <f>+CONCATENATE(TEXT('[1]Programa 1'!$H$31,"00"),TEXT('[1]Programa 1'!$H$32,"00"),TEXT('[1]Programa 1'!$H$37,"00"),TEXT('[1]Programa 1'!$H$38,"000"),TEXT('[1]Programa 1'!$H$39,"00000"),TEXT(D158,"0000"),TEXT(F158,"00"))</f>
        <v>10261000000000316100</v>
      </c>
      <c r="B1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1'!$H$39,"00000"),TEXT(D158,"0000"),TEXT(F158,"00"),TEXT('[1]Programa 1'!$H$40,"00"),TEXT('[1]Programa 1'!$H$41,"0"),TEXT('[1]Programa 1'!$H$42,"00"),TEXT('[1]Programa 1'!$H$43,"000"))</f>
        <v>2112110264040012100000000031610006112000</v>
      </c>
      <c r="D158" s="26">
        <v>3161</v>
      </c>
      <c r="E158" s="27" t="s">
        <v>190</v>
      </c>
      <c r="F158" s="27"/>
      <c r="G158" s="28">
        <f t="shared" si="4"/>
        <v>0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ht="42.75">
      <c r="A159" s="25" t="str">
        <f>+CONCATENATE(TEXT('[1]Programa 1'!$H$31,"00"),TEXT('[1]Programa 1'!$H$32,"00"),TEXT('[1]Programa 1'!$H$37,"00"),TEXT('[1]Programa 1'!$H$38,"000"),TEXT('[1]Programa 1'!$H$39,"00000"),TEXT(D159,"0000"),TEXT(F159,"00"))</f>
        <v>10261000000000317100</v>
      </c>
      <c r="B1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1'!$H$39,"00000"),TEXT(D159,"0000"),TEXT(F159,"00"),TEXT('[1]Programa 1'!$H$40,"00"),TEXT('[1]Programa 1'!$H$41,"0"),TEXT('[1]Programa 1'!$H$42,"00"),TEXT('[1]Programa 1'!$H$43,"000"))</f>
        <v>2112110264040012100000000031710006112000</v>
      </c>
      <c r="D159" s="26">
        <v>3171</v>
      </c>
      <c r="E159" s="27" t="s">
        <v>191</v>
      </c>
      <c r="F159" s="27"/>
      <c r="G159" s="28">
        <f t="shared" si="4"/>
        <v>3600</v>
      </c>
      <c r="H159" s="28">
        <v>300</v>
      </c>
      <c r="I159" s="29">
        <v>300</v>
      </c>
      <c r="J159" s="29">
        <v>300</v>
      </c>
      <c r="K159" s="29">
        <v>300</v>
      </c>
      <c r="L159" s="29">
        <v>300</v>
      </c>
      <c r="M159" s="29">
        <v>300</v>
      </c>
      <c r="N159" s="29">
        <v>300</v>
      </c>
      <c r="O159" s="29">
        <v>300</v>
      </c>
      <c r="P159" s="29">
        <v>300</v>
      </c>
      <c r="Q159" s="29">
        <v>300</v>
      </c>
      <c r="R159" s="29">
        <v>300</v>
      </c>
      <c r="S159" s="29">
        <v>300</v>
      </c>
    </row>
    <row r="160" spans="1:19" hidden="1">
      <c r="A160" s="25" t="str">
        <f>+CONCATENATE(TEXT('[1]Programa 1'!$H$31,"00"),TEXT('[1]Programa 1'!$H$32,"00"),TEXT('[1]Programa 1'!$H$37,"00"),TEXT('[1]Programa 1'!$H$38,"000"),TEXT('[1]Programa 1'!$H$39,"00000"),TEXT(D160,"0000"),TEXT(F160,"00"))</f>
        <v>10261000000000318100</v>
      </c>
      <c r="B1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1'!$H$39,"00000"),TEXT(D160,"0000"),TEXT(F160,"00"),TEXT('[1]Programa 1'!$H$40,"00"),TEXT('[1]Programa 1'!$H$41,"0"),TEXT('[1]Programa 1'!$H$42,"00"),TEXT('[1]Programa 1'!$H$43,"000"))</f>
        <v>2112110264040012100000000031810006112000</v>
      </c>
      <c r="D160" s="26">
        <v>3181</v>
      </c>
      <c r="E160" s="27" t="s">
        <v>192</v>
      </c>
      <c r="F160" s="27"/>
      <c r="G160" s="28">
        <f t="shared" si="4"/>
        <v>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hidden="1">
      <c r="A161" s="25" t="str">
        <f>+CONCATENATE(TEXT('[1]Programa 1'!$H$31,"00"),TEXT('[1]Programa 1'!$H$32,"00"),TEXT('[1]Programa 1'!$H$37,"00"),TEXT('[1]Programa 1'!$H$38,"000"),TEXT('[1]Programa 1'!$H$39,"00000"),TEXT(D161,"0000"),TEXT(F161,"00"))</f>
        <v>10261000000000318200</v>
      </c>
      <c r="B1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1'!$H$39,"00000"),TEXT(D161,"0000"),TEXT(F161,"00"),TEXT('[1]Programa 1'!$H$40,"00"),TEXT('[1]Programa 1'!$H$41,"0"),TEXT('[1]Programa 1'!$H$42,"00"),TEXT('[1]Programa 1'!$H$43,"000"))</f>
        <v>2112110264040012100000000031820006112000</v>
      </c>
      <c r="D161" s="26">
        <v>3182</v>
      </c>
      <c r="E161" s="27" t="s">
        <v>193</v>
      </c>
      <c r="F161" s="27"/>
      <c r="G161" s="28">
        <f t="shared" si="4"/>
        <v>0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ht="28.5" hidden="1">
      <c r="A162" s="25" t="str">
        <f>+CONCATENATE(TEXT('[1]Programa 1'!$H$31,"00"),TEXT('[1]Programa 1'!$H$32,"00"),TEXT('[1]Programa 1'!$H$37,"00"),TEXT('[1]Programa 1'!$H$38,"000"),TEXT('[1]Programa 1'!$H$39,"00000"),TEXT(D162,"0000"),TEXT(F162,"00"))</f>
        <v>10261000000000319100</v>
      </c>
      <c r="B1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1'!$H$39,"00000"),TEXT(D162,"0000"),TEXT(F162,"00"),TEXT('[1]Programa 1'!$H$40,"00"),TEXT('[1]Programa 1'!$H$41,"0"),TEXT('[1]Programa 1'!$H$42,"00"),TEXT('[1]Programa 1'!$H$43,"000"))</f>
        <v>2112110264040012100000000031910006112000</v>
      </c>
      <c r="D162" s="26">
        <v>3191</v>
      </c>
      <c r="E162" s="27" t="s">
        <v>194</v>
      </c>
      <c r="F162" s="27"/>
      <c r="G162" s="28">
        <f t="shared" si="4"/>
        <v>0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hidden="1">
      <c r="A163" s="25" t="str">
        <f>+CONCATENATE(TEXT('[1]Programa 1'!$H$31,"00"),TEXT('[1]Programa 1'!$H$32,"00"),TEXT('[1]Programa 1'!$H$37,"00"),TEXT('[1]Programa 1'!$H$38,"000"),TEXT('[1]Programa 1'!$H$39,"00000"),TEXT(D163,"0000"),TEXT(F163,"00"))</f>
        <v>10261000000000319200</v>
      </c>
      <c r="B1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1'!$H$39,"00000"),TEXT(D163,"0000"),TEXT(F163,"00"),TEXT('[1]Programa 1'!$H$40,"00"),TEXT('[1]Programa 1'!$H$41,"0"),TEXT('[1]Programa 1'!$H$42,"00"),TEXT('[1]Programa 1'!$H$43,"000"))</f>
        <v>2112110264040012100000000031920006112000</v>
      </c>
      <c r="D163" s="26">
        <v>3192</v>
      </c>
      <c r="E163" s="27" t="s">
        <v>195</v>
      </c>
      <c r="F163" s="27"/>
      <c r="G163" s="28">
        <f t="shared" si="4"/>
        <v>0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hidden="1">
      <c r="A164" s="25" t="str">
        <f>+CONCATENATE(TEXT('[1]Programa 1'!$H$31,"00"),TEXT('[1]Programa 1'!$H$32,"00"),TEXT('[1]Programa 1'!$H$37,"00"),TEXT('[1]Programa 1'!$H$38,"000"),TEXT('[1]Programa 1'!$H$39,"00000"),TEXT(D164,"0000"),TEXT(F164,"00"))</f>
        <v>10261000000000321100</v>
      </c>
      <c r="B1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1'!$H$39,"00000"),TEXT(D164,"0000"),TEXT(F164,"00"),TEXT('[1]Programa 1'!$H$40,"00"),TEXT('[1]Programa 1'!$H$41,"0"),TEXT('[1]Programa 1'!$H$42,"00"),TEXT('[1]Programa 1'!$H$43,"000"))</f>
        <v>2112110264040012100000000032110006112000</v>
      </c>
      <c r="D164" s="26">
        <v>3211</v>
      </c>
      <c r="E164" s="27" t="s">
        <v>196</v>
      </c>
      <c r="F164" s="27"/>
      <c r="G164" s="28">
        <f t="shared" si="4"/>
        <v>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hidden="1">
      <c r="A165" s="25" t="str">
        <f>+CONCATENATE(TEXT('[1]Programa 1'!$H$31,"00"),TEXT('[1]Programa 1'!$H$32,"00"),TEXT('[1]Programa 1'!$H$37,"00"),TEXT('[1]Programa 1'!$H$38,"000"),TEXT('[1]Programa 1'!$H$39,"00000"),TEXT(D165,"0000"),TEXT(F165,"00"))</f>
        <v>10261000000000322100</v>
      </c>
      <c r="B1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1'!$H$39,"00000"),TEXT(D165,"0000"),TEXT(F165,"00"),TEXT('[1]Programa 1'!$H$40,"00"),TEXT('[1]Programa 1'!$H$41,"0"),TEXT('[1]Programa 1'!$H$42,"00"),TEXT('[1]Programa 1'!$H$43,"000"))</f>
        <v>2112110264040012100000000032210006112000</v>
      </c>
      <c r="D165" s="26">
        <v>3221</v>
      </c>
      <c r="E165" s="27" t="s">
        <v>197</v>
      </c>
      <c r="F165" s="27"/>
      <c r="G165" s="28">
        <f t="shared" si="4"/>
        <v>0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hidden="1">
      <c r="A166" s="25" t="str">
        <f>+CONCATENATE(TEXT('[1]Programa 1'!$H$31,"00"),TEXT('[1]Programa 1'!$H$32,"00"),TEXT('[1]Programa 1'!$H$37,"00"),TEXT('[1]Programa 1'!$H$38,"000"),TEXT('[1]Programa 1'!$H$39,"00000"),TEXT(D166,"0000"),TEXT(F166,"00"))</f>
        <v>10261000000000323100</v>
      </c>
      <c r="B1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1'!$H$39,"00000"),TEXT(D166,"0000"),TEXT(F166,"00"),TEXT('[1]Programa 1'!$H$40,"00"),TEXT('[1]Programa 1'!$H$41,"0"),TEXT('[1]Programa 1'!$H$42,"00"),TEXT('[1]Programa 1'!$H$43,"000"))</f>
        <v>2112110264040012100000000032310006112000</v>
      </c>
      <c r="D166" s="26">
        <v>3231</v>
      </c>
      <c r="E166" s="27" t="s">
        <v>198</v>
      </c>
      <c r="F166" s="27"/>
      <c r="G166" s="28">
        <f t="shared" si="4"/>
        <v>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ht="28.5" hidden="1">
      <c r="A167" s="25" t="str">
        <f>+CONCATENATE(TEXT('[1]Programa 1'!$H$31,"00"),TEXT('[1]Programa 1'!$H$32,"00"),TEXT('[1]Programa 1'!$H$37,"00"),TEXT('[1]Programa 1'!$H$38,"000"),TEXT('[1]Programa 1'!$H$39,"00000"),TEXT(D167,"0000"),TEXT(F167,"00"))</f>
        <v>10261000000000323200</v>
      </c>
      <c r="B1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1'!$H$39,"00000"),TEXT(D167,"0000"),TEXT(F167,"00"),TEXT('[1]Programa 1'!$H$40,"00"),TEXT('[1]Programa 1'!$H$41,"0"),TEXT('[1]Programa 1'!$H$42,"00"),TEXT('[1]Programa 1'!$H$43,"000"))</f>
        <v>2112110264040012100000000032320006112000</v>
      </c>
      <c r="D167" s="26">
        <v>3232</v>
      </c>
      <c r="E167" s="27" t="s">
        <v>199</v>
      </c>
      <c r="F167" s="27"/>
      <c r="G167" s="28">
        <f t="shared" si="4"/>
        <v>0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ht="42.75" hidden="1">
      <c r="A168" s="25" t="str">
        <f>+CONCATENATE(TEXT('[1]Programa 1'!$H$31,"00"),TEXT('[1]Programa 1'!$H$32,"00"),TEXT('[1]Programa 1'!$H$37,"00"),TEXT('[1]Programa 1'!$H$38,"000"),TEXT('[1]Programa 1'!$H$39,"00000"),TEXT(D168,"0000"),TEXT(F168,"00"))</f>
        <v>10261000000000324100</v>
      </c>
      <c r="B1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1'!$H$39,"00000"),TEXT(D168,"0000"),TEXT(F168,"00"),TEXT('[1]Programa 1'!$H$40,"00"),TEXT('[1]Programa 1'!$H$41,"0"),TEXT('[1]Programa 1'!$H$42,"00"),TEXT('[1]Programa 1'!$H$43,"000"))</f>
        <v>2112110264040012100000000032410006112000</v>
      </c>
      <c r="D168" s="26">
        <v>3241</v>
      </c>
      <c r="E168" s="27" t="s">
        <v>200</v>
      </c>
      <c r="F168" s="27"/>
      <c r="G168" s="28">
        <f t="shared" si="4"/>
        <v>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ht="71.25" hidden="1">
      <c r="A169" s="25" t="str">
        <f>+CONCATENATE(TEXT('[1]Programa 1'!$H$31,"00"),TEXT('[1]Programa 1'!$H$32,"00"),TEXT('[1]Programa 1'!$H$37,"00"),TEXT('[1]Programa 1'!$H$38,"000"),TEXT('[1]Programa 1'!$H$39,"00000"),TEXT(D169,"0000"),TEXT(F169,"00"))</f>
        <v>10261000000000325100</v>
      </c>
      <c r="B1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1'!$H$39,"00000"),TEXT(D169,"0000"),TEXT(F169,"00"),TEXT('[1]Programa 1'!$H$40,"00"),TEXT('[1]Programa 1'!$H$41,"0"),TEXT('[1]Programa 1'!$H$42,"00"),TEXT('[1]Programa 1'!$H$43,"000"))</f>
        <v>2112110264040012100000000032510006112000</v>
      </c>
      <c r="D169" s="26">
        <v>3251</v>
      </c>
      <c r="E169" s="27" t="s">
        <v>201</v>
      </c>
      <c r="F169" s="27"/>
      <c r="G169" s="28">
        <f t="shared" si="4"/>
        <v>0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ht="57" hidden="1">
      <c r="A170" s="25" t="str">
        <f>+CONCATENATE(TEXT('[1]Programa 1'!$H$31,"00"),TEXT('[1]Programa 1'!$H$32,"00"),TEXT('[1]Programa 1'!$H$37,"00"),TEXT('[1]Programa 1'!$H$38,"000"),TEXT('[1]Programa 1'!$H$39,"00000"),TEXT(D170,"0000"),TEXT(F170,"00"))</f>
        <v>10261000000000325200</v>
      </c>
      <c r="B1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1'!$H$39,"00000"),TEXT(D170,"0000"),TEXT(F170,"00"),TEXT('[1]Programa 1'!$H$40,"00"),TEXT('[1]Programa 1'!$H$41,"0"),TEXT('[1]Programa 1'!$H$42,"00"),TEXT('[1]Programa 1'!$H$43,"000"))</f>
        <v>2112110264040012100000000032520006112000</v>
      </c>
      <c r="D170" s="26">
        <v>3252</v>
      </c>
      <c r="E170" s="27" t="s">
        <v>202</v>
      </c>
      <c r="F170" s="27"/>
      <c r="G170" s="28">
        <f t="shared" si="4"/>
        <v>0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ht="57" hidden="1">
      <c r="A171" s="25" t="str">
        <f>+CONCATENATE(TEXT('[1]Programa 1'!$H$31,"00"),TEXT('[1]Programa 1'!$H$32,"00"),TEXT('[1]Programa 1'!$H$37,"00"),TEXT('[1]Programa 1'!$H$38,"000"),TEXT('[1]Programa 1'!$H$39,"00000"),TEXT(D171,"0000"),TEXT(F171,"00"))</f>
        <v>10261000000000325300</v>
      </c>
      <c r="B1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1'!$H$39,"00000"),TEXT(D171,"0000"),TEXT(F171,"00"),TEXT('[1]Programa 1'!$H$40,"00"),TEXT('[1]Programa 1'!$H$41,"0"),TEXT('[1]Programa 1'!$H$42,"00"),TEXT('[1]Programa 1'!$H$43,"000"))</f>
        <v>2112110264040012100000000032530006112000</v>
      </c>
      <c r="D171" s="26">
        <v>3253</v>
      </c>
      <c r="E171" s="27" t="s">
        <v>203</v>
      </c>
      <c r="F171" s="27"/>
      <c r="G171" s="28">
        <f t="shared" si="4"/>
        <v>0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ht="57" hidden="1">
      <c r="A172" s="25" t="str">
        <f>+CONCATENATE(TEXT('[1]Programa 1'!$H$31,"00"),TEXT('[1]Programa 1'!$H$32,"00"),TEXT('[1]Programa 1'!$H$37,"00"),TEXT('[1]Programa 1'!$H$38,"000"),TEXT('[1]Programa 1'!$H$39,"00000"),TEXT(D172,"0000"),TEXT(F172,"00"))</f>
        <v>10261000000000325400</v>
      </c>
      <c r="B1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1'!$H$39,"00000"),TEXT(D172,"0000"),TEXT(F172,"00"),TEXT('[1]Programa 1'!$H$40,"00"),TEXT('[1]Programa 1'!$H$41,"0"),TEXT('[1]Programa 1'!$H$42,"00"),TEXT('[1]Programa 1'!$H$43,"000"))</f>
        <v>2112110264040012100000000032540006112000</v>
      </c>
      <c r="D172" s="26">
        <v>3254</v>
      </c>
      <c r="E172" s="27" t="s">
        <v>204</v>
      </c>
      <c r="F172" s="27"/>
      <c r="G172" s="28">
        <f t="shared" si="4"/>
        <v>0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ht="28.5" hidden="1">
      <c r="A173" s="25" t="str">
        <f>+CONCATENATE(TEXT('[1]Programa 1'!$H$31,"00"),TEXT('[1]Programa 1'!$H$32,"00"),TEXT('[1]Programa 1'!$H$37,"00"),TEXT('[1]Programa 1'!$H$38,"000"),TEXT('[1]Programa 1'!$H$39,"00000"),TEXT(D173,"0000"),TEXT(F173,"00"))</f>
        <v>10261000000000326100</v>
      </c>
      <c r="B1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1'!$H$39,"00000"),TEXT(D173,"0000"),TEXT(F173,"00"),TEXT('[1]Programa 1'!$H$40,"00"),TEXT('[1]Programa 1'!$H$41,"0"),TEXT('[1]Programa 1'!$H$42,"00"),TEXT('[1]Programa 1'!$H$43,"000"))</f>
        <v>2112110264040012100000000032610006112000</v>
      </c>
      <c r="D173" s="26">
        <v>3261</v>
      </c>
      <c r="E173" s="27" t="s">
        <v>205</v>
      </c>
      <c r="F173" s="27"/>
      <c r="G173" s="28">
        <f t="shared" si="4"/>
        <v>0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hidden="1">
      <c r="A174" s="25" t="str">
        <f>+CONCATENATE(TEXT('[1]Programa 1'!$H$31,"00"),TEXT('[1]Programa 1'!$H$32,"00"),TEXT('[1]Programa 1'!$H$37,"00"),TEXT('[1]Programa 1'!$H$38,"000"),TEXT('[1]Programa 1'!$H$39,"00000"),TEXT(D174,"0000"),TEXT(F174,"00"))</f>
        <v>10261000000000327100</v>
      </c>
      <c r="B1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1'!$H$39,"00000"),TEXT(D174,"0000"),TEXT(F174,"00"),TEXT('[1]Programa 1'!$H$40,"00"),TEXT('[1]Programa 1'!$H$41,"0"),TEXT('[1]Programa 1'!$H$42,"00"),TEXT('[1]Programa 1'!$H$43,"000"))</f>
        <v>2112110264040012100000000032710006112000</v>
      </c>
      <c r="D174" s="26">
        <v>3271</v>
      </c>
      <c r="E174" s="27" t="s">
        <v>206</v>
      </c>
      <c r="F174" s="27"/>
      <c r="G174" s="28">
        <f t="shared" si="4"/>
        <v>0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>
      <c r="A175" s="25" t="str">
        <f>+CONCATENATE(TEXT('[1]Programa 1'!$H$31,"00"),TEXT('[1]Programa 1'!$H$32,"00"),TEXT('[1]Programa 1'!$H$37,"00"),TEXT('[1]Programa 1'!$H$38,"000"),TEXT('[1]Programa 1'!$H$39,"00000"),TEXT(D175,"0000"),TEXT(F175,"00"))</f>
        <v>10261000000000329100</v>
      </c>
      <c r="B1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1'!$H$39,"00000"),TEXT(D175,"0000"),TEXT(F175,"00"),TEXT('[1]Programa 1'!$H$40,"00"),TEXT('[1]Programa 1'!$H$41,"0"),TEXT('[1]Programa 1'!$H$42,"00"),TEXT('[1]Programa 1'!$H$43,"000"))</f>
        <v>2112110264040012100000000032910006112000</v>
      </c>
      <c r="D175" s="26">
        <v>3291</v>
      </c>
      <c r="E175" s="27" t="s">
        <v>207</v>
      </c>
      <c r="F175" s="27"/>
      <c r="G175" s="28">
        <f t="shared" si="4"/>
        <v>2500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2500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</row>
    <row r="176" spans="1:19" ht="28.5" hidden="1">
      <c r="A176" s="25" t="str">
        <f>+CONCATENATE(TEXT('[1]Programa 1'!$H$31,"00"),TEXT('[1]Programa 1'!$H$32,"00"),TEXT('[1]Programa 1'!$H$37,"00"),TEXT('[1]Programa 1'!$H$38,"000"),TEXT('[1]Programa 1'!$H$39,"00000"),TEXT(D176,"0000"),TEXT(F176,"00"))</f>
        <v>10261000000000329200</v>
      </c>
      <c r="B1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1'!$H$39,"00000"),TEXT(D176,"0000"),TEXT(F176,"00"),TEXT('[1]Programa 1'!$H$40,"00"),TEXT('[1]Programa 1'!$H$41,"0"),TEXT('[1]Programa 1'!$H$42,"00"),TEXT('[1]Programa 1'!$H$43,"000"))</f>
        <v>2112110264040012100000000032920006112000</v>
      </c>
      <c r="D176" s="26">
        <v>3292</v>
      </c>
      <c r="E176" s="27" t="s">
        <v>208</v>
      </c>
      <c r="F176" s="27"/>
      <c r="G176" s="28">
        <f t="shared" si="4"/>
        <v>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hidden="1">
      <c r="A177" s="25" t="str">
        <f>+CONCATENATE(TEXT('[1]Programa 1'!$H$31,"00"),TEXT('[1]Programa 1'!$H$32,"00"),TEXT('[1]Programa 1'!$H$37,"00"),TEXT('[1]Programa 1'!$H$38,"000"),TEXT('[1]Programa 1'!$H$39,"00000"),TEXT(D177,"0000"),TEXT(F177,"00"))</f>
        <v>10261000000000329300</v>
      </c>
      <c r="B1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1'!$H$39,"00000"),TEXT(D177,"0000"),TEXT(F177,"00"),TEXT('[1]Programa 1'!$H$40,"00"),TEXT('[1]Programa 1'!$H$41,"0"),TEXT('[1]Programa 1'!$H$42,"00"),TEXT('[1]Programa 1'!$H$43,"000"))</f>
        <v>2112110264040012100000000032930006112000</v>
      </c>
      <c r="D177" s="26">
        <v>3293</v>
      </c>
      <c r="E177" s="27" t="s">
        <v>209</v>
      </c>
      <c r="F177" s="27"/>
      <c r="G177" s="28">
        <f t="shared" si="4"/>
        <v>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ht="42.75" hidden="1">
      <c r="A178" s="25" t="str">
        <f>+CONCATENATE(TEXT('[1]Programa 1'!$H$31,"00"),TEXT('[1]Programa 1'!$H$32,"00"),TEXT('[1]Programa 1'!$H$37,"00"),TEXT('[1]Programa 1'!$H$38,"000"),TEXT('[1]Programa 1'!$H$39,"00000"),TEXT(D178,"0000"),TEXT(F178,"00"))</f>
        <v>10261000000000331100</v>
      </c>
      <c r="B1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1'!$H$39,"00000"),TEXT(D178,"0000"),TEXT(F178,"00"),TEXT('[1]Programa 1'!$H$40,"00"),TEXT('[1]Programa 1'!$H$41,"0"),TEXT('[1]Programa 1'!$H$42,"00"),TEXT('[1]Programa 1'!$H$43,"000"))</f>
        <v>2112110264040012100000000033110006112000</v>
      </c>
      <c r="D178" s="26">
        <v>3311</v>
      </c>
      <c r="E178" s="27" t="s">
        <v>210</v>
      </c>
      <c r="F178" s="27"/>
      <c r="G178" s="28">
        <f t="shared" si="4"/>
        <v>0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ht="42.75" hidden="1">
      <c r="A179" s="25" t="str">
        <f>+CONCATENATE(TEXT('[1]Programa 1'!$H$31,"00"),TEXT('[1]Programa 1'!$H$32,"00"),TEXT('[1]Programa 1'!$H$37,"00"),TEXT('[1]Programa 1'!$H$38,"000"),TEXT('[1]Programa 1'!$H$39,"00000"),TEXT(D179,"0000"),TEXT(F179,"00"))</f>
        <v>10261000000000332100</v>
      </c>
      <c r="B1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1'!$H$39,"00000"),TEXT(D179,"0000"),TEXT(F179,"00"),TEXT('[1]Programa 1'!$H$40,"00"),TEXT('[1]Programa 1'!$H$41,"0"),TEXT('[1]Programa 1'!$H$42,"00"),TEXT('[1]Programa 1'!$H$43,"000"))</f>
        <v>2112110264040012100000000033210006112000</v>
      </c>
      <c r="D179" s="26">
        <v>3321</v>
      </c>
      <c r="E179" s="27" t="s">
        <v>211</v>
      </c>
      <c r="F179" s="27"/>
      <c r="G179" s="28">
        <f t="shared" si="4"/>
        <v>0</v>
      </c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ht="28.5" hidden="1">
      <c r="A180" s="25" t="str">
        <f>+CONCATENATE(TEXT('[1]Programa 1'!$H$31,"00"),TEXT('[1]Programa 1'!$H$32,"00"),TEXT('[1]Programa 1'!$H$37,"00"),TEXT('[1]Programa 1'!$H$38,"000"),TEXT('[1]Programa 1'!$H$39,"00000"),TEXT(D180,"0000"),TEXT(F180,"00"))</f>
        <v>10261000000000333100</v>
      </c>
      <c r="B1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1'!$H$39,"00000"),TEXT(D180,"0000"),TEXT(F180,"00"),TEXT('[1]Programa 1'!$H$40,"00"),TEXT('[1]Programa 1'!$H$41,"0"),TEXT('[1]Programa 1'!$H$42,"00"),TEXT('[1]Programa 1'!$H$43,"000"))</f>
        <v>2112110264040012100000000033310006112000</v>
      </c>
      <c r="D180" s="26">
        <v>3331</v>
      </c>
      <c r="E180" s="27" t="s">
        <v>212</v>
      </c>
      <c r="F180" s="27"/>
      <c r="G180" s="28">
        <f t="shared" si="4"/>
        <v>0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hidden="1">
      <c r="A181" s="25" t="str">
        <f>+CONCATENATE(TEXT('[1]Programa 1'!$H$31,"00"),TEXT('[1]Programa 1'!$H$32,"00"),TEXT('[1]Programa 1'!$H$37,"00"),TEXT('[1]Programa 1'!$H$38,"000"),TEXT('[1]Programa 1'!$H$39,"00000"),TEXT(D181,"0000"),TEXT(F181,"00"))</f>
        <v>10261000000000334100</v>
      </c>
      <c r="B1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1'!$H$39,"00000"),TEXT(D181,"0000"),TEXT(F181,"00"),TEXT('[1]Programa 1'!$H$40,"00"),TEXT('[1]Programa 1'!$H$41,"0"),TEXT('[1]Programa 1'!$H$42,"00"),TEXT('[1]Programa 1'!$H$43,"000"))</f>
        <v>2112110264040012100000000033410006112000</v>
      </c>
      <c r="D181" s="26">
        <v>3341</v>
      </c>
      <c r="E181" s="27" t="s">
        <v>213</v>
      </c>
      <c r="F181" s="27"/>
      <c r="G181" s="28">
        <f t="shared" si="4"/>
        <v>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hidden="1">
      <c r="A182" s="25" t="str">
        <f>+CONCATENATE(TEXT('[1]Programa 1'!$H$31,"00"),TEXT('[1]Programa 1'!$H$32,"00"),TEXT('[1]Programa 1'!$H$37,"00"),TEXT('[1]Programa 1'!$H$38,"000"),TEXT('[1]Programa 1'!$H$39,"00000"),TEXT(D182,"0000"),TEXT(F182,"00"))</f>
        <v>10261000000000334200</v>
      </c>
      <c r="B1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1'!$H$39,"00000"),TEXT(D182,"0000"),TEXT(F182,"00"),TEXT('[1]Programa 1'!$H$40,"00"),TEXT('[1]Programa 1'!$H$41,"0"),TEXT('[1]Programa 1'!$H$42,"00"),TEXT('[1]Programa 1'!$H$43,"000"))</f>
        <v>2112110264040012100000000033420006112000</v>
      </c>
      <c r="D182" s="26">
        <v>3342</v>
      </c>
      <c r="E182" s="27" t="s">
        <v>214</v>
      </c>
      <c r="F182" s="27"/>
      <c r="G182" s="28">
        <f t="shared" si="4"/>
        <v>0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ht="28.5" hidden="1">
      <c r="A183" s="25" t="str">
        <f>+CONCATENATE(TEXT('[1]Programa 1'!$H$31,"00"),TEXT('[1]Programa 1'!$H$32,"00"),TEXT('[1]Programa 1'!$H$37,"00"),TEXT('[1]Programa 1'!$H$38,"000"),TEXT('[1]Programa 1'!$H$39,"00000"),TEXT(D183,"0000"),TEXT(F183,"00"))</f>
        <v>10261000000000335100</v>
      </c>
      <c r="B1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1'!$H$39,"00000"),TEXT(D183,"0000"),TEXT(F183,"00"),TEXT('[1]Programa 1'!$H$40,"00"),TEXT('[1]Programa 1'!$H$41,"0"),TEXT('[1]Programa 1'!$H$42,"00"),TEXT('[1]Programa 1'!$H$43,"000"))</f>
        <v>2112110264040012100000000033510006112000</v>
      </c>
      <c r="D183" s="26">
        <v>3351</v>
      </c>
      <c r="E183" s="27" t="s">
        <v>215</v>
      </c>
      <c r="F183" s="27"/>
      <c r="G183" s="28">
        <f t="shared" si="4"/>
        <v>0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hidden="1">
      <c r="A184" s="25" t="str">
        <f>+CONCATENATE(TEXT('[1]Programa 1'!$H$31,"00"),TEXT('[1]Programa 1'!$H$32,"00"),TEXT('[1]Programa 1'!$H$37,"00"),TEXT('[1]Programa 1'!$H$38,"000"),TEXT('[1]Programa 1'!$H$39,"00000"),TEXT(D184,"0000"),TEXT(F184,"00"))</f>
        <v>10261000000000336100</v>
      </c>
      <c r="B1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1'!$H$39,"00000"),TEXT(D184,"0000"),TEXT(F184,"00"),TEXT('[1]Programa 1'!$H$40,"00"),TEXT('[1]Programa 1'!$H$41,"0"),TEXT('[1]Programa 1'!$H$42,"00"),TEXT('[1]Programa 1'!$H$43,"000"))</f>
        <v>2112110264040012100000000033610006112000</v>
      </c>
      <c r="D184" s="26">
        <v>3361</v>
      </c>
      <c r="E184" s="27" t="s">
        <v>216</v>
      </c>
      <c r="F184" s="27"/>
      <c r="G184" s="28">
        <f t="shared" si="4"/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ht="28.5" hidden="1">
      <c r="A185" s="25" t="str">
        <f>+CONCATENATE(TEXT('[1]Programa 1'!$H$31,"00"),TEXT('[1]Programa 1'!$H$32,"00"),TEXT('[1]Programa 1'!$H$37,"00"),TEXT('[1]Programa 1'!$H$38,"000"),TEXT('[1]Programa 1'!$H$39,"00000"),TEXT(D185,"0000"),TEXT(F185,"00"))</f>
        <v>10261000000000336200</v>
      </c>
      <c r="B1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1'!$H$39,"00000"),TEXT(D185,"0000"),TEXT(F185,"00"),TEXT('[1]Programa 1'!$H$40,"00"),TEXT('[1]Programa 1'!$H$41,"0"),TEXT('[1]Programa 1'!$H$42,"00"),TEXT('[1]Programa 1'!$H$43,"000"))</f>
        <v>2112110264040012100000000033620006112000</v>
      </c>
      <c r="D185" s="26">
        <v>3362</v>
      </c>
      <c r="E185" s="27" t="s">
        <v>217</v>
      </c>
      <c r="F185" s="27"/>
      <c r="G185" s="28">
        <f t="shared" si="4"/>
        <v>0</v>
      </c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ht="28.5">
      <c r="A186" s="25" t="str">
        <f>+CONCATENATE(TEXT('[1]Programa 1'!$H$31,"00"),TEXT('[1]Programa 1'!$H$32,"00"),TEXT('[1]Programa 1'!$H$37,"00"),TEXT('[1]Programa 1'!$H$38,"000"),TEXT('[1]Programa 1'!$H$39,"00000"),TEXT(D186,"0000"),TEXT(F186,"00"))</f>
        <v>10261000000000336300</v>
      </c>
      <c r="B1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1'!$H$39,"00000"),TEXT(D186,"0000"),TEXT(F186,"00"),TEXT('[1]Programa 1'!$H$40,"00"),TEXT('[1]Programa 1'!$H$41,"0"),TEXT('[1]Programa 1'!$H$42,"00"),TEXT('[1]Programa 1'!$H$43,"000"))</f>
        <v>2112110264040012100000000033630006112000</v>
      </c>
      <c r="D186" s="26">
        <v>3363</v>
      </c>
      <c r="E186" s="27" t="s">
        <v>218</v>
      </c>
      <c r="F186" s="27"/>
      <c r="G186" s="28">
        <f t="shared" si="4"/>
        <v>10000</v>
      </c>
      <c r="H186" s="28">
        <v>0</v>
      </c>
      <c r="I186" s="28">
        <v>0</v>
      </c>
      <c r="J186" s="28">
        <v>2000</v>
      </c>
      <c r="K186" s="28">
        <v>0</v>
      </c>
      <c r="L186" s="28">
        <v>0</v>
      </c>
      <c r="M186" s="28">
        <v>0</v>
      </c>
      <c r="N186" s="28">
        <v>3500</v>
      </c>
      <c r="O186" s="28">
        <v>0</v>
      </c>
      <c r="P186" s="28">
        <v>3000</v>
      </c>
      <c r="Q186" s="28">
        <v>0</v>
      </c>
      <c r="R186" s="28">
        <v>1500</v>
      </c>
      <c r="S186" s="28">
        <v>0</v>
      </c>
    </row>
    <row r="187" spans="1:19" ht="42.75" hidden="1">
      <c r="A187" s="25" t="str">
        <f>+CONCATENATE(TEXT('[1]Programa 1'!$H$31,"00"),TEXT('[1]Programa 1'!$H$32,"00"),TEXT('[1]Programa 1'!$H$37,"00"),TEXT('[1]Programa 1'!$H$38,"000"),TEXT('[1]Programa 1'!$H$39,"00000"),TEXT(D187,"0000"),TEXT(F187,"00"))</f>
        <v>10261000000000336400</v>
      </c>
      <c r="B1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1'!$H$39,"00000"),TEXT(D187,"0000"),TEXT(F187,"00"),TEXT('[1]Programa 1'!$H$40,"00"),TEXT('[1]Programa 1'!$H$41,"0"),TEXT('[1]Programa 1'!$H$42,"00"),TEXT('[1]Programa 1'!$H$43,"000"))</f>
        <v>2112110264040012100000000033640006112000</v>
      </c>
      <c r="D187" s="26">
        <v>3364</v>
      </c>
      <c r="E187" s="27" t="s">
        <v>219</v>
      </c>
      <c r="F187" s="27"/>
      <c r="G187" s="28">
        <f t="shared" si="4"/>
        <v>0</v>
      </c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ht="57" hidden="1">
      <c r="A188" s="25" t="str">
        <f>+CONCATENATE(TEXT('[1]Programa 1'!$H$31,"00"),TEXT('[1]Programa 1'!$H$32,"00"),TEXT('[1]Programa 1'!$H$37,"00"),TEXT('[1]Programa 1'!$H$38,"000"),TEXT('[1]Programa 1'!$H$39,"00000"),TEXT(D188,"0000"),TEXT(F188,"00"))</f>
        <v>10261000000000336500</v>
      </c>
      <c r="B1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1'!$H$39,"00000"),TEXT(D188,"0000"),TEXT(F188,"00"),TEXT('[1]Programa 1'!$H$40,"00"),TEXT('[1]Programa 1'!$H$41,"0"),TEXT('[1]Programa 1'!$H$42,"00"),TEXT('[1]Programa 1'!$H$43,"000"))</f>
        <v>2112110264040012100000000033650006112000</v>
      </c>
      <c r="D188" s="26">
        <v>3365</v>
      </c>
      <c r="E188" s="27" t="s">
        <v>220</v>
      </c>
      <c r="F188" s="27"/>
      <c r="G188" s="28">
        <f t="shared" si="4"/>
        <v>0</v>
      </c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28.5" hidden="1">
      <c r="A189" s="25" t="str">
        <f>+CONCATENATE(TEXT('[1]Programa 1'!$H$31,"00"),TEXT('[1]Programa 1'!$H$32,"00"),TEXT('[1]Programa 1'!$H$37,"00"),TEXT('[1]Programa 1'!$H$38,"000"),TEXT('[1]Programa 1'!$H$39,"00000"),TEXT(D189,"0000"),TEXT(F189,"00"))</f>
        <v>10261000000000337100</v>
      </c>
      <c r="B1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1'!$H$39,"00000"),TEXT(D189,"0000"),TEXT(F189,"00"),TEXT('[1]Programa 1'!$H$40,"00"),TEXT('[1]Programa 1'!$H$41,"0"),TEXT('[1]Programa 1'!$H$42,"00"),TEXT('[1]Programa 1'!$H$43,"000"))</f>
        <v>2112110264040012100000000033710006112000</v>
      </c>
      <c r="D189" s="26">
        <v>3371</v>
      </c>
      <c r="E189" s="27" t="s">
        <v>221</v>
      </c>
      <c r="F189" s="27"/>
      <c r="G189" s="28">
        <f t="shared" si="4"/>
        <v>0</v>
      </c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>
      <c r="A190" s="25" t="str">
        <f>+CONCATENATE(TEXT('[1]Programa 1'!$H$31,"00"),TEXT('[1]Programa 1'!$H$32,"00"),TEXT('[1]Programa 1'!$H$37,"00"),TEXT('[1]Programa 1'!$H$38,"000"),TEXT('[1]Programa 1'!$H$39,"00000"),TEXT(D190,"0000"),TEXT(F190,"00"))</f>
        <v>10261000000000338100</v>
      </c>
      <c r="B1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1'!$H$39,"00000"),TEXT(D190,"0000"),TEXT(F190,"00"),TEXT('[1]Programa 1'!$H$40,"00"),TEXT('[1]Programa 1'!$H$41,"0"),TEXT('[1]Programa 1'!$H$42,"00"),TEXT('[1]Programa 1'!$H$43,"000"))</f>
        <v>2112110264040012100000000033810006112000</v>
      </c>
      <c r="D190" s="26">
        <v>3381</v>
      </c>
      <c r="E190" s="27" t="s">
        <v>222</v>
      </c>
      <c r="F190" s="27"/>
      <c r="G190" s="28">
        <f t="shared" si="4"/>
        <v>1200</v>
      </c>
      <c r="H190" s="28">
        <v>100</v>
      </c>
      <c r="I190" s="28">
        <v>100</v>
      </c>
      <c r="J190" s="28">
        <v>100</v>
      </c>
      <c r="K190" s="28">
        <v>100</v>
      </c>
      <c r="L190" s="28">
        <v>100</v>
      </c>
      <c r="M190" s="28">
        <v>100</v>
      </c>
      <c r="N190" s="28">
        <v>100</v>
      </c>
      <c r="O190" s="28">
        <v>100</v>
      </c>
      <c r="P190" s="28">
        <v>100</v>
      </c>
      <c r="Q190" s="28">
        <v>100</v>
      </c>
      <c r="R190" s="28">
        <v>100</v>
      </c>
      <c r="S190" s="28">
        <v>100</v>
      </c>
    </row>
    <row r="191" spans="1:19" ht="28.5">
      <c r="A191" s="25" t="str">
        <f>+CONCATENATE(TEXT('[1]Programa 1'!$H$31,"00"),TEXT('[1]Programa 1'!$H$32,"00"),TEXT('[1]Programa 1'!$H$37,"00"),TEXT('[1]Programa 1'!$H$38,"000"),TEXT('[1]Programa 1'!$H$39,"00000"),TEXT(D191,"0000"),TEXT(F191,"00"))</f>
        <v>10261000000000339100</v>
      </c>
      <c r="B1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1'!$H$39,"00000"),TEXT(D191,"0000"),TEXT(F191,"00"),TEXT('[1]Programa 1'!$H$40,"00"),TEXT('[1]Programa 1'!$H$41,"0"),TEXT('[1]Programa 1'!$H$42,"00"),TEXT('[1]Programa 1'!$H$43,"000"))</f>
        <v>2112110264040012100000000033910006112000</v>
      </c>
      <c r="D191" s="26">
        <v>3391</v>
      </c>
      <c r="E191" s="27" t="s">
        <v>223</v>
      </c>
      <c r="F191" s="27"/>
      <c r="G191" s="28">
        <f t="shared" si="4"/>
        <v>15000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15000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</row>
    <row r="192" spans="1:19">
      <c r="A192" s="25" t="str">
        <f>+CONCATENATE(TEXT('[1]Programa 1'!$H$31,"00"),TEXT('[1]Programa 1'!$H$32,"00"),TEXT('[1]Programa 1'!$H$37,"00"),TEXT('[1]Programa 1'!$H$38,"000"),TEXT('[1]Programa 1'!$H$39,"00000"),TEXT(D192,"0000"),TEXT(F192,"00"))</f>
        <v>10261000000000341100</v>
      </c>
      <c r="B1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1'!$H$39,"00000"),TEXT(D192,"0000"),TEXT(F192,"00"),TEXT('[1]Programa 1'!$H$40,"00"),TEXT('[1]Programa 1'!$H$41,"0"),TEXT('[1]Programa 1'!$H$42,"00"),TEXT('[1]Programa 1'!$H$43,"000"))</f>
        <v>2112110264040012100000000034110006112000</v>
      </c>
      <c r="D192" s="26">
        <v>3411</v>
      </c>
      <c r="E192" s="27" t="s">
        <v>224</v>
      </c>
      <c r="F192" s="27"/>
      <c r="G192" s="28">
        <f t="shared" si="4"/>
        <v>2000</v>
      </c>
      <c r="H192" s="28">
        <v>350</v>
      </c>
      <c r="I192" s="28">
        <v>150</v>
      </c>
      <c r="J192" s="28">
        <v>150</v>
      </c>
      <c r="K192" s="28">
        <v>150</v>
      </c>
      <c r="L192" s="28">
        <v>150</v>
      </c>
      <c r="M192" s="28">
        <v>150</v>
      </c>
      <c r="N192" s="28">
        <v>150</v>
      </c>
      <c r="O192" s="28">
        <v>150</v>
      </c>
      <c r="P192" s="28">
        <v>150</v>
      </c>
      <c r="Q192" s="28">
        <v>150</v>
      </c>
      <c r="R192" s="28">
        <v>150</v>
      </c>
      <c r="S192" s="28">
        <v>150</v>
      </c>
    </row>
    <row r="193" spans="1:19" ht="28.5" hidden="1">
      <c r="A193" s="25" t="str">
        <f>+CONCATENATE(TEXT('[1]Programa 1'!$H$31,"00"),TEXT('[1]Programa 1'!$H$32,"00"),TEXT('[1]Programa 1'!$H$37,"00"),TEXT('[1]Programa 1'!$H$38,"000"),TEXT('[1]Programa 1'!$H$39,"00000"),TEXT(D193,"0000"),TEXT(F193,"00"))</f>
        <v>10261000000000342100</v>
      </c>
      <c r="B1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1'!$H$39,"00000"),TEXT(D193,"0000"),TEXT(F193,"00"),TEXT('[1]Programa 1'!$H$40,"00"),TEXT('[1]Programa 1'!$H$41,"0"),TEXT('[1]Programa 1'!$H$42,"00"),TEXT('[1]Programa 1'!$H$43,"000"))</f>
        <v>2112110264040012100000000034210006112000</v>
      </c>
      <c r="D193" s="26">
        <v>3421</v>
      </c>
      <c r="E193" s="27" t="s">
        <v>225</v>
      </c>
      <c r="F193" s="27"/>
      <c r="G193" s="28">
        <f t="shared" si="4"/>
        <v>0</v>
      </c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ht="28.5" hidden="1">
      <c r="A194" s="25" t="str">
        <f>+CONCATENATE(TEXT('[1]Programa 1'!$H$31,"00"),TEXT('[1]Programa 1'!$H$32,"00"),TEXT('[1]Programa 1'!$H$37,"00"),TEXT('[1]Programa 1'!$H$38,"000"),TEXT('[1]Programa 1'!$H$39,"00000"),TEXT(D194,"0000"),TEXT(F194,"00"))</f>
        <v>10261000000000343100</v>
      </c>
      <c r="B1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1'!$H$39,"00000"),TEXT(D194,"0000"),TEXT(F194,"00"),TEXT('[1]Programa 1'!$H$40,"00"),TEXT('[1]Programa 1'!$H$41,"0"),TEXT('[1]Programa 1'!$H$42,"00"),TEXT('[1]Programa 1'!$H$43,"000"))</f>
        <v>2112110264040012100000000034310006112000</v>
      </c>
      <c r="D194" s="26">
        <v>3431</v>
      </c>
      <c r="E194" s="27" t="s">
        <v>226</v>
      </c>
      <c r="F194" s="27"/>
      <c r="G194" s="28">
        <f t="shared" si="4"/>
        <v>0</v>
      </c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ht="28.5" hidden="1">
      <c r="A195" s="25" t="str">
        <f>+CONCATENATE(TEXT('[1]Programa 1'!$H$31,"00"),TEXT('[1]Programa 1'!$H$32,"00"),TEXT('[1]Programa 1'!$H$37,"00"),TEXT('[1]Programa 1'!$H$38,"000"),TEXT('[1]Programa 1'!$H$39,"00000"),TEXT(D195,"0000"),TEXT(F195,"00"))</f>
        <v>10261000000000344100</v>
      </c>
      <c r="B1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1'!$H$39,"00000"),TEXT(D195,"0000"),TEXT(F195,"00"),TEXT('[1]Programa 1'!$H$40,"00"),TEXT('[1]Programa 1'!$H$41,"0"),TEXT('[1]Programa 1'!$H$42,"00"),TEXT('[1]Programa 1'!$H$43,"000"))</f>
        <v>2112110264040012100000000034410006112000</v>
      </c>
      <c r="D195" s="26">
        <v>3441</v>
      </c>
      <c r="E195" s="27" t="s">
        <v>227</v>
      </c>
      <c r="F195" s="27"/>
      <c r="G195" s="28">
        <f t="shared" si="4"/>
        <v>0</v>
      </c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>
      <c r="A196" s="25" t="str">
        <f>+CONCATENATE(TEXT('[1]Programa 1'!$H$31,"00"),TEXT('[1]Programa 1'!$H$32,"00"),TEXT('[1]Programa 1'!$H$37,"00"),TEXT('[1]Programa 1'!$H$38,"000"),TEXT('[1]Programa 1'!$H$39,"00000"),TEXT(D196,"0000"),TEXT(F196,"00"))</f>
        <v>10261000000000345100</v>
      </c>
      <c r="B1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1'!$H$39,"00000"),TEXT(D196,"0000"),TEXT(F196,"00"),TEXT('[1]Programa 1'!$H$40,"00"),TEXT('[1]Programa 1'!$H$41,"0"),TEXT('[1]Programa 1'!$H$42,"00"),TEXT('[1]Programa 1'!$H$43,"000"))</f>
        <v>2112110264040012100000000034510006112000</v>
      </c>
      <c r="D196" s="26">
        <v>3451</v>
      </c>
      <c r="E196" s="27" t="s">
        <v>228</v>
      </c>
      <c r="F196" s="27"/>
      <c r="G196" s="28">
        <f t="shared" si="4"/>
        <v>35000</v>
      </c>
      <c r="H196" s="28">
        <v>0</v>
      </c>
      <c r="I196" s="28">
        <v>35000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</row>
    <row r="197" spans="1:19" hidden="1">
      <c r="A197" s="25" t="str">
        <f>+CONCATENATE(TEXT('[1]Programa 1'!$H$31,"00"),TEXT('[1]Programa 1'!$H$32,"00"),TEXT('[1]Programa 1'!$H$37,"00"),TEXT('[1]Programa 1'!$H$38,"000"),TEXT('[1]Programa 1'!$H$39,"00000"),TEXT(D197,"0000"),TEXT(F197,"00"))</f>
        <v>10261000000000346100</v>
      </c>
      <c r="B1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1'!$H$39,"00000"),TEXT(D197,"0000"),TEXT(F197,"00"),TEXT('[1]Programa 1'!$H$40,"00"),TEXT('[1]Programa 1'!$H$41,"0"),TEXT('[1]Programa 1'!$H$42,"00"),TEXT('[1]Programa 1'!$H$43,"000"))</f>
        <v>2112110264040012100000000034610006112000</v>
      </c>
      <c r="D197" s="26">
        <v>3461</v>
      </c>
      <c r="E197" s="27" t="s">
        <v>229</v>
      </c>
      <c r="F197" s="27"/>
      <c r="G197" s="28">
        <f t="shared" si="4"/>
        <v>0</v>
      </c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hidden="1">
      <c r="A198" s="25" t="str">
        <f>+CONCATENATE(TEXT('[1]Programa 1'!$H$31,"00"),TEXT('[1]Programa 1'!$H$32,"00"),TEXT('[1]Programa 1'!$H$37,"00"),TEXT('[1]Programa 1'!$H$38,"000"),TEXT('[1]Programa 1'!$H$39,"00000"),TEXT(D198,"0000"),TEXT(F198,"00"))</f>
        <v>10261000000000347100</v>
      </c>
      <c r="B1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1'!$H$39,"00000"),TEXT(D198,"0000"),TEXT(F198,"00"),TEXT('[1]Programa 1'!$H$40,"00"),TEXT('[1]Programa 1'!$H$41,"0"),TEXT('[1]Programa 1'!$H$42,"00"),TEXT('[1]Programa 1'!$H$43,"000"))</f>
        <v>2112110264040012100000000034710006112000</v>
      </c>
      <c r="D198" s="26">
        <v>3471</v>
      </c>
      <c r="E198" s="27" t="s">
        <v>230</v>
      </c>
      <c r="F198" s="27"/>
      <c r="G198" s="28">
        <f t="shared" si="4"/>
        <v>0</v>
      </c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hidden="1">
      <c r="A199" s="25" t="str">
        <f>+CONCATENATE(TEXT('[1]Programa 1'!$H$31,"00"),TEXT('[1]Programa 1'!$H$32,"00"),TEXT('[1]Programa 1'!$H$37,"00"),TEXT('[1]Programa 1'!$H$38,"000"),TEXT('[1]Programa 1'!$H$39,"00000"),TEXT(D199,"0000"),TEXT(F199,"00"))</f>
        <v>10261000000000348100</v>
      </c>
      <c r="B1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1'!$H$39,"00000"),TEXT(D199,"0000"),TEXT(F199,"00"),TEXT('[1]Programa 1'!$H$40,"00"),TEXT('[1]Programa 1'!$H$41,"0"),TEXT('[1]Programa 1'!$H$42,"00"),TEXT('[1]Programa 1'!$H$43,"000"))</f>
        <v>2112110264040012100000000034810006112000</v>
      </c>
      <c r="D199" s="26">
        <v>3481</v>
      </c>
      <c r="E199" s="27" t="s">
        <v>231</v>
      </c>
      <c r="F199" s="27"/>
      <c r="G199" s="28">
        <f t="shared" si="4"/>
        <v>0</v>
      </c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ht="28.5" hidden="1">
      <c r="A200" s="25" t="str">
        <f>+CONCATENATE(TEXT('[1]Programa 1'!$H$31,"00"),TEXT('[1]Programa 1'!$H$32,"00"),TEXT('[1]Programa 1'!$H$37,"00"),TEXT('[1]Programa 1'!$H$38,"000"),TEXT('[1]Programa 1'!$H$39,"00000"),TEXT(D200,"0000"),TEXT(F200,"00"))</f>
        <v>10261000000000349100</v>
      </c>
      <c r="B2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1'!$H$39,"00000"),TEXT(D200,"0000"),TEXT(F200,"00"),TEXT('[1]Programa 1'!$H$40,"00"),TEXT('[1]Programa 1'!$H$41,"0"),TEXT('[1]Programa 1'!$H$42,"00"),TEXT('[1]Programa 1'!$H$43,"000"))</f>
        <v>2112110264040012100000000034910006112000</v>
      </c>
      <c r="D200" s="26">
        <v>3491</v>
      </c>
      <c r="E200" s="27" t="s">
        <v>232</v>
      </c>
      <c r="F200" s="27"/>
      <c r="G200" s="28">
        <f t="shared" si="4"/>
        <v>0</v>
      </c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ht="42.75">
      <c r="A201" s="25" t="str">
        <f>+CONCATENATE(TEXT('[1]Programa 1'!$H$31,"00"),TEXT('[1]Programa 1'!$H$32,"00"),TEXT('[1]Programa 1'!$H$37,"00"),TEXT('[1]Programa 1'!$H$38,"000"),TEXT('[1]Programa 1'!$H$39,"00000"),TEXT(D201,"0000"),TEXT(F201,"00"))</f>
        <v>10261000000000351100</v>
      </c>
      <c r="B2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1'!$H$39,"00000"),TEXT(D201,"0000"),TEXT(F201,"00"),TEXT('[1]Programa 1'!$H$40,"00"),TEXT('[1]Programa 1'!$H$41,"0"),TEXT('[1]Programa 1'!$H$42,"00"),TEXT('[1]Programa 1'!$H$43,"000"))</f>
        <v>2112110264040012100000000035110006112000</v>
      </c>
      <c r="D201" s="26">
        <v>3511</v>
      </c>
      <c r="E201" s="27" t="s">
        <v>233</v>
      </c>
      <c r="F201" s="27"/>
      <c r="G201" s="28">
        <f t="shared" si="4"/>
        <v>6000</v>
      </c>
      <c r="H201" s="28">
        <v>500</v>
      </c>
      <c r="I201" s="29">
        <v>500</v>
      </c>
      <c r="J201" s="29">
        <v>500</v>
      </c>
      <c r="K201" s="29">
        <v>500</v>
      </c>
      <c r="L201" s="29">
        <v>500</v>
      </c>
      <c r="M201" s="29">
        <v>500</v>
      </c>
      <c r="N201" s="29">
        <v>500</v>
      </c>
      <c r="O201" s="29">
        <v>500</v>
      </c>
      <c r="P201" s="29">
        <v>500</v>
      </c>
      <c r="Q201" s="29">
        <v>500</v>
      </c>
      <c r="R201" s="29">
        <v>500</v>
      </c>
      <c r="S201" s="29">
        <v>500</v>
      </c>
    </row>
    <row r="202" spans="1:19" ht="42.75" hidden="1">
      <c r="A202" s="25" t="str">
        <f>+CONCATENATE(TEXT('[1]Programa 1'!$H$31,"00"),TEXT('[1]Programa 1'!$H$32,"00"),TEXT('[1]Programa 1'!$H$37,"00"),TEXT('[1]Programa 1'!$H$38,"000"),TEXT('[1]Programa 1'!$H$39,"00000"),TEXT(D202,"0000"),TEXT(F202,"00"))</f>
        <v>10261000000000351200</v>
      </c>
      <c r="B2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1'!$H$39,"00000"),TEXT(D202,"0000"),TEXT(F202,"00"),TEXT('[1]Programa 1'!$H$40,"00"),TEXT('[1]Programa 1'!$H$41,"0"),TEXT('[1]Programa 1'!$H$42,"00"),TEXT('[1]Programa 1'!$H$43,"000"))</f>
        <v>2112110264040012100000000035120006112000</v>
      </c>
      <c r="D202" s="26">
        <v>3512</v>
      </c>
      <c r="E202" s="27" t="s">
        <v>234</v>
      </c>
      <c r="F202" s="27"/>
      <c r="G202" s="28">
        <f t="shared" si="4"/>
        <v>0</v>
      </c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ht="57" hidden="1">
      <c r="A203" s="25" t="str">
        <f>+CONCATENATE(TEXT('[1]Programa 1'!$H$31,"00"),TEXT('[1]Programa 1'!$H$32,"00"),TEXT('[1]Programa 1'!$H$37,"00"),TEXT('[1]Programa 1'!$H$38,"000"),TEXT('[1]Programa 1'!$H$39,"00000"),TEXT(D203,"0000"),TEXT(F203,"00"))</f>
        <v>10261000000000352100</v>
      </c>
      <c r="B2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1'!$H$39,"00000"),TEXT(D203,"0000"),TEXT(F203,"00"),TEXT('[1]Programa 1'!$H$40,"00"),TEXT('[1]Programa 1'!$H$41,"0"),TEXT('[1]Programa 1'!$H$42,"00"),TEXT('[1]Programa 1'!$H$43,"000"))</f>
        <v>2112110264040012100000000035210006112000</v>
      </c>
      <c r="D203" s="26">
        <v>3521</v>
      </c>
      <c r="E203" s="27" t="s">
        <v>235</v>
      </c>
      <c r="F203" s="27"/>
      <c r="G203" s="28">
        <f t="shared" si="4"/>
        <v>0</v>
      </c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ht="57">
      <c r="A204" s="25" t="str">
        <f>+CONCATENATE(TEXT('[1]Programa 1'!$H$31,"00"),TEXT('[1]Programa 1'!$H$32,"00"),TEXT('[1]Programa 1'!$H$37,"00"),TEXT('[1]Programa 1'!$H$38,"000"),TEXT('[1]Programa 1'!$H$39,"00000"),TEXT(D204,"0000"),TEXT(F204,"00"))</f>
        <v>10261000000000353100</v>
      </c>
      <c r="B2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1'!$H$39,"00000"),TEXT(D204,"0000"),TEXT(F204,"00"),TEXT('[1]Programa 1'!$H$40,"00"),TEXT('[1]Programa 1'!$H$41,"0"),TEXT('[1]Programa 1'!$H$42,"00"),TEXT('[1]Programa 1'!$H$43,"000"))</f>
        <v>2112110264040012100000000035310006112000</v>
      </c>
      <c r="D204" s="26">
        <v>3531</v>
      </c>
      <c r="E204" s="27" t="s">
        <v>236</v>
      </c>
      <c r="F204" s="27"/>
      <c r="G204" s="28">
        <f t="shared" si="4"/>
        <v>3000</v>
      </c>
      <c r="H204" s="28">
        <v>250</v>
      </c>
      <c r="I204" s="28">
        <v>250</v>
      </c>
      <c r="J204" s="28">
        <v>250</v>
      </c>
      <c r="K204" s="28">
        <v>250</v>
      </c>
      <c r="L204" s="28">
        <v>250</v>
      </c>
      <c r="M204" s="28">
        <v>250</v>
      </c>
      <c r="N204" s="28">
        <v>250</v>
      </c>
      <c r="O204" s="28">
        <v>250</v>
      </c>
      <c r="P204" s="28">
        <v>250</v>
      </c>
      <c r="Q204" s="28">
        <v>250</v>
      </c>
      <c r="R204" s="28">
        <v>250</v>
      </c>
      <c r="S204" s="28">
        <v>250</v>
      </c>
    </row>
    <row r="205" spans="1:19" ht="57" hidden="1">
      <c r="A205" s="25" t="str">
        <f>+CONCATENATE(TEXT('[1]Programa 1'!$H$31,"00"),TEXT('[1]Programa 1'!$H$32,"00"),TEXT('[1]Programa 1'!$H$37,"00"),TEXT('[1]Programa 1'!$H$38,"000"),TEXT('[1]Programa 1'!$H$39,"00000"),TEXT(D205,"0000"),TEXT(F205,"00"))</f>
        <v>10261000000000354100</v>
      </c>
      <c r="B2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1'!$H$39,"00000"),TEXT(D205,"0000"),TEXT(F205,"00"),TEXT('[1]Programa 1'!$H$40,"00"),TEXT('[1]Programa 1'!$H$41,"0"),TEXT('[1]Programa 1'!$H$42,"00"),TEXT('[1]Programa 1'!$H$43,"000"))</f>
        <v>2112110264040012100000000035410006112000</v>
      </c>
      <c r="D205" s="26">
        <v>3541</v>
      </c>
      <c r="E205" s="27" t="s">
        <v>237</v>
      </c>
      <c r="F205" s="27"/>
      <c r="G205" s="28">
        <f t="shared" si="4"/>
        <v>0</v>
      </c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ht="42.75">
      <c r="A206" s="25" t="str">
        <f>+CONCATENATE(TEXT('[1]Programa 1'!$H$31,"00"),TEXT('[1]Programa 1'!$H$32,"00"),TEXT('[1]Programa 1'!$H$37,"00"),TEXT('[1]Programa 1'!$H$38,"000"),TEXT('[1]Programa 1'!$H$39,"00000"),TEXT(D206,"0000"),TEXT(F206,"00"))</f>
        <v>10261000000000355100</v>
      </c>
      <c r="B2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1'!$H$39,"00000"),TEXT(D206,"0000"),TEXT(F206,"00"),TEXT('[1]Programa 1'!$H$40,"00"),TEXT('[1]Programa 1'!$H$41,"0"),TEXT('[1]Programa 1'!$H$42,"00"),TEXT('[1]Programa 1'!$H$43,"000"))</f>
        <v>2112110264040012100000000035510006112000</v>
      </c>
      <c r="D206" s="26">
        <v>3551</v>
      </c>
      <c r="E206" s="27" t="s">
        <v>238</v>
      </c>
      <c r="F206" s="27"/>
      <c r="G206" s="28">
        <f t="shared" si="4"/>
        <v>12000</v>
      </c>
      <c r="H206" s="28">
        <v>1000</v>
      </c>
      <c r="I206" s="29">
        <v>1000</v>
      </c>
      <c r="J206" s="29">
        <v>1000</v>
      </c>
      <c r="K206" s="29">
        <v>1000</v>
      </c>
      <c r="L206" s="29">
        <v>1000</v>
      </c>
      <c r="M206" s="29">
        <v>1000</v>
      </c>
      <c r="N206" s="29">
        <v>1000</v>
      </c>
      <c r="O206" s="29">
        <v>1000</v>
      </c>
      <c r="P206" s="29">
        <v>1000</v>
      </c>
      <c r="Q206" s="29">
        <v>1000</v>
      </c>
      <c r="R206" s="29">
        <v>1000</v>
      </c>
      <c r="S206" s="29">
        <v>1000</v>
      </c>
    </row>
    <row r="207" spans="1:19" ht="28.5" hidden="1">
      <c r="A207" s="25" t="str">
        <f>+CONCATENATE(TEXT('[1]Programa 1'!$H$31,"00"),TEXT('[1]Programa 1'!$H$32,"00"),TEXT('[1]Programa 1'!$H$37,"00"),TEXT('[1]Programa 1'!$H$38,"000"),TEXT('[1]Programa 1'!$H$39,"00000"),TEXT(D207,"0000"),TEXT(F207,"00"))</f>
        <v>10261000000000356100</v>
      </c>
      <c r="B2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1'!$H$39,"00000"),TEXT(D207,"0000"),TEXT(F207,"00"),TEXT('[1]Programa 1'!$H$40,"00"),TEXT('[1]Programa 1'!$H$41,"0"),TEXT('[1]Programa 1'!$H$42,"00"),TEXT('[1]Programa 1'!$H$43,"000"))</f>
        <v>2112110264040012100000000035610006112000</v>
      </c>
      <c r="D207" s="26">
        <v>3561</v>
      </c>
      <c r="E207" s="27" t="s">
        <v>239</v>
      </c>
      <c r="F207" s="27"/>
      <c r="G207" s="28">
        <f t="shared" si="4"/>
        <v>0</v>
      </c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ht="42.75">
      <c r="A208" s="25" t="str">
        <f>+CONCATENATE(TEXT('[1]Programa 1'!$H$31,"00"),TEXT('[1]Programa 1'!$H$32,"00"),TEXT('[1]Programa 1'!$H$37,"00"),TEXT('[1]Programa 1'!$H$38,"000"),TEXT('[1]Programa 1'!$H$39,"00000"),TEXT(D208,"0000"),TEXT(F208,"00"))</f>
        <v>10261000000000357100</v>
      </c>
      <c r="B2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1'!$H$39,"00000"),TEXT(D208,"0000"),TEXT(F208,"00"),TEXT('[1]Programa 1'!$H$40,"00"),TEXT('[1]Programa 1'!$H$41,"0"),TEXT('[1]Programa 1'!$H$42,"00"),TEXT('[1]Programa 1'!$H$43,"000"))</f>
        <v>2112110264040012100000000035710006112000</v>
      </c>
      <c r="D208" s="26">
        <v>3571</v>
      </c>
      <c r="E208" s="27" t="s">
        <v>240</v>
      </c>
      <c r="F208" s="27"/>
      <c r="G208" s="28">
        <f t="shared" si="4"/>
        <v>5000</v>
      </c>
      <c r="H208" s="28">
        <v>0</v>
      </c>
      <c r="I208" s="28">
        <v>0</v>
      </c>
      <c r="J208" s="28">
        <v>1000</v>
      </c>
      <c r="K208" s="28">
        <v>1000</v>
      </c>
      <c r="L208" s="28">
        <v>0</v>
      </c>
      <c r="M208" s="28">
        <v>1000</v>
      </c>
      <c r="N208" s="28">
        <v>0</v>
      </c>
      <c r="O208" s="28">
        <v>0</v>
      </c>
      <c r="P208" s="28">
        <v>1000</v>
      </c>
      <c r="Q208" s="28">
        <v>0</v>
      </c>
      <c r="R208" s="28">
        <v>0</v>
      </c>
      <c r="S208" s="28">
        <v>1000</v>
      </c>
    </row>
    <row r="209" spans="1:19" ht="42.75" hidden="1">
      <c r="A209" s="25" t="str">
        <f>+CONCATENATE(TEXT('[1]Programa 1'!$H$31,"00"),TEXT('[1]Programa 1'!$H$32,"00"),TEXT('[1]Programa 1'!$H$37,"00"),TEXT('[1]Programa 1'!$H$38,"000"),TEXT('[1]Programa 1'!$H$39,"00000"),TEXT(D209,"0000"),TEXT(F209,"00"))</f>
        <v>10261000000000357200</v>
      </c>
      <c r="B2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1'!$H$39,"00000"),TEXT(D209,"0000"),TEXT(F209,"00"),TEXT('[1]Programa 1'!$H$40,"00"),TEXT('[1]Programa 1'!$H$41,"0"),TEXT('[1]Programa 1'!$H$42,"00"),TEXT('[1]Programa 1'!$H$43,"000"))</f>
        <v>2112110264040012100000000035720006112000</v>
      </c>
      <c r="D209" s="26">
        <v>3572</v>
      </c>
      <c r="E209" s="27" t="s">
        <v>241</v>
      </c>
      <c r="F209" s="27"/>
      <c r="G209" s="28">
        <f t="shared" si="4"/>
        <v>0</v>
      </c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ht="42.75" hidden="1">
      <c r="A210" s="25" t="str">
        <f>+CONCATENATE(TEXT('[1]Programa 1'!$H$31,"00"),TEXT('[1]Programa 1'!$H$32,"00"),TEXT('[1]Programa 1'!$H$37,"00"),TEXT('[1]Programa 1'!$H$38,"000"),TEXT('[1]Programa 1'!$H$39,"00000"),TEXT(D210,"0000"),TEXT(F210,"00"))</f>
        <v>10261000000000357300</v>
      </c>
      <c r="B2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1'!$H$39,"00000"),TEXT(D210,"0000"),TEXT(F210,"00"),TEXT('[1]Programa 1'!$H$40,"00"),TEXT('[1]Programa 1'!$H$41,"0"),TEXT('[1]Programa 1'!$H$42,"00"),TEXT('[1]Programa 1'!$H$43,"000"))</f>
        <v>2112110264040012100000000035730006112000</v>
      </c>
      <c r="D210" s="26">
        <v>3573</v>
      </c>
      <c r="E210" s="27" t="s">
        <v>242</v>
      </c>
      <c r="F210" s="27"/>
      <c r="G210" s="28">
        <f t="shared" si="4"/>
        <v>0</v>
      </c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ht="28.5" hidden="1">
      <c r="A211" s="25" t="str">
        <f>+CONCATENATE(TEXT('[1]Programa 1'!$H$31,"00"),TEXT('[1]Programa 1'!$H$32,"00"),TEXT('[1]Programa 1'!$H$37,"00"),TEXT('[1]Programa 1'!$H$38,"000"),TEXT('[1]Programa 1'!$H$39,"00000"),TEXT(D211,"0000"),TEXT(F211,"00"))</f>
        <v>10261000000000358100</v>
      </c>
      <c r="B2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1'!$H$39,"00000"),TEXT(D211,"0000"),TEXT(F211,"00"),TEXT('[1]Programa 1'!$H$40,"00"),TEXT('[1]Programa 1'!$H$41,"0"),TEXT('[1]Programa 1'!$H$42,"00"),TEXT('[1]Programa 1'!$H$43,"000"))</f>
        <v>2112110264040012100000000035810006112000</v>
      </c>
      <c r="D211" s="26">
        <v>3581</v>
      </c>
      <c r="E211" s="27" t="s">
        <v>243</v>
      </c>
      <c r="F211" s="27"/>
      <c r="G211" s="28">
        <f t="shared" si="4"/>
        <v>0</v>
      </c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ht="28.5" hidden="1">
      <c r="A212" s="25" t="str">
        <f>+CONCATENATE(TEXT('[1]Programa 1'!$H$31,"00"),TEXT('[1]Programa 1'!$H$32,"00"),TEXT('[1]Programa 1'!$H$37,"00"),TEXT('[1]Programa 1'!$H$38,"000"),TEXT('[1]Programa 1'!$H$39,"00000"),TEXT(D212,"0000"),TEXT(F212,"00"))</f>
        <v>10261000000000359100</v>
      </c>
      <c r="B2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1'!$H$39,"00000"),TEXT(D212,"0000"),TEXT(F212,"00"),TEXT('[1]Programa 1'!$H$40,"00"),TEXT('[1]Programa 1'!$H$41,"0"),TEXT('[1]Programa 1'!$H$42,"00"),TEXT('[1]Programa 1'!$H$43,"000"))</f>
        <v>2112110264040012100000000035910006112000</v>
      </c>
      <c r="D212" s="26">
        <v>3591</v>
      </c>
      <c r="E212" s="27" t="s">
        <v>244</v>
      </c>
      <c r="F212" s="27"/>
      <c r="G212" s="28">
        <f t="shared" si="4"/>
        <v>0</v>
      </c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ht="57" hidden="1">
      <c r="A213" s="25" t="str">
        <f>+CONCATENATE(TEXT('[1]Programa 1'!$H$31,"00"),TEXT('[1]Programa 1'!$H$32,"00"),TEXT('[1]Programa 1'!$H$37,"00"),TEXT('[1]Programa 1'!$H$38,"000"),TEXT('[1]Programa 1'!$H$39,"00000"),TEXT(D213,"0000"),TEXT(F213,"00"))</f>
        <v>10261000000000361100</v>
      </c>
      <c r="B2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1'!$H$39,"00000"),TEXT(D213,"0000"),TEXT(F213,"00"),TEXT('[1]Programa 1'!$H$40,"00"),TEXT('[1]Programa 1'!$H$41,"0"),TEXT('[1]Programa 1'!$H$42,"00"),TEXT('[1]Programa 1'!$H$43,"000"))</f>
        <v>2112110264040012100000000036110006112000</v>
      </c>
      <c r="D213" s="26">
        <v>3611</v>
      </c>
      <c r="E213" s="27" t="s">
        <v>245</v>
      </c>
      <c r="F213" s="27"/>
      <c r="G213" s="28">
        <f t="shared" si="4"/>
        <v>0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ht="57">
      <c r="A214" s="25" t="str">
        <f>+CONCATENATE(TEXT('[1]Programa 1'!$H$31,"00"),TEXT('[1]Programa 1'!$H$32,"00"),TEXT('[1]Programa 1'!$H$37,"00"),TEXT('[1]Programa 1'!$H$38,"000"),TEXT('[1]Programa 1'!$H$39,"00000"),TEXT(D214,"0000"),TEXT(F214,"00"))</f>
        <v>10261000000000362100</v>
      </c>
      <c r="B2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1'!$H$39,"00000"),TEXT(D214,"0000"),TEXT(F214,"00"),TEXT('[1]Programa 1'!$H$40,"00"),TEXT('[1]Programa 1'!$H$41,"0"),TEXT('[1]Programa 1'!$H$42,"00"),TEXT('[1]Programa 1'!$H$43,"000"))</f>
        <v>2112110264040012100000000036210006112000</v>
      </c>
      <c r="D214" s="26">
        <v>3621</v>
      </c>
      <c r="E214" s="27" t="s">
        <v>246</v>
      </c>
      <c r="F214" s="27"/>
      <c r="G214" s="28">
        <f t="shared" si="4"/>
        <v>15000</v>
      </c>
      <c r="H214" s="28">
        <v>1000</v>
      </c>
      <c r="I214" s="28">
        <v>1500</v>
      </c>
      <c r="J214" s="28">
        <v>0</v>
      </c>
      <c r="K214" s="28">
        <v>7500</v>
      </c>
      <c r="L214" s="28">
        <v>0</v>
      </c>
      <c r="M214" s="28">
        <v>5000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</row>
    <row r="215" spans="1:19" ht="42.75" hidden="1">
      <c r="A215" s="25" t="str">
        <f>+CONCATENATE(TEXT('[1]Programa 1'!$H$31,"00"),TEXT('[1]Programa 1'!$H$32,"00"),TEXT('[1]Programa 1'!$H$37,"00"),TEXT('[1]Programa 1'!$H$38,"000"),TEXT('[1]Programa 1'!$H$39,"00000"),TEXT(D215,"0000"),TEXT(F215,"00"))</f>
        <v>10261000000000363100</v>
      </c>
      <c r="B2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1'!$H$39,"00000"),TEXT(D215,"0000"),TEXT(F215,"00"),TEXT('[1]Programa 1'!$H$40,"00"),TEXT('[1]Programa 1'!$H$41,"0"),TEXT('[1]Programa 1'!$H$42,"00"),TEXT('[1]Programa 1'!$H$43,"000"))</f>
        <v>2112110264040012100000000036310006112000</v>
      </c>
      <c r="D215" s="26">
        <v>3631</v>
      </c>
      <c r="E215" s="27" t="s">
        <v>247</v>
      </c>
      <c r="F215" s="27"/>
      <c r="G215" s="28">
        <f t="shared" si="4"/>
        <v>0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ht="28.5" hidden="1">
      <c r="A216" s="25" t="str">
        <f>+CONCATENATE(TEXT('[1]Programa 1'!$H$31,"00"),TEXT('[1]Programa 1'!$H$32,"00"),TEXT('[1]Programa 1'!$H$37,"00"),TEXT('[1]Programa 1'!$H$38,"000"),TEXT('[1]Programa 1'!$H$39,"00000"),TEXT(D216,"0000"),TEXT(F216,"00"))</f>
        <v>10261000000000364100</v>
      </c>
      <c r="B2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1'!$H$39,"00000"),TEXT(D216,"0000"),TEXT(F216,"00"),TEXT('[1]Programa 1'!$H$40,"00"),TEXT('[1]Programa 1'!$H$41,"0"),TEXT('[1]Programa 1'!$H$42,"00"),TEXT('[1]Programa 1'!$H$43,"000"))</f>
        <v>2112110264040012100000000036410006112000</v>
      </c>
      <c r="D216" s="26">
        <v>3641</v>
      </c>
      <c r="E216" s="27" t="s">
        <v>248</v>
      </c>
      <c r="F216" s="27"/>
      <c r="G216" s="28">
        <f t="shared" si="4"/>
        <v>0</v>
      </c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ht="28.5" hidden="1">
      <c r="A217" s="25" t="str">
        <f>+CONCATENATE(TEXT('[1]Programa 1'!$H$31,"00"),TEXT('[1]Programa 1'!$H$32,"00"),TEXT('[1]Programa 1'!$H$37,"00"),TEXT('[1]Programa 1'!$H$38,"000"),TEXT('[1]Programa 1'!$H$39,"00000"),TEXT(D217,"0000"),TEXT(F217,"00"))</f>
        <v>10261000000000365100</v>
      </c>
      <c r="B2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1'!$H$39,"00000"),TEXT(D217,"0000"),TEXT(F217,"00"),TEXT('[1]Programa 1'!$H$40,"00"),TEXT('[1]Programa 1'!$H$41,"0"),TEXT('[1]Programa 1'!$H$42,"00"),TEXT('[1]Programa 1'!$H$43,"000"))</f>
        <v>2112110264040012100000000036510006112000</v>
      </c>
      <c r="D217" s="26">
        <v>3651</v>
      </c>
      <c r="E217" s="27" t="s">
        <v>249</v>
      </c>
      <c r="F217" s="27"/>
      <c r="G217" s="28">
        <f t="shared" si="4"/>
        <v>0</v>
      </c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ht="42.75" hidden="1">
      <c r="A218" s="25" t="str">
        <f>+CONCATENATE(TEXT('[1]Programa 1'!$H$31,"00"),TEXT('[1]Programa 1'!$H$32,"00"),TEXT('[1]Programa 1'!$H$37,"00"),TEXT('[1]Programa 1'!$H$38,"000"),TEXT('[1]Programa 1'!$H$39,"00000"),TEXT(D218,"0000"),TEXT(F218,"00"))</f>
        <v>10261000000000366100</v>
      </c>
      <c r="B2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1'!$H$39,"00000"),TEXT(D218,"0000"),TEXT(F218,"00"),TEXT('[1]Programa 1'!$H$40,"00"),TEXT('[1]Programa 1'!$H$41,"0"),TEXT('[1]Programa 1'!$H$42,"00"),TEXT('[1]Programa 1'!$H$43,"000"))</f>
        <v>2112110264040012100000000036610006112000</v>
      </c>
      <c r="D218" s="26">
        <v>3661</v>
      </c>
      <c r="E218" s="27" t="s">
        <v>250</v>
      </c>
      <c r="F218" s="27"/>
      <c r="G218" s="28">
        <f t="shared" si="4"/>
        <v>0</v>
      </c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hidden="1">
      <c r="A219" s="25" t="str">
        <f>+CONCATENATE(TEXT('[1]Programa 1'!$H$31,"00"),TEXT('[1]Programa 1'!$H$32,"00"),TEXT('[1]Programa 1'!$H$37,"00"),TEXT('[1]Programa 1'!$H$38,"000"),TEXT('[1]Programa 1'!$H$39,"00000"),TEXT(D219,"0000"),TEXT(F219,"00"))</f>
        <v>10261000000000369100</v>
      </c>
      <c r="B2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1'!$H$39,"00000"),TEXT(D219,"0000"),TEXT(F219,"00"),TEXT('[1]Programa 1'!$H$40,"00"),TEXT('[1]Programa 1'!$H$41,"0"),TEXT('[1]Programa 1'!$H$42,"00"),TEXT('[1]Programa 1'!$H$43,"000"))</f>
        <v>2112110264040012100000000036910006112000</v>
      </c>
      <c r="D219" s="26">
        <v>3691</v>
      </c>
      <c r="E219" s="27" t="s">
        <v>251</v>
      </c>
      <c r="F219" s="27"/>
      <c r="G219" s="28">
        <f t="shared" si="4"/>
        <v>0</v>
      </c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hidden="1">
      <c r="A220" s="25" t="str">
        <f>+CONCATENATE(TEXT('[1]Programa 1'!$H$31,"00"),TEXT('[1]Programa 1'!$H$32,"00"),TEXT('[1]Programa 1'!$H$37,"00"),TEXT('[1]Programa 1'!$H$38,"000"),TEXT('[1]Programa 1'!$H$39,"00000"),TEXT(D220,"0000"),TEXT(F220,"00"))</f>
        <v>10261000000000371100</v>
      </c>
      <c r="B2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1'!$H$39,"00000"),TEXT(D220,"0000"),TEXT(F220,"00"),TEXT('[1]Programa 1'!$H$40,"00"),TEXT('[1]Programa 1'!$H$41,"0"),TEXT('[1]Programa 1'!$H$42,"00"),TEXT('[1]Programa 1'!$H$43,"000"))</f>
        <v>2112110264040012100000000037110006112000</v>
      </c>
      <c r="D220" s="26">
        <v>3711</v>
      </c>
      <c r="E220" s="27" t="s">
        <v>252</v>
      </c>
      <c r="F220" s="27"/>
      <c r="G220" s="28">
        <f t="shared" si="4"/>
        <v>0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hidden="1">
      <c r="A221" s="25" t="str">
        <f>+CONCATENATE(TEXT('[1]Programa 1'!$H$31,"00"),TEXT('[1]Programa 1'!$H$32,"00"),TEXT('[1]Programa 1'!$H$37,"00"),TEXT('[1]Programa 1'!$H$38,"000"),TEXT('[1]Programa 1'!$H$39,"00000"),TEXT(D221,"0000"),TEXT(F221,"00"))</f>
        <v>10261000000000371200</v>
      </c>
      <c r="B2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1'!$H$39,"00000"),TEXT(D221,"0000"),TEXT(F221,"00"),TEXT('[1]Programa 1'!$H$40,"00"),TEXT('[1]Programa 1'!$H$41,"0"),TEXT('[1]Programa 1'!$H$42,"00"),TEXT('[1]Programa 1'!$H$43,"000"))</f>
        <v>2112110264040012100000000037120006112000</v>
      </c>
      <c r="D221" s="26">
        <v>3712</v>
      </c>
      <c r="E221" s="27" t="s">
        <v>253</v>
      </c>
      <c r="F221" s="27"/>
      <c r="G221" s="28">
        <f t="shared" si="4"/>
        <v>0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>
      <c r="A222" s="25" t="str">
        <f>+CONCATENATE(TEXT('[1]Programa 1'!$H$31,"00"),TEXT('[1]Programa 1'!$H$32,"00"),TEXT('[1]Programa 1'!$H$37,"00"),TEXT('[1]Programa 1'!$H$38,"000"),TEXT('[1]Programa 1'!$H$39,"00000"),TEXT(D222,"0000"),TEXT(F222,"00"))</f>
        <v>10261000000000372100</v>
      </c>
      <c r="B2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1'!$H$39,"00000"),TEXT(D222,"0000"),TEXT(F222,"00"),TEXT('[1]Programa 1'!$H$40,"00"),TEXT('[1]Programa 1'!$H$41,"0"),TEXT('[1]Programa 1'!$H$42,"00"),TEXT('[1]Programa 1'!$H$43,"000"))</f>
        <v>2112110264040012100000000037210006112000</v>
      </c>
      <c r="D222" s="26">
        <v>3721</v>
      </c>
      <c r="E222" s="27" t="s">
        <v>254</v>
      </c>
      <c r="F222" s="27"/>
      <c r="G222" s="28">
        <f t="shared" si="4"/>
        <v>3000</v>
      </c>
      <c r="H222" s="28">
        <v>0</v>
      </c>
      <c r="I222" s="28">
        <v>0</v>
      </c>
      <c r="J222" s="28">
        <v>3000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</row>
    <row r="223" spans="1:19" ht="28.5" hidden="1">
      <c r="A223" s="25" t="str">
        <f>+CONCATENATE(TEXT('[1]Programa 1'!$H$31,"00"),TEXT('[1]Programa 1'!$H$32,"00"),TEXT('[1]Programa 1'!$H$37,"00"),TEXT('[1]Programa 1'!$H$38,"000"),TEXT('[1]Programa 1'!$H$39,"00000"),TEXT(D223,"0000"),TEXT(F223,"00"))</f>
        <v>10261000000000372200</v>
      </c>
      <c r="B2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1'!$H$39,"00000"),TEXT(D223,"0000"),TEXT(F223,"00"),TEXT('[1]Programa 1'!$H$40,"00"),TEXT('[1]Programa 1'!$H$41,"0"),TEXT('[1]Programa 1'!$H$42,"00"),TEXT('[1]Programa 1'!$H$43,"000"))</f>
        <v>2112110264040012100000000037220006112000</v>
      </c>
      <c r="D223" s="26">
        <v>3722</v>
      </c>
      <c r="E223" s="27" t="s">
        <v>255</v>
      </c>
      <c r="F223" s="27"/>
      <c r="G223" s="28">
        <f t="shared" si="4"/>
        <v>0</v>
      </c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ht="28.5" hidden="1">
      <c r="A224" s="25" t="str">
        <f>+CONCATENATE(TEXT('[1]Programa 1'!$H$31,"00"),TEXT('[1]Programa 1'!$H$32,"00"),TEXT('[1]Programa 1'!$H$37,"00"),TEXT('[1]Programa 1'!$H$38,"000"),TEXT('[1]Programa 1'!$H$39,"00000"),TEXT(D224,"0000"),TEXT(F224,"00"))</f>
        <v>10261000000000373100</v>
      </c>
      <c r="B2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1'!$H$39,"00000"),TEXT(D224,"0000"),TEXT(F224,"00"),TEXT('[1]Programa 1'!$H$40,"00"),TEXT('[1]Programa 1'!$H$41,"0"),TEXT('[1]Programa 1'!$H$42,"00"),TEXT('[1]Programa 1'!$H$43,"000"))</f>
        <v>2112110264040012100000000037310006112000</v>
      </c>
      <c r="D224" s="26">
        <v>3731</v>
      </c>
      <c r="E224" s="27" t="s">
        <v>256</v>
      </c>
      <c r="F224" s="27"/>
      <c r="G224" s="28">
        <f t="shared" si="4"/>
        <v>0</v>
      </c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hidden="1">
      <c r="A225" s="25" t="str">
        <f>+CONCATENATE(TEXT('[1]Programa 1'!$H$31,"00"),TEXT('[1]Programa 1'!$H$32,"00"),TEXT('[1]Programa 1'!$H$37,"00"),TEXT('[1]Programa 1'!$H$38,"000"),TEXT('[1]Programa 1'!$H$39,"00000"),TEXT(D225,"0000"),TEXT(F225,"00"))</f>
        <v>10261000000000374100</v>
      </c>
      <c r="B2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1'!$H$39,"00000"),TEXT(D225,"0000"),TEXT(F225,"00"),TEXT('[1]Programa 1'!$H$40,"00"),TEXT('[1]Programa 1'!$H$41,"0"),TEXT('[1]Programa 1'!$H$42,"00"),TEXT('[1]Programa 1'!$H$43,"000"))</f>
        <v>2112110264040012100000000037410006112000</v>
      </c>
      <c r="D225" s="26">
        <v>3741</v>
      </c>
      <c r="E225" s="27" t="s">
        <v>257</v>
      </c>
      <c r="F225" s="27"/>
      <c r="G225" s="28">
        <f t="shared" si="4"/>
        <v>0</v>
      </c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hidden="1">
      <c r="A226" s="25" t="str">
        <f>+CONCATENATE(TEXT('[1]Programa 1'!$H$31,"00"),TEXT('[1]Programa 1'!$H$32,"00"),TEXT('[1]Programa 1'!$H$37,"00"),TEXT('[1]Programa 1'!$H$38,"000"),TEXT('[1]Programa 1'!$H$39,"00000"),TEXT(D226,"0000"),TEXT(F226,"00"))</f>
        <v>10261000000000375100</v>
      </c>
      <c r="B2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1'!$H$39,"00000"),TEXT(D226,"0000"),TEXT(F226,"00"),TEXT('[1]Programa 1'!$H$40,"00"),TEXT('[1]Programa 1'!$H$41,"0"),TEXT('[1]Programa 1'!$H$42,"00"),TEXT('[1]Programa 1'!$H$43,"000"))</f>
        <v>2112110264040012100000000037510006112000</v>
      </c>
      <c r="D226" s="26">
        <v>3751</v>
      </c>
      <c r="E226" s="27" t="s">
        <v>258</v>
      </c>
      <c r="F226" s="27"/>
      <c r="G226" s="28">
        <f t="shared" si="4"/>
        <v>0</v>
      </c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hidden="1">
      <c r="A227" s="25" t="str">
        <f>+CONCATENATE(TEXT('[1]Programa 1'!$H$31,"00"),TEXT('[1]Programa 1'!$H$32,"00"),TEXT('[1]Programa 1'!$H$37,"00"),TEXT('[1]Programa 1'!$H$38,"000"),TEXT('[1]Programa 1'!$H$39,"00000"),TEXT(D227,"0000"),TEXT(F227,"00"))</f>
        <v>10261000000000376100</v>
      </c>
      <c r="B2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1'!$H$39,"00000"),TEXT(D227,"0000"),TEXT(F227,"00"),TEXT('[1]Programa 1'!$H$40,"00"),TEXT('[1]Programa 1'!$H$41,"0"),TEXT('[1]Programa 1'!$H$42,"00"),TEXT('[1]Programa 1'!$H$43,"000"))</f>
        <v>2112110264040012100000000037610006112000</v>
      </c>
      <c r="D227" s="26">
        <v>3761</v>
      </c>
      <c r="E227" s="27" t="s">
        <v>259</v>
      </c>
      <c r="F227" s="27"/>
      <c r="G227" s="28">
        <f t="shared" si="4"/>
        <v>0</v>
      </c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ht="42.75" hidden="1">
      <c r="A228" s="25" t="str">
        <f>+CONCATENATE(TEXT('[1]Programa 1'!$H$31,"00"),TEXT('[1]Programa 1'!$H$32,"00"),TEXT('[1]Programa 1'!$H$37,"00"),TEXT('[1]Programa 1'!$H$38,"000"),TEXT('[1]Programa 1'!$H$39,"00000"),TEXT(D228,"0000"),TEXT(F228,"00"))</f>
        <v>10261000000000377100</v>
      </c>
      <c r="B2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1'!$H$39,"00000"),TEXT(D228,"0000"),TEXT(F228,"00"),TEXT('[1]Programa 1'!$H$40,"00"),TEXT('[1]Programa 1'!$H$41,"0"),TEXT('[1]Programa 1'!$H$42,"00"),TEXT('[1]Programa 1'!$H$43,"000"))</f>
        <v>2112110264040012100000000037710006112000</v>
      </c>
      <c r="D228" s="26">
        <v>3771</v>
      </c>
      <c r="E228" s="27" t="s">
        <v>260</v>
      </c>
      <c r="F228" s="27"/>
      <c r="G228" s="28">
        <f t="shared" si="4"/>
        <v>0</v>
      </c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71.25" hidden="1">
      <c r="A229" s="25" t="str">
        <f>+CONCATENATE(TEXT('[1]Programa 1'!$H$31,"00"),TEXT('[1]Programa 1'!$H$32,"00"),TEXT('[1]Programa 1'!$H$37,"00"),TEXT('[1]Programa 1'!$H$38,"000"),TEXT('[1]Programa 1'!$H$39,"00000"),TEXT(D229,"0000"),TEXT(F229,"00"))</f>
        <v>10261000000000378100</v>
      </c>
      <c r="B2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1'!$H$39,"00000"),TEXT(D229,"0000"),TEXT(F229,"00"),TEXT('[1]Programa 1'!$H$40,"00"),TEXT('[1]Programa 1'!$H$41,"0"),TEXT('[1]Programa 1'!$H$42,"00"),TEXT('[1]Programa 1'!$H$43,"000"))</f>
        <v>2112110264040012100000000037810006112000</v>
      </c>
      <c r="D229" s="26">
        <v>3781</v>
      </c>
      <c r="E229" s="27" t="s">
        <v>261</v>
      </c>
      <c r="F229" s="27"/>
      <c r="G229" s="28">
        <f t="shared" si="4"/>
        <v>0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71.25" hidden="1">
      <c r="A230" s="25" t="str">
        <f>+CONCATENATE(TEXT('[1]Programa 1'!$H$31,"00"),TEXT('[1]Programa 1'!$H$32,"00"),TEXT('[1]Programa 1'!$H$37,"00"),TEXT('[1]Programa 1'!$H$38,"000"),TEXT('[1]Programa 1'!$H$39,"00000"),TEXT(D230,"0000"),TEXT(F230,"00"))</f>
        <v>10261000000000378200</v>
      </c>
      <c r="B2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1'!$H$39,"00000"),TEXT(D230,"0000"),TEXT(F230,"00"),TEXT('[1]Programa 1'!$H$40,"00"),TEXT('[1]Programa 1'!$H$41,"0"),TEXT('[1]Programa 1'!$H$42,"00"),TEXT('[1]Programa 1'!$H$43,"000"))</f>
        <v>2112110264040012100000000037820006112000</v>
      </c>
      <c r="D230" s="26">
        <v>3782</v>
      </c>
      <c r="E230" s="27" t="s">
        <v>262</v>
      </c>
      <c r="F230" s="27"/>
      <c r="G230" s="28">
        <f t="shared" si="4"/>
        <v>0</v>
      </c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ht="28.5">
      <c r="A231" s="25" t="str">
        <f>+CONCATENATE(TEXT('[1]Programa 1'!$H$31,"00"),TEXT('[1]Programa 1'!$H$32,"00"),TEXT('[1]Programa 1'!$H$37,"00"),TEXT('[1]Programa 1'!$H$38,"000"),TEXT('[1]Programa 1'!$H$39,"00000"),TEXT(D231,"0000"),TEXT(F231,"00"))</f>
        <v>10261000000000379100</v>
      </c>
      <c r="B2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1'!$H$39,"00000"),TEXT(D231,"0000"),TEXT(F231,"00"),TEXT('[1]Programa 1'!$H$40,"00"),TEXT('[1]Programa 1'!$H$41,"0"),TEXT('[1]Programa 1'!$H$42,"00"),TEXT('[1]Programa 1'!$H$43,"000"))</f>
        <v>2112110264040012100000000037910006112000</v>
      </c>
      <c r="D231" s="26">
        <v>3791</v>
      </c>
      <c r="E231" s="27" t="s">
        <v>263</v>
      </c>
      <c r="F231" s="27"/>
      <c r="G231" s="28">
        <f t="shared" si="4"/>
        <v>10000</v>
      </c>
      <c r="H231" s="28">
        <v>0</v>
      </c>
      <c r="I231" s="28">
        <v>0</v>
      </c>
      <c r="J231" s="28">
        <v>0</v>
      </c>
      <c r="K231" s="28">
        <v>10000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</row>
    <row r="232" spans="1:19" ht="42.75" hidden="1">
      <c r="A232" s="25" t="str">
        <f>+CONCATENATE(TEXT('[1]Programa 1'!$H$31,"00"),TEXT('[1]Programa 1'!$H$32,"00"),TEXT('[1]Programa 1'!$H$37,"00"),TEXT('[1]Programa 1'!$H$38,"000"),TEXT('[1]Programa 1'!$H$39,"00000"),TEXT(D232,"0000"),TEXT(F232,"00"))</f>
        <v>10261000000000379200</v>
      </c>
      <c r="B2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1'!$H$39,"00000"),TEXT(D232,"0000"),TEXT(F232,"00"),TEXT('[1]Programa 1'!$H$40,"00"),TEXT('[1]Programa 1'!$H$41,"0"),TEXT('[1]Programa 1'!$H$42,"00"),TEXT('[1]Programa 1'!$H$43,"000"))</f>
        <v>2112110264040012100000000037920006112000</v>
      </c>
      <c r="D232" s="26">
        <v>3792</v>
      </c>
      <c r="E232" s="27" t="s">
        <v>264</v>
      </c>
      <c r="F232" s="27"/>
      <c r="G232" s="28">
        <f t="shared" si="4"/>
        <v>0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hidden="1">
      <c r="A233" s="25" t="str">
        <f>+CONCATENATE(TEXT('[1]Programa 1'!$H$31,"00"),TEXT('[1]Programa 1'!$H$32,"00"),TEXT('[1]Programa 1'!$H$37,"00"),TEXT('[1]Programa 1'!$H$38,"000"),TEXT('[1]Programa 1'!$H$39,"00000"),TEXT(D233,"0000"),TEXT(F233,"00"))</f>
        <v>10261000000000381100</v>
      </c>
      <c r="B2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1'!$H$39,"00000"),TEXT(D233,"0000"),TEXT(F233,"00"),TEXT('[1]Programa 1'!$H$40,"00"),TEXT('[1]Programa 1'!$H$41,"0"),TEXT('[1]Programa 1'!$H$42,"00"),TEXT('[1]Programa 1'!$H$43,"000"))</f>
        <v>2112110264040012100000000038110006112000</v>
      </c>
      <c r="D233" s="26">
        <v>3811</v>
      </c>
      <c r="E233" s="27" t="s">
        <v>265</v>
      </c>
      <c r="F233" s="27"/>
      <c r="G233" s="28">
        <f t="shared" si="4"/>
        <v>0</v>
      </c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hidden="1">
      <c r="A234" s="25" t="str">
        <f>+CONCATENATE(TEXT('[1]Programa 1'!$H$31,"00"),TEXT('[1]Programa 1'!$H$32,"00"),TEXT('[1]Programa 1'!$H$37,"00"),TEXT('[1]Programa 1'!$H$38,"000"),TEXT('[1]Programa 1'!$H$39,"00000"),TEXT(D234,"0000"),TEXT(F234,"00"))</f>
        <v>10261000000000382100</v>
      </c>
      <c r="B2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1'!$H$39,"00000"),TEXT(D234,"0000"),TEXT(F234,"00"),TEXT('[1]Programa 1'!$H$40,"00"),TEXT('[1]Programa 1'!$H$41,"0"),TEXT('[1]Programa 1'!$H$42,"00"),TEXT('[1]Programa 1'!$H$43,"000"))</f>
        <v>2112110264040012100000000038210006112000</v>
      </c>
      <c r="D234" s="26">
        <v>3821</v>
      </c>
      <c r="E234" s="27" t="s">
        <v>266</v>
      </c>
      <c r="F234" s="27"/>
      <c r="G234" s="28">
        <f t="shared" si="4"/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>
      <c r="A235" s="25" t="str">
        <f>+CONCATENATE(TEXT('[1]Programa 1'!$H$31,"00"),TEXT('[1]Programa 1'!$H$32,"00"),TEXT('[1]Programa 1'!$H$37,"00"),TEXT('[1]Programa 1'!$H$38,"000"),TEXT('[1]Programa 1'!$H$39,"00000"),TEXT(D235,"0000"),TEXT(F235,"00"))</f>
        <v>10261000000000382200</v>
      </c>
      <c r="B2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1'!$H$39,"00000"),TEXT(D235,"0000"),TEXT(F235,"00"),TEXT('[1]Programa 1'!$H$40,"00"),TEXT('[1]Programa 1'!$H$41,"0"),TEXT('[1]Programa 1'!$H$42,"00"),TEXT('[1]Programa 1'!$H$43,"000"))</f>
        <v>2112110264040012100000000038220006112000</v>
      </c>
      <c r="D235" s="26">
        <v>3822</v>
      </c>
      <c r="E235" s="27" t="s">
        <v>267</v>
      </c>
      <c r="F235" s="27"/>
      <c r="G235" s="28">
        <f t="shared" si="4"/>
        <v>60000</v>
      </c>
      <c r="H235" s="28">
        <v>0</v>
      </c>
      <c r="I235" s="28">
        <v>0</v>
      </c>
      <c r="J235" s="28">
        <v>15000</v>
      </c>
      <c r="K235" s="28">
        <v>15000</v>
      </c>
      <c r="L235" s="28">
        <v>10000</v>
      </c>
      <c r="M235" s="28">
        <v>0</v>
      </c>
      <c r="N235" s="28">
        <v>0</v>
      </c>
      <c r="O235" s="28">
        <v>0</v>
      </c>
      <c r="P235" s="28">
        <v>10000</v>
      </c>
      <c r="Q235" s="28">
        <v>0</v>
      </c>
      <c r="R235" s="28">
        <v>0</v>
      </c>
      <c r="S235" s="28">
        <v>10000</v>
      </c>
    </row>
    <row r="236" spans="1:19" hidden="1">
      <c r="A236" s="25" t="str">
        <f>+CONCATENATE(TEXT('[1]Programa 1'!$H$31,"00"),TEXT('[1]Programa 1'!$H$32,"00"),TEXT('[1]Programa 1'!$H$37,"00"),TEXT('[1]Programa 1'!$H$38,"000"),TEXT('[1]Programa 1'!$H$39,"00000"),TEXT(D236,"0000"),TEXT(F236,"00"))</f>
        <v>10261000000000383100</v>
      </c>
      <c r="B2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1'!$H$39,"00000"),TEXT(D236,"0000"),TEXT(F236,"00"),TEXT('[1]Programa 1'!$H$40,"00"),TEXT('[1]Programa 1'!$H$41,"0"),TEXT('[1]Programa 1'!$H$42,"00"),TEXT('[1]Programa 1'!$H$43,"000"))</f>
        <v>2112110264040012100000000038310006112000</v>
      </c>
      <c r="D236" s="26">
        <v>3831</v>
      </c>
      <c r="E236" s="27" t="s">
        <v>268</v>
      </c>
      <c r="F236" s="27"/>
      <c r="G236" s="28">
        <f t="shared" si="4"/>
        <v>0</v>
      </c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hidden="1">
      <c r="A237" s="25" t="str">
        <f>+CONCATENATE(TEXT('[1]Programa 1'!$H$31,"00"),TEXT('[1]Programa 1'!$H$32,"00"),TEXT('[1]Programa 1'!$H$37,"00"),TEXT('[1]Programa 1'!$H$38,"000"),TEXT('[1]Programa 1'!$H$39,"00000"),TEXT(D237,"0000"),TEXT(F237,"00"))</f>
        <v>10261000000000384100</v>
      </c>
      <c r="B2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1'!$H$39,"00000"),TEXT(D237,"0000"),TEXT(F237,"00"),TEXT('[1]Programa 1'!$H$40,"00"),TEXT('[1]Programa 1'!$H$41,"0"),TEXT('[1]Programa 1'!$H$42,"00"),TEXT('[1]Programa 1'!$H$43,"000"))</f>
        <v>2112110264040012100000000038410006112000</v>
      </c>
      <c r="D237" s="26">
        <v>3841</v>
      </c>
      <c r="E237" s="27" t="s">
        <v>269</v>
      </c>
      <c r="F237" s="27"/>
      <c r="G237" s="28">
        <f t="shared" si="4"/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hidden="1">
      <c r="A238" s="25" t="str">
        <f>+CONCATENATE(TEXT('[1]Programa 1'!$H$31,"00"),TEXT('[1]Programa 1'!$H$32,"00"),TEXT('[1]Programa 1'!$H$37,"00"),TEXT('[1]Programa 1'!$H$38,"000"),TEXT('[1]Programa 1'!$H$39,"00000"),TEXT(D238,"0000"),TEXT(F238,"00"))</f>
        <v>10261000000000385100</v>
      </c>
      <c r="B2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1'!$H$39,"00000"),TEXT(D238,"0000"),TEXT(F238,"00"),TEXT('[1]Programa 1'!$H$40,"00"),TEXT('[1]Programa 1'!$H$41,"0"),TEXT('[1]Programa 1'!$H$42,"00"),TEXT('[1]Programa 1'!$H$43,"000"))</f>
        <v>2112110264040012100000000038510006112000</v>
      </c>
      <c r="D238" s="26">
        <v>3851</v>
      </c>
      <c r="E238" s="27" t="s">
        <v>270</v>
      </c>
      <c r="F238" s="27"/>
      <c r="G238" s="28">
        <f t="shared" si="4"/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ht="28.5" hidden="1">
      <c r="A239" s="25" t="str">
        <f>+CONCATENATE(TEXT('[1]Programa 1'!$H$31,"00"),TEXT('[1]Programa 1'!$H$32,"00"),TEXT('[1]Programa 1'!$H$37,"00"),TEXT('[1]Programa 1'!$H$38,"000"),TEXT('[1]Programa 1'!$H$39,"00000"),TEXT(D239,"0000"),TEXT(F239,"00"))</f>
        <v>10261000000000391100</v>
      </c>
      <c r="B2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1'!$H$39,"00000"),TEXT(D239,"0000"),TEXT(F239,"00"),TEXT('[1]Programa 1'!$H$40,"00"),TEXT('[1]Programa 1'!$H$41,"0"),TEXT('[1]Programa 1'!$H$42,"00"),TEXT('[1]Programa 1'!$H$43,"000"))</f>
        <v>2112110264040012100000000039110006112000</v>
      </c>
      <c r="D239" s="26">
        <v>3911</v>
      </c>
      <c r="E239" s="27" t="s">
        <v>271</v>
      </c>
      <c r="F239" s="27"/>
      <c r="G239" s="28">
        <f t="shared" si="4"/>
        <v>0</v>
      </c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>
      <c r="A240" s="25" t="str">
        <f>+CONCATENATE(TEXT('[1]Programa 1'!$H$31,"00"),TEXT('[1]Programa 1'!$H$32,"00"),TEXT('[1]Programa 1'!$H$37,"00"),TEXT('[1]Programa 1'!$H$38,"000"),TEXT('[1]Programa 1'!$H$39,"00000"),TEXT(D240,"0000"),TEXT(F240,"00"))</f>
        <v>10261000000000392100</v>
      </c>
      <c r="B2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1'!$H$39,"00000"),TEXT(D240,"0000"),TEXT(F240,"00"),TEXT('[1]Programa 1'!$H$40,"00"),TEXT('[1]Programa 1'!$H$41,"0"),TEXT('[1]Programa 1'!$H$42,"00"),TEXT('[1]Programa 1'!$H$43,"000"))</f>
        <v>2112110264040012100000000039210006112000</v>
      </c>
      <c r="D240" s="26">
        <v>3921</v>
      </c>
      <c r="E240" s="27" t="s">
        <v>272</v>
      </c>
      <c r="F240" s="27"/>
      <c r="G240" s="28">
        <f t="shared" si="4"/>
        <v>1500</v>
      </c>
      <c r="H240" s="28">
        <v>0</v>
      </c>
      <c r="I240" s="28">
        <v>1500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</row>
    <row r="241" spans="1:19" ht="28.5" hidden="1">
      <c r="A241" s="25" t="str">
        <f>+CONCATENATE(TEXT('[1]Programa 1'!$H$31,"00"),TEXT('[1]Programa 1'!$H$32,"00"),TEXT('[1]Programa 1'!$H$37,"00"),TEXT('[1]Programa 1'!$H$38,"000"),TEXT('[1]Programa 1'!$H$39,"00000"),TEXT(D241,"0000"),TEXT(F241,"00"))</f>
        <v>10261000000000392200</v>
      </c>
      <c r="B2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1'!$H$39,"00000"),TEXT(D241,"0000"),TEXT(F241,"00"),TEXT('[1]Programa 1'!$H$40,"00"),TEXT('[1]Programa 1'!$H$41,"0"),TEXT('[1]Programa 1'!$H$42,"00"),TEXT('[1]Programa 1'!$H$43,"000"))</f>
        <v>2112110264040012100000000039220006112000</v>
      </c>
      <c r="D241" s="26">
        <v>3922</v>
      </c>
      <c r="E241" s="27" t="s">
        <v>273</v>
      </c>
      <c r="F241" s="27"/>
      <c r="G241" s="28">
        <f t="shared" si="4"/>
        <v>0</v>
      </c>
      <c r="H241" s="28"/>
      <c r="I241" s="28"/>
      <c r="J241" s="28"/>
      <c r="K241" s="28">
        <v>0</v>
      </c>
      <c r="L241" s="28"/>
      <c r="M241" s="28"/>
      <c r="N241" s="28"/>
      <c r="O241" s="28"/>
      <c r="P241" s="28"/>
      <c r="Q241" s="28"/>
      <c r="R241" s="28"/>
      <c r="S241" s="28"/>
    </row>
    <row r="242" spans="1:19" ht="28.5" hidden="1">
      <c r="A242" s="25" t="str">
        <f>+CONCATENATE(TEXT('[1]Programa 1'!$H$31,"00"),TEXT('[1]Programa 1'!$H$32,"00"),TEXT('[1]Programa 1'!$H$37,"00"),TEXT('[1]Programa 1'!$H$38,"000"),TEXT('[1]Programa 1'!$H$39,"00000"),TEXT(D242,"0000"),TEXT(F242,"00"))</f>
        <v>10261000000000393100</v>
      </c>
      <c r="B2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1'!$H$39,"00000"),TEXT(D242,"0000"),TEXT(F242,"00"),TEXT('[1]Programa 1'!$H$40,"00"),TEXT('[1]Programa 1'!$H$41,"0"),TEXT('[1]Programa 1'!$H$42,"00"),TEXT('[1]Programa 1'!$H$43,"000"))</f>
        <v>2112110264040012100000000039310006112000</v>
      </c>
      <c r="D242" s="26">
        <v>3931</v>
      </c>
      <c r="E242" s="27" t="s">
        <v>274</v>
      </c>
      <c r="F242" s="27"/>
      <c r="G242" s="28">
        <f t="shared" si="4"/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hidden="1">
      <c r="A243" s="25" t="str">
        <f>+CONCATENATE(TEXT('[1]Programa 1'!$H$31,"00"),TEXT('[1]Programa 1'!$H$32,"00"),TEXT('[1]Programa 1'!$H$37,"00"),TEXT('[1]Programa 1'!$H$38,"000"),TEXT('[1]Programa 1'!$H$39,"00000"),TEXT(D243,"0000"),TEXT(F243,"00"))</f>
        <v>10261000000000394100</v>
      </c>
      <c r="B2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1'!$H$39,"00000"),TEXT(D243,"0000"),TEXT(F243,"00"),TEXT('[1]Programa 1'!$H$40,"00"),TEXT('[1]Programa 1'!$H$41,"0"),TEXT('[1]Programa 1'!$H$42,"00"),TEXT('[1]Programa 1'!$H$43,"000"))</f>
        <v>2112110264040012100000000039410006112000</v>
      </c>
      <c r="D243" s="26">
        <v>3941</v>
      </c>
      <c r="E243" s="27" t="s">
        <v>275</v>
      </c>
      <c r="F243" s="27"/>
      <c r="G243" s="28">
        <f t="shared" si="4"/>
        <v>0</v>
      </c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ht="28.5" hidden="1">
      <c r="A244" s="25" t="str">
        <f>+CONCATENATE(TEXT('[1]Programa 1'!$H$31,"00"),TEXT('[1]Programa 1'!$H$32,"00"),TEXT('[1]Programa 1'!$H$37,"00"),TEXT('[1]Programa 1'!$H$38,"000"),TEXT('[1]Programa 1'!$H$39,"00000"),TEXT(D244,"0000"),TEXT(F244,"00"))</f>
        <v>10261000000000394200</v>
      </c>
      <c r="B2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1'!$H$39,"00000"),TEXT(D244,"0000"),TEXT(F244,"00"),TEXT('[1]Programa 1'!$H$40,"00"),TEXT('[1]Programa 1'!$H$41,"0"),TEXT('[1]Programa 1'!$H$42,"00"),TEXT('[1]Programa 1'!$H$43,"000"))</f>
        <v>2112110264040012100000000039420006112000</v>
      </c>
      <c r="D244" s="26">
        <v>3942</v>
      </c>
      <c r="E244" s="27" t="s">
        <v>276</v>
      </c>
      <c r="F244" s="27"/>
      <c r="G244" s="28">
        <f t="shared" si="4"/>
        <v>0</v>
      </c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hidden="1">
      <c r="A245" s="25" t="str">
        <f>+CONCATENATE(TEXT('[1]Programa 1'!$H$31,"00"),TEXT('[1]Programa 1'!$H$32,"00"),TEXT('[1]Programa 1'!$H$37,"00"),TEXT('[1]Programa 1'!$H$38,"000"),TEXT('[1]Programa 1'!$H$39,"00000"),TEXT(D245,"0000"),TEXT(F245,"00"))</f>
        <v>10261000000000394300</v>
      </c>
      <c r="B2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1'!$H$39,"00000"),TEXT(D245,"0000"),TEXT(F245,"00"),TEXT('[1]Programa 1'!$H$40,"00"),TEXT('[1]Programa 1'!$H$41,"0"),TEXT('[1]Programa 1'!$H$42,"00"),TEXT('[1]Programa 1'!$H$43,"000"))</f>
        <v>2112110264040012100000000039430006112000</v>
      </c>
      <c r="D245" s="26">
        <v>3943</v>
      </c>
      <c r="E245" s="27" t="s">
        <v>277</v>
      </c>
      <c r="F245" s="27"/>
      <c r="G245" s="28">
        <f t="shared" si="4"/>
        <v>0</v>
      </c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ht="42.75" hidden="1">
      <c r="A246" s="25" t="str">
        <f>+CONCATENATE(TEXT('[1]Programa 1'!$H$31,"00"),TEXT('[1]Programa 1'!$H$32,"00"),TEXT('[1]Programa 1'!$H$37,"00"),TEXT('[1]Programa 1'!$H$38,"000"),TEXT('[1]Programa 1'!$H$39,"00000"),TEXT(D246,"0000"),TEXT(F246,"00"))</f>
        <v>10261000000000394400</v>
      </c>
      <c r="B2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1'!$H$39,"00000"),TEXT(D246,"0000"),TEXT(F246,"00"),TEXT('[1]Programa 1'!$H$40,"00"),TEXT('[1]Programa 1'!$H$41,"0"),TEXT('[1]Programa 1'!$H$42,"00"),TEXT('[1]Programa 1'!$H$43,"000"))</f>
        <v>2112110264040012100000000039440006112000</v>
      </c>
      <c r="D246" s="26">
        <v>3944</v>
      </c>
      <c r="E246" s="27" t="s">
        <v>278</v>
      </c>
      <c r="F246" s="27"/>
      <c r="G246" s="28">
        <f t="shared" si="4"/>
        <v>0</v>
      </c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ht="28.5" hidden="1">
      <c r="A247" s="25" t="str">
        <f>+CONCATENATE(TEXT('[1]Programa 1'!$H$31,"00"),TEXT('[1]Programa 1'!$H$32,"00"),TEXT('[1]Programa 1'!$H$37,"00"),TEXT('[1]Programa 1'!$H$38,"000"),TEXT('[1]Programa 1'!$H$39,"00000"),TEXT(D247,"0000"),TEXT(F247,"00"))</f>
        <v>10261000000000395100</v>
      </c>
      <c r="B2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1'!$H$39,"00000"),TEXT(D247,"0000"),TEXT(F247,"00"),TEXT('[1]Programa 1'!$H$40,"00"),TEXT('[1]Programa 1'!$H$41,"0"),TEXT('[1]Programa 1'!$H$42,"00"),TEXT('[1]Programa 1'!$H$43,"000"))</f>
        <v>2112110264040012100000000039510006112000</v>
      </c>
      <c r="D247" s="26">
        <v>3951</v>
      </c>
      <c r="E247" s="27" t="s">
        <v>279</v>
      </c>
      <c r="F247" s="27"/>
      <c r="G247" s="28">
        <f t="shared" si="4"/>
        <v>0</v>
      </c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hidden="1">
      <c r="A248" s="25" t="str">
        <f>+CONCATENATE(TEXT('[1]Programa 1'!$H$31,"00"),TEXT('[1]Programa 1'!$H$32,"00"),TEXT('[1]Programa 1'!$H$37,"00"),TEXT('[1]Programa 1'!$H$38,"000"),TEXT('[1]Programa 1'!$H$39,"00000"),TEXT(D248,"0000"),TEXT(F248,"00"))</f>
        <v>10261000000000396100</v>
      </c>
      <c r="B2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1'!$H$39,"00000"),TEXT(D248,"0000"),TEXT(F248,"00"),TEXT('[1]Programa 1'!$H$40,"00"),TEXT('[1]Programa 1'!$H$41,"0"),TEXT('[1]Programa 1'!$H$42,"00"),TEXT('[1]Programa 1'!$H$43,"000"))</f>
        <v>2112110264040012100000000039610006112000</v>
      </c>
      <c r="D248" s="26">
        <v>3961</v>
      </c>
      <c r="E248" s="27" t="s">
        <v>280</v>
      </c>
      <c r="F248" s="27"/>
      <c r="G248" s="28">
        <f t="shared" si="4"/>
        <v>0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ht="28.5" hidden="1">
      <c r="A249" s="25" t="str">
        <f>+CONCATENATE(TEXT('[1]Programa 1'!$H$31,"00"),TEXT('[1]Programa 1'!$H$32,"00"),TEXT('[1]Programa 1'!$H$37,"00"),TEXT('[1]Programa 1'!$H$38,"000"),TEXT('[1]Programa 1'!$H$39,"00000"),TEXT(D249,"0000"),TEXT(F249,"00"))</f>
        <v>10261000000000396200</v>
      </c>
      <c r="B2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1'!$H$39,"00000"),TEXT(D249,"0000"),TEXT(F249,"00"),TEXT('[1]Programa 1'!$H$40,"00"),TEXT('[1]Programa 1'!$H$41,"0"),TEXT('[1]Programa 1'!$H$42,"00"),TEXT('[1]Programa 1'!$H$43,"000"))</f>
        <v>2112110264040012100000000039620006112000</v>
      </c>
      <c r="D249" s="26">
        <v>3962</v>
      </c>
      <c r="E249" s="27" t="s">
        <v>281</v>
      </c>
      <c r="F249" s="27"/>
      <c r="G249" s="28">
        <f t="shared" si="4"/>
        <v>0</v>
      </c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ht="28.5" hidden="1">
      <c r="A250" s="25" t="str">
        <f>+CONCATENATE(TEXT('[1]Programa 1'!$H$31,"00"),TEXT('[1]Programa 1'!$H$32,"00"),TEXT('[1]Programa 1'!$H$37,"00"),TEXT('[1]Programa 1'!$H$38,"000"),TEXT('[1]Programa 1'!$H$39,"00000"),TEXT(D250,"0000"),TEXT(F250,"00"))</f>
        <v>10261000000000399100</v>
      </c>
      <c r="B2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1'!$H$39,"00000"),TEXT(D250,"0000"),TEXT(F250,"00"),TEXT('[1]Programa 1'!$H$40,"00"),TEXT('[1]Programa 1'!$H$41,"0"),TEXT('[1]Programa 1'!$H$42,"00"),TEXT('[1]Programa 1'!$H$43,"000"))</f>
        <v>2112110264040012100000000039910006112000</v>
      </c>
      <c r="D250" s="26">
        <v>3991</v>
      </c>
      <c r="E250" s="27" t="s">
        <v>282</v>
      </c>
      <c r="F250" s="27"/>
      <c r="G250" s="28">
        <f t="shared" si="4"/>
        <v>0</v>
      </c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ht="28.5" hidden="1">
      <c r="A251" s="25" t="str">
        <f>+CONCATENATE(TEXT('[1]Programa 1'!$H$31,"00"),TEXT('[1]Programa 1'!$H$32,"00"),TEXT('[1]Programa 1'!$H$37,"00"),TEXT('[1]Programa 1'!$H$38,"000"),TEXT('[1]Programa 1'!$H$39,"00000"),TEXT(D251,"0000"),TEXT(F251,"00"))</f>
        <v>10261000000000399200</v>
      </c>
      <c r="B2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1'!$H$39,"00000"),TEXT(D251,"0000"),TEXT(F251,"00"),TEXT('[1]Programa 1'!$H$40,"00"),TEXT('[1]Programa 1'!$H$41,"0"),TEXT('[1]Programa 1'!$H$42,"00"),TEXT('[1]Programa 1'!$H$43,"000"))</f>
        <v>2112110264040012100000000039920006112000</v>
      </c>
      <c r="D251" s="26">
        <v>3992</v>
      </c>
      <c r="E251" s="27" t="s">
        <v>283</v>
      </c>
      <c r="F251" s="27"/>
      <c r="G251" s="28">
        <f t="shared" si="4"/>
        <v>0</v>
      </c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>
      <c r="A252" s="25" t="str">
        <f>+CONCATENATE(TEXT('[1]Programa 1'!$H$31,"00"),TEXT('[1]Programa 1'!$H$32,"00"),TEXT('[1]Programa 1'!$H$37,"00"),TEXT('[1]Programa 1'!$H$38,"000"),TEXT('[1]Programa 1'!$H$39,"00000"),TEXT(D252,"0000"),TEXT(F252,"00"))</f>
        <v>10261000000000399300</v>
      </c>
      <c r="B2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1'!$H$39,"00000"),TEXT(D252,"0000"),TEXT(F252,"00"),TEXT('[1]Programa 1'!$H$40,"00"),TEXT('[1]Programa 1'!$H$41,"0"),TEXT('[1]Programa 1'!$H$42,"00"),TEXT('[1]Programa 1'!$H$43,"000"))</f>
        <v>2112110264040012100000000039930006112000</v>
      </c>
      <c r="D252" s="26">
        <v>3993</v>
      </c>
      <c r="E252" s="27" t="s">
        <v>284</v>
      </c>
      <c r="F252" s="27"/>
      <c r="G252" s="28">
        <f t="shared" si="4"/>
        <v>2000</v>
      </c>
      <c r="H252" s="28">
        <v>350</v>
      </c>
      <c r="I252" s="28">
        <v>150</v>
      </c>
      <c r="J252" s="28">
        <v>150</v>
      </c>
      <c r="K252" s="28">
        <v>150</v>
      </c>
      <c r="L252" s="28">
        <v>150</v>
      </c>
      <c r="M252" s="28">
        <v>150</v>
      </c>
      <c r="N252" s="28">
        <v>150</v>
      </c>
      <c r="O252" s="28">
        <v>150</v>
      </c>
      <c r="P252" s="28">
        <v>150</v>
      </c>
      <c r="Q252" s="28">
        <v>150</v>
      </c>
      <c r="R252" s="28">
        <v>150</v>
      </c>
      <c r="S252" s="28">
        <v>150</v>
      </c>
    </row>
    <row r="253" spans="1:19" hidden="1">
      <c r="A253" s="25" t="str">
        <f>+CONCATENATE(TEXT('[1]Programa 1'!$H$31,"00"),TEXT('[1]Programa 1'!$H$32,"00"),TEXT('[1]Programa 1'!$H$37,"00"),TEXT('[1]Programa 1'!$H$38,"000"),TEXT('[1]Programa 1'!$H$39,"00000"),TEXT(D253,"0000"),TEXT(F253,"00"))</f>
        <v>10261000000000399400</v>
      </c>
      <c r="B2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1'!$H$39,"00000"),TEXT(D253,"0000"),TEXT(F253,"00"),TEXT('[1]Programa 1'!$H$40,"00"),TEXT('[1]Programa 1'!$H$41,"0"),TEXT('[1]Programa 1'!$H$42,"00"),TEXT('[1]Programa 1'!$H$43,"000"))</f>
        <v>2112110264040012100000000039940006112000</v>
      </c>
      <c r="D253" s="26">
        <v>3994</v>
      </c>
      <c r="E253" s="27" t="s">
        <v>285</v>
      </c>
      <c r="F253" s="27"/>
      <c r="G253" s="28">
        <f t="shared" si="4"/>
        <v>0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hidden="1">
      <c r="A254" s="25" t="str">
        <f>+CONCATENATE(TEXT('[1]Programa 1'!$H$31,"00"),TEXT('[1]Programa 1'!$H$32,"00"),TEXT('[1]Programa 1'!$H$37,"00"),TEXT('[1]Programa 1'!$H$38,"000"),TEXT('[1]Programa 1'!$H$39,"00000"),TEXT(D254,"0000"),TEXT(F254,"00"))</f>
        <v>10261000000000399500</v>
      </c>
      <c r="B2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1'!$H$39,"00000"),TEXT(D254,"0000"),TEXT(F254,"00"),TEXT('[1]Programa 1'!$H$40,"00"),TEXT('[1]Programa 1'!$H$41,"0"),TEXT('[1]Programa 1'!$H$42,"00"),TEXT('[1]Programa 1'!$H$43,"000"))</f>
        <v>2112110264040012100000000039950006112000</v>
      </c>
      <c r="D254" s="26">
        <v>3995</v>
      </c>
      <c r="E254" s="27" t="s">
        <v>286</v>
      </c>
      <c r="F254" s="27"/>
      <c r="G254" s="28">
        <f t="shared" si="4"/>
        <v>0</v>
      </c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hidden="1">
      <c r="A255" s="25" t="str">
        <f>+CONCATENATE(TEXT('[1]Programa 1'!$H$31,"00"),TEXT('[1]Programa 1'!$H$32,"00"),TEXT('[1]Programa 1'!$H$37,"00"),TEXT('[1]Programa 1'!$H$38,"000"),TEXT('[1]Programa 1'!$H$39,"00000"),TEXT(D255,"0000"),TEXT(F255,"00"))</f>
        <v>10261000000000399600</v>
      </c>
      <c r="B2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1'!$H$39,"00000"),TEXT(D255,"0000"),TEXT(F255,"00"),TEXT('[1]Programa 1'!$H$40,"00"),TEXT('[1]Programa 1'!$H$41,"0"),TEXT('[1]Programa 1'!$H$42,"00"),TEXT('[1]Programa 1'!$H$43,"000"))</f>
        <v>2112110264040012100000000039960006112000</v>
      </c>
      <c r="D255" s="26">
        <v>3996</v>
      </c>
      <c r="E255" s="27" t="s">
        <v>287</v>
      </c>
      <c r="F255" s="27"/>
      <c r="G255" s="28">
        <f t="shared" si="4"/>
        <v>0</v>
      </c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ht="15">
      <c r="D256" s="30"/>
      <c r="E256" s="31"/>
      <c r="F256" s="31" t="s">
        <v>116</v>
      </c>
      <c r="G256" s="32">
        <f t="shared" ref="G256:S256" si="5">SUM(G151:G255)</f>
        <v>201800</v>
      </c>
      <c r="H256" s="33">
        <f t="shared" si="5"/>
        <v>5100</v>
      </c>
      <c r="I256" s="33">
        <f t="shared" si="5"/>
        <v>41700</v>
      </c>
      <c r="J256" s="33">
        <f t="shared" si="5"/>
        <v>24700</v>
      </c>
      <c r="K256" s="33">
        <f t="shared" si="5"/>
        <v>37200</v>
      </c>
      <c r="L256" s="33">
        <f t="shared" si="5"/>
        <v>13700</v>
      </c>
      <c r="M256" s="33">
        <f t="shared" si="5"/>
        <v>9700</v>
      </c>
      <c r="N256" s="33">
        <f t="shared" si="5"/>
        <v>24700</v>
      </c>
      <c r="O256" s="33">
        <f t="shared" si="5"/>
        <v>3700</v>
      </c>
      <c r="P256" s="33">
        <f t="shared" si="5"/>
        <v>17700</v>
      </c>
      <c r="Q256" s="33">
        <f t="shared" si="5"/>
        <v>3700</v>
      </c>
      <c r="R256" s="33">
        <f t="shared" si="5"/>
        <v>5200</v>
      </c>
      <c r="S256" s="34">
        <f t="shared" si="5"/>
        <v>14700</v>
      </c>
    </row>
    <row r="257" spans="1:19" ht="33" customHeight="1">
      <c r="D257" s="17" t="s">
        <v>288</v>
      </c>
      <c r="E257" s="18"/>
      <c r="F257" s="18"/>
      <c r="G257" s="35"/>
      <c r="H257" s="36"/>
      <c r="I257" s="36"/>
      <c r="J257" s="36"/>
      <c r="K257" s="36"/>
      <c r="L257" s="36"/>
      <c r="M257" s="36"/>
      <c r="N257" s="36"/>
      <c r="O257" s="37"/>
      <c r="P257" s="37"/>
      <c r="Q257" s="37"/>
      <c r="R257" s="37"/>
      <c r="S257" s="37"/>
    </row>
    <row r="258" spans="1:19" ht="28.5" hidden="1">
      <c r="A258" s="25" t="str">
        <f>+CONCATENATE(TEXT('[1]Programa 1'!$H$31,"00"),TEXT('[1]Programa 1'!$H$32,"00"),TEXT('[1]Programa 1'!$H$37,"00"),TEXT('[1]Programa 1'!$H$38,"000"),TEXT('[1]Programa 1'!$H$39,"00000"),TEXT(D258,"0000"),TEXT(F258,"00"))</f>
        <v>10261000000000412100</v>
      </c>
      <c r="B2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1'!$H$39,"00000"),TEXT(D258,"0000"),TEXT(F258,"00"),TEXT('[1]Programa 1'!$H$40,"00"),TEXT('[1]Programa 1'!$H$41,"0"),TEXT('[1]Programa 1'!$H$42,"00"),TEXT('[1]Programa 1'!$H$43,"000"))</f>
        <v>2112110264040012100000000041210006112000</v>
      </c>
      <c r="D258" s="26">
        <v>4121</v>
      </c>
      <c r="E258" s="27" t="s">
        <v>289</v>
      </c>
      <c r="F258" s="27"/>
      <c r="G258" s="28">
        <f t="shared" ref="G258:G349" si="6">+SUM(H258:S258)</f>
        <v>0</v>
      </c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ht="28.5" hidden="1">
      <c r="A259" s="25" t="str">
        <f>+CONCATENATE(TEXT('[1]Programa 1'!$H$31,"00"),TEXT('[1]Programa 1'!$H$32,"00"),TEXT('[1]Programa 1'!$H$37,"00"),TEXT('[1]Programa 1'!$H$38,"000"),TEXT('[1]Programa 1'!$H$39,"00000"),TEXT(D259,"0000"),TEXT(F259,"00"))</f>
        <v>10261000000000412200</v>
      </c>
      <c r="B2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1'!$H$39,"00000"),TEXT(D259,"0000"),TEXT(F259,"00"),TEXT('[1]Programa 1'!$H$40,"00"),TEXT('[1]Programa 1'!$H$41,"0"),TEXT('[1]Programa 1'!$H$42,"00"),TEXT('[1]Programa 1'!$H$43,"000"))</f>
        <v>2112110264040012100000000041220006112000</v>
      </c>
      <c r="D259" s="26">
        <v>4122</v>
      </c>
      <c r="E259" s="27" t="s">
        <v>290</v>
      </c>
      <c r="F259" s="27"/>
      <c r="G259" s="28">
        <f t="shared" si="6"/>
        <v>0</v>
      </c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ht="28.5" hidden="1">
      <c r="A260" s="25" t="str">
        <f>+CONCATENATE(TEXT('[1]Programa 1'!$H$31,"00"),TEXT('[1]Programa 1'!$H$32,"00"),TEXT('[1]Programa 1'!$H$37,"00"),TEXT('[1]Programa 1'!$H$38,"000"),TEXT('[1]Programa 1'!$H$39,"00000"),TEXT(D260,"0000"),TEXT(F260,"00"))</f>
        <v>10261000000000412300</v>
      </c>
      <c r="B2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1'!$H$39,"00000"),TEXT(D260,"0000"),TEXT(F260,"00"),TEXT('[1]Programa 1'!$H$40,"00"),TEXT('[1]Programa 1'!$H$41,"0"),TEXT('[1]Programa 1'!$H$42,"00"),TEXT('[1]Programa 1'!$H$43,"000"))</f>
        <v>2112110264040012100000000041230006112000</v>
      </c>
      <c r="D260" s="26">
        <v>4123</v>
      </c>
      <c r="E260" s="27" t="s">
        <v>291</v>
      </c>
      <c r="F260" s="27"/>
      <c r="G260" s="28">
        <f t="shared" si="6"/>
        <v>0</v>
      </c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hidden="1">
      <c r="A261" s="25" t="str">
        <f>+CONCATENATE(TEXT('[1]Programa 1'!$H$31,"00"),TEXT('[1]Programa 1'!$H$32,"00"),TEXT('[1]Programa 1'!$H$37,"00"),TEXT('[1]Programa 1'!$H$38,"000"),TEXT('[1]Programa 1'!$H$39,"00000"),TEXT(D261,"0000"),TEXT(F261,"00"))</f>
        <v>10261000000000413100</v>
      </c>
      <c r="B2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1'!$H$39,"00000"),TEXT(D261,"0000"),TEXT(F261,"00"),TEXT('[1]Programa 1'!$H$40,"00"),TEXT('[1]Programa 1'!$H$41,"0"),TEXT('[1]Programa 1'!$H$42,"00"),TEXT('[1]Programa 1'!$H$43,"000"))</f>
        <v>2112110264040012100000000041310006112000</v>
      </c>
      <c r="D261" s="26">
        <v>4131</v>
      </c>
      <c r="E261" s="27" t="s">
        <v>292</v>
      </c>
      <c r="F261" s="27"/>
      <c r="G261" s="28">
        <f t="shared" si="6"/>
        <v>0</v>
      </c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ht="28.5" hidden="1">
      <c r="A262" s="25" t="str">
        <f>+CONCATENATE(TEXT('[1]Programa 1'!$H$31,"00"),TEXT('[1]Programa 1'!$H$32,"00"),TEXT('[1]Programa 1'!$H$37,"00"),TEXT('[1]Programa 1'!$H$38,"000"),TEXT('[1]Programa 1'!$H$39,"00000"),TEXT(D262,"0000"),TEXT(F262,"00"))</f>
        <v>10261000000000413200</v>
      </c>
      <c r="B2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1'!$H$39,"00000"),TEXT(D262,"0000"),TEXT(F262,"00"),TEXT('[1]Programa 1'!$H$40,"00"),TEXT('[1]Programa 1'!$H$41,"0"),TEXT('[1]Programa 1'!$H$42,"00"),TEXT('[1]Programa 1'!$H$43,"000"))</f>
        <v>2112110264040012100000000041320006112000</v>
      </c>
      <c r="D262" s="26">
        <v>4132</v>
      </c>
      <c r="E262" s="27" t="s">
        <v>293</v>
      </c>
      <c r="F262" s="27"/>
      <c r="G262" s="28">
        <f t="shared" si="6"/>
        <v>0</v>
      </c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hidden="1">
      <c r="A263" s="25" t="str">
        <f>+CONCATENATE(TEXT('[1]Programa 1'!$H$31,"00"),TEXT('[1]Programa 1'!$H$32,"00"),TEXT('[1]Programa 1'!$H$37,"00"),TEXT('[1]Programa 1'!$H$38,"000"),TEXT('[1]Programa 1'!$H$39,"00000"),TEXT(D263,"0000"),TEXT(F263,"00"))</f>
        <v>10261000000000413300</v>
      </c>
      <c r="B2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1'!$H$39,"00000"),TEXT(D263,"0000"),TEXT(F263,"00"),TEXT('[1]Programa 1'!$H$40,"00"),TEXT('[1]Programa 1'!$H$41,"0"),TEXT('[1]Programa 1'!$H$42,"00"),TEXT('[1]Programa 1'!$H$43,"000"))</f>
        <v>2112110264040012100000000041330006112000</v>
      </c>
      <c r="D263" s="26">
        <v>4133</v>
      </c>
      <c r="E263" s="27" t="s">
        <v>294</v>
      </c>
      <c r="F263" s="27"/>
      <c r="G263" s="28">
        <f t="shared" si="6"/>
        <v>0</v>
      </c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ht="28.5" hidden="1">
      <c r="A264" s="25" t="str">
        <f>+CONCATENATE(TEXT('[1]Programa 1'!$H$31,"00"),TEXT('[1]Programa 1'!$H$32,"00"),TEXT('[1]Programa 1'!$H$37,"00"),TEXT('[1]Programa 1'!$H$38,"000"),TEXT('[1]Programa 1'!$H$39,"00000"),TEXT(D264,"0000"),TEXT(F264,"00"))</f>
        <v>10261000000000413400</v>
      </c>
      <c r="B2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1'!$H$39,"00000"),TEXT(D264,"0000"),TEXT(F264,"00"),TEXT('[1]Programa 1'!$H$40,"00"),TEXT('[1]Programa 1'!$H$41,"0"),TEXT('[1]Programa 1'!$H$42,"00"),TEXT('[1]Programa 1'!$H$43,"000"))</f>
        <v>2112110264040012100000000041340006112000</v>
      </c>
      <c r="D264" s="26">
        <v>4134</v>
      </c>
      <c r="E264" s="27" t="s">
        <v>295</v>
      </c>
      <c r="F264" s="27"/>
      <c r="G264" s="28">
        <f t="shared" si="6"/>
        <v>0</v>
      </c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ht="28.5" hidden="1">
      <c r="A265" s="25" t="str">
        <f>+CONCATENATE(TEXT('[1]Programa 1'!$H$31,"00"),TEXT('[1]Programa 1'!$H$32,"00"),TEXT('[1]Programa 1'!$H$37,"00"),TEXT('[1]Programa 1'!$H$38,"000"),TEXT('[1]Programa 1'!$H$39,"00000"),TEXT(D265,"0000"),TEXT(F265,"00"))</f>
        <v>10261000000000413500</v>
      </c>
      <c r="B2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1'!$H$39,"00000"),TEXT(D265,"0000"),TEXT(F265,"00"),TEXT('[1]Programa 1'!$H$40,"00"),TEXT('[1]Programa 1'!$H$41,"0"),TEXT('[1]Programa 1'!$H$42,"00"),TEXT('[1]Programa 1'!$H$43,"000"))</f>
        <v>2112110264040012100000000041350006112000</v>
      </c>
      <c r="D265" s="26">
        <v>4135</v>
      </c>
      <c r="E265" s="27" t="s">
        <v>296</v>
      </c>
      <c r="F265" s="27"/>
      <c r="G265" s="28">
        <f t="shared" si="6"/>
        <v>0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ht="28.5" hidden="1">
      <c r="A266" s="25" t="str">
        <f>+CONCATENATE(TEXT('[1]Programa 1'!$H$31,"00"),TEXT('[1]Programa 1'!$H$32,"00"),TEXT('[1]Programa 1'!$H$37,"00"),TEXT('[1]Programa 1'!$H$38,"000"),TEXT('[1]Programa 1'!$H$39,"00000"),TEXT(D266,"0000"),TEXT(F266,"00"))</f>
        <v>10261000000000414100</v>
      </c>
      <c r="B2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1'!$H$39,"00000"),TEXT(D266,"0000"),TEXT(F266,"00"),TEXT('[1]Programa 1'!$H$40,"00"),TEXT('[1]Programa 1'!$H$41,"0"),TEXT('[1]Programa 1'!$H$42,"00"),TEXT('[1]Programa 1'!$H$43,"000"))</f>
        <v>2112110264040012100000000041410006112000</v>
      </c>
      <c r="D266" s="26">
        <v>4141</v>
      </c>
      <c r="E266" s="27" t="s">
        <v>297</v>
      </c>
      <c r="F266" s="27"/>
      <c r="G266" s="28">
        <f t="shared" si="6"/>
        <v>0</v>
      </c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ht="42.75" hidden="1">
      <c r="A267" s="25" t="str">
        <f>+CONCATENATE(TEXT('[1]Programa 1'!$H$31,"00"),TEXT('[1]Programa 1'!$H$32,"00"),TEXT('[1]Programa 1'!$H$37,"00"),TEXT('[1]Programa 1'!$H$38,"000"),TEXT('[1]Programa 1'!$H$39,"00000"),TEXT(D267,"0000"),TEXT(F267,"00"))</f>
        <v>10261000000000414200</v>
      </c>
      <c r="B2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1'!$H$39,"00000"),TEXT(D267,"0000"),TEXT(F267,"00"),TEXT('[1]Programa 1'!$H$40,"00"),TEXT('[1]Programa 1'!$H$41,"0"),TEXT('[1]Programa 1'!$H$42,"00"),TEXT('[1]Programa 1'!$H$43,"000"))</f>
        <v>2112110264040012100000000041420006112000</v>
      </c>
      <c r="D267" s="26">
        <v>4142</v>
      </c>
      <c r="E267" s="27" t="s">
        <v>298</v>
      </c>
      <c r="F267" s="27"/>
      <c r="G267" s="28">
        <f t="shared" si="6"/>
        <v>0</v>
      </c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ht="42.75" hidden="1">
      <c r="A268" s="25" t="str">
        <f>+CONCATENATE(TEXT('[1]Programa 1'!$H$31,"00"),TEXT('[1]Programa 1'!$H$32,"00"),TEXT('[1]Programa 1'!$H$37,"00"),TEXT('[1]Programa 1'!$H$38,"000"),TEXT('[1]Programa 1'!$H$39,"00000"),TEXT(D268,"0000"),TEXT(F268,"00"))</f>
        <v>10261000000000414300</v>
      </c>
      <c r="B2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1'!$H$39,"00000"),TEXT(D268,"0000"),TEXT(F268,"00"),TEXT('[1]Programa 1'!$H$40,"00"),TEXT('[1]Programa 1'!$H$41,"0"),TEXT('[1]Programa 1'!$H$42,"00"),TEXT('[1]Programa 1'!$H$43,"000"))</f>
        <v>2112110264040012100000000041430006112000</v>
      </c>
      <c r="D268" s="26">
        <v>4143</v>
      </c>
      <c r="E268" s="27" t="s">
        <v>299</v>
      </c>
      <c r="F268" s="27"/>
      <c r="G268" s="28">
        <f t="shared" si="6"/>
        <v>0</v>
      </c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ht="42.75" hidden="1">
      <c r="A269" s="25" t="str">
        <f>+CONCATENATE(TEXT('[1]Programa 1'!$H$31,"00"),TEXT('[1]Programa 1'!$H$32,"00"),TEXT('[1]Programa 1'!$H$37,"00"),TEXT('[1]Programa 1'!$H$38,"000"),TEXT('[1]Programa 1'!$H$39,"00000"),TEXT(D269,"0000"),TEXT(F269,"00"))</f>
        <v>10261000000000414400</v>
      </c>
      <c r="B2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1'!$H$39,"00000"),TEXT(D269,"0000"),TEXT(F269,"00"),TEXT('[1]Programa 1'!$H$40,"00"),TEXT('[1]Programa 1'!$H$41,"0"),TEXT('[1]Programa 1'!$H$42,"00"),TEXT('[1]Programa 1'!$H$43,"000"))</f>
        <v>2112110264040012100000000041440006112000</v>
      </c>
      <c r="D269" s="26">
        <v>4144</v>
      </c>
      <c r="E269" s="27" t="s">
        <v>300</v>
      </c>
      <c r="F269" s="27"/>
      <c r="G269" s="28">
        <f t="shared" si="6"/>
        <v>0</v>
      </c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hidden="1">
      <c r="A270" s="25" t="str">
        <f>+CONCATENATE(TEXT('[1]Programa 1'!$H$31,"00"),TEXT('[1]Programa 1'!$H$32,"00"),TEXT('[1]Programa 1'!$H$37,"00"),TEXT('[1]Programa 1'!$H$38,"000"),TEXT('[1]Programa 1'!$H$39,"00000"),TEXT(D270,"0000"),TEXT(F270,"00"))</f>
        <v>10261000000000414500</v>
      </c>
      <c r="B2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1'!$H$39,"00000"),TEXT(D270,"0000"),TEXT(F270,"00"),TEXT('[1]Programa 1'!$H$40,"00"),TEXT('[1]Programa 1'!$H$41,"0"),TEXT('[1]Programa 1'!$H$42,"00"),TEXT('[1]Programa 1'!$H$43,"000"))</f>
        <v>2112110264040012100000000041450006112000</v>
      </c>
      <c r="D270" s="26">
        <v>4145</v>
      </c>
      <c r="E270" s="27" t="s">
        <v>301</v>
      </c>
      <c r="F270" s="27"/>
      <c r="G270" s="28">
        <f t="shared" si="6"/>
        <v>0</v>
      </c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ht="28.5" hidden="1">
      <c r="A271" s="25" t="str">
        <f>+CONCATENATE(TEXT('[1]Programa 1'!$H$31,"00"),TEXT('[1]Programa 1'!$H$32,"00"),TEXT('[1]Programa 1'!$H$37,"00"),TEXT('[1]Programa 1'!$H$38,"000"),TEXT('[1]Programa 1'!$H$39,"00000"),TEXT(D271,"0000"),TEXT(F271,"00"))</f>
        <v>10261000000000415100</v>
      </c>
      <c r="B2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1'!$H$39,"00000"),TEXT(D271,"0000"),TEXT(F271,"00"),TEXT('[1]Programa 1'!$H$40,"00"),TEXT('[1]Programa 1'!$H$41,"0"),TEXT('[1]Programa 1'!$H$42,"00"),TEXT('[1]Programa 1'!$H$43,"000"))</f>
        <v>2112110264040012100000000041510006112000</v>
      </c>
      <c r="D271" s="26">
        <v>4151</v>
      </c>
      <c r="E271" s="27" t="s">
        <v>302</v>
      </c>
      <c r="F271" s="27"/>
      <c r="G271" s="28">
        <f t="shared" si="6"/>
        <v>0</v>
      </c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ht="28.5" hidden="1">
      <c r="A272" s="25" t="str">
        <f>+CONCATENATE(TEXT('[1]Programa 1'!$H$31,"00"),TEXT('[1]Programa 1'!$H$32,"00"),TEXT('[1]Programa 1'!$H$37,"00"),TEXT('[1]Programa 1'!$H$38,"000"),TEXT('[1]Programa 1'!$H$39,"00000"),TEXT(D272,"0000"),TEXT(F272,"00"))</f>
        <v>10261000000000415200</v>
      </c>
      <c r="B2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1'!$H$39,"00000"),TEXT(D272,"0000"),TEXT(F272,"00"),TEXT('[1]Programa 1'!$H$40,"00"),TEXT('[1]Programa 1'!$H$41,"0"),TEXT('[1]Programa 1'!$H$42,"00"),TEXT('[1]Programa 1'!$H$43,"000"))</f>
        <v>2112110264040012100000000041520006112000</v>
      </c>
      <c r="D272" s="26">
        <v>4152</v>
      </c>
      <c r="E272" s="27" t="s">
        <v>303</v>
      </c>
      <c r="F272" s="27"/>
      <c r="G272" s="28">
        <f t="shared" si="6"/>
        <v>0</v>
      </c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ht="28.5" hidden="1">
      <c r="A273" s="25" t="str">
        <f>+CONCATENATE(TEXT('[1]Programa 1'!$H$31,"00"),TEXT('[1]Programa 1'!$H$32,"00"),TEXT('[1]Programa 1'!$H$37,"00"),TEXT('[1]Programa 1'!$H$38,"000"),TEXT('[1]Programa 1'!$H$39,"00000"),TEXT(D273,"0000"),TEXT(F273,"00"))</f>
        <v>10261000000000415300</v>
      </c>
      <c r="B2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1'!$H$39,"00000"),TEXT(D273,"0000"),TEXT(F273,"00"),TEXT('[1]Programa 1'!$H$40,"00"),TEXT('[1]Programa 1'!$H$41,"0"),TEXT('[1]Programa 1'!$H$42,"00"),TEXT('[1]Programa 1'!$H$43,"000"))</f>
        <v>2112110264040012100000000041530006112000</v>
      </c>
      <c r="D273" s="26">
        <v>4153</v>
      </c>
      <c r="E273" s="27" t="s">
        <v>304</v>
      </c>
      <c r="F273" s="27"/>
      <c r="G273" s="28">
        <f t="shared" si="6"/>
        <v>0</v>
      </c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ht="42.75" hidden="1">
      <c r="A274" s="25" t="str">
        <f>+CONCATENATE(TEXT('[1]Programa 1'!$H$31,"00"),TEXT('[1]Programa 1'!$H$32,"00"),TEXT('[1]Programa 1'!$H$37,"00"),TEXT('[1]Programa 1'!$H$38,"000"),TEXT('[1]Programa 1'!$H$39,"00000"),TEXT(D274,"0000"),TEXT(F274,"00"))</f>
        <v>10261000000000415400</v>
      </c>
      <c r="B2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1'!$H$39,"00000"),TEXT(D274,"0000"),TEXT(F274,"00"),TEXT('[1]Programa 1'!$H$40,"00"),TEXT('[1]Programa 1'!$H$41,"0"),TEXT('[1]Programa 1'!$H$42,"00"),TEXT('[1]Programa 1'!$H$43,"000"))</f>
        <v>2112110264040012100000000041540006112000</v>
      </c>
      <c r="D274" s="26">
        <v>4154</v>
      </c>
      <c r="E274" s="27" t="s">
        <v>305</v>
      </c>
      <c r="F274" s="27"/>
      <c r="G274" s="28">
        <f t="shared" si="6"/>
        <v>0</v>
      </c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ht="42.75" hidden="1">
      <c r="A275" s="25" t="str">
        <f>+CONCATENATE(TEXT('[1]Programa 1'!$H$31,"00"),TEXT('[1]Programa 1'!$H$32,"00"),TEXT('[1]Programa 1'!$H$37,"00"),TEXT('[1]Programa 1'!$H$38,"000"),TEXT('[1]Programa 1'!$H$39,"00000"),TEXT(D275,"0000"),TEXT(F275,"00"))</f>
        <v>10261000000000415500</v>
      </c>
      <c r="B2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1'!$H$39,"00000"),TEXT(D275,"0000"),TEXT(F275,"00"),TEXT('[1]Programa 1'!$H$40,"00"),TEXT('[1]Programa 1'!$H$41,"0"),TEXT('[1]Programa 1'!$H$42,"00"),TEXT('[1]Programa 1'!$H$43,"000"))</f>
        <v>2112110264040012100000000041550006112000</v>
      </c>
      <c r="D275" s="26">
        <v>4155</v>
      </c>
      <c r="E275" s="27" t="s">
        <v>306</v>
      </c>
      <c r="F275" s="27"/>
      <c r="G275" s="28">
        <f t="shared" si="6"/>
        <v>0</v>
      </c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ht="28.5" hidden="1">
      <c r="A276" s="25" t="str">
        <f>+CONCATENATE(TEXT('[1]Programa 1'!$H$31,"00"),TEXT('[1]Programa 1'!$H$32,"00"),TEXT('[1]Programa 1'!$H$37,"00"),TEXT('[1]Programa 1'!$H$38,"000"),TEXT('[1]Programa 1'!$H$39,"00000"),TEXT(D276,"0000"),TEXT(F276,"00"))</f>
        <v>10261000000000415600</v>
      </c>
      <c r="B2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1'!$H$39,"00000"),TEXT(D276,"0000"),TEXT(F276,"00"),TEXT('[1]Programa 1'!$H$40,"00"),TEXT('[1]Programa 1'!$H$41,"0"),TEXT('[1]Programa 1'!$H$42,"00"),TEXT('[1]Programa 1'!$H$43,"000"))</f>
        <v>2112110264040012100000000041560006112000</v>
      </c>
      <c r="D276" s="26">
        <v>4156</v>
      </c>
      <c r="E276" s="27" t="s">
        <v>307</v>
      </c>
      <c r="F276" s="27"/>
      <c r="G276" s="28">
        <f t="shared" si="6"/>
        <v>0</v>
      </c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ht="28.5" hidden="1">
      <c r="A277" s="25" t="str">
        <f>+CONCATENATE(TEXT('[1]Programa 1'!$H$31,"00"),TEXT('[1]Programa 1'!$H$32,"00"),TEXT('[1]Programa 1'!$H$37,"00"),TEXT('[1]Programa 1'!$H$38,"000"),TEXT('[1]Programa 1'!$H$39,"00000"),TEXT(D277,"0000"),TEXT(F277,"00"))</f>
        <v>10261000000000415700</v>
      </c>
      <c r="B2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1'!$H$39,"00000"),TEXT(D277,"0000"),TEXT(F277,"00"),TEXT('[1]Programa 1'!$H$40,"00"),TEXT('[1]Programa 1'!$H$41,"0"),TEXT('[1]Programa 1'!$H$42,"00"),TEXT('[1]Programa 1'!$H$43,"000"))</f>
        <v>2112110264040012100000000041570006112000</v>
      </c>
      <c r="D277" s="26">
        <v>4157</v>
      </c>
      <c r="E277" s="27" t="s">
        <v>308</v>
      </c>
      <c r="F277" s="27"/>
      <c r="G277" s="28">
        <f t="shared" si="6"/>
        <v>0</v>
      </c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ht="57" hidden="1">
      <c r="A278" s="25" t="str">
        <f>+CONCATENATE(TEXT('[1]Programa 1'!$H$31,"00"),TEXT('[1]Programa 1'!$H$32,"00"),TEXT('[1]Programa 1'!$H$37,"00"),TEXT('[1]Programa 1'!$H$38,"000"),TEXT('[1]Programa 1'!$H$39,"00000"),TEXT(D278,"0000"),TEXT(F278,"00"))</f>
        <v>10261000000000415800</v>
      </c>
      <c r="B2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1'!$H$39,"00000"),TEXT(D278,"0000"),TEXT(F278,"00"),TEXT('[1]Programa 1'!$H$40,"00"),TEXT('[1]Programa 1'!$H$41,"0"),TEXT('[1]Programa 1'!$H$42,"00"),TEXT('[1]Programa 1'!$H$43,"000"))</f>
        <v>2112110264040012100000000041580006112000</v>
      </c>
      <c r="D278" s="26">
        <v>4158</v>
      </c>
      <c r="E278" s="27" t="s">
        <v>309</v>
      </c>
      <c r="F278" s="27"/>
      <c r="G278" s="28">
        <f t="shared" si="6"/>
        <v>0</v>
      </c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ht="28.5" hidden="1">
      <c r="A279" s="25" t="str">
        <f>+CONCATENATE(TEXT('[1]Programa 1'!$H$31,"00"),TEXT('[1]Programa 1'!$H$32,"00"),TEXT('[1]Programa 1'!$H$37,"00"),TEXT('[1]Programa 1'!$H$38,"000"),TEXT('[1]Programa 1'!$H$39,"00000"),TEXT(D279,"0000"),TEXT(F279,"00"))</f>
        <v>10261000000000419100</v>
      </c>
      <c r="B2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1'!$H$39,"00000"),TEXT(D279,"0000"),TEXT(F279,"00"),TEXT('[1]Programa 1'!$H$40,"00"),TEXT('[1]Programa 1'!$H$41,"0"),TEXT('[1]Programa 1'!$H$42,"00"),TEXT('[1]Programa 1'!$H$43,"000"))</f>
        <v>2112110264040012100000000041910006112000</v>
      </c>
      <c r="D279" s="26">
        <v>4191</v>
      </c>
      <c r="E279" s="27" t="s">
        <v>310</v>
      </c>
      <c r="F279" s="27"/>
      <c r="G279" s="28">
        <f t="shared" si="6"/>
        <v>0</v>
      </c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ht="28.5" hidden="1">
      <c r="A280" s="25" t="str">
        <f>+CONCATENATE(TEXT('[1]Programa 1'!$H$31,"00"),TEXT('[1]Programa 1'!$H$32,"00"),TEXT('[1]Programa 1'!$H$37,"00"),TEXT('[1]Programa 1'!$H$38,"000"),TEXT('[1]Programa 1'!$H$39,"00000"),TEXT(D280,"0000"),TEXT(F280,"00"))</f>
        <v>10261000000000424100</v>
      </c>
      <c r="B2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1'!$H$39,"00000"),TEXT(D280,"0000"),TEXT(F280,"00"),TEXT('[1]Programa 1'!$H$40,"00"),TEXT('[1]Programa 1'!$H$41,"0"),TEXT('[1]Programa 1'!$H$42,"00"),TEXT('[1]Programa 1'!$H$43,"000"))</f>
        <v>2112110264040012100000000042410006112000</v>
      </c>
      <c r="D280" s="26">
        <v>4241</v>
      </c>
      <c r="E280" s="27" t="s">
        <v>311</v>
      </c>
      <c r="F280" s="27"/>
      <c r="G280" s="28">
        <f t="shared" si="6"/>
        <v>0</v>
      </c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ht="28.5" hidden="1">
      <c r="A281" s="25" t="str">
        <f>+CONCATENATE(TEXT('[1]Programa 1'!$H$31,"00"),TEXT('[1]Programa 1'!$H$32,"00"),TEXT('[1]Programa 1'!$H$37,"00"),TEXT('[1]Programa 1'!$H$38,"000"),TEXT('[1]Programa 1'!$H$39,"00000"),TEXT(D281,"0000"),TEXT(F281,"00"))</f>
        <v>10261000000000424200</v>
      </c>
      <c r="B2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1'!$H$39,"00000"),TEXT(D281,"0000"),TEXT(F281,"00"),TEXT('[1]Programa 1'!$H$40,"00"),TEXT('[1]Programa 1'!$H$41,"0"),TEXT('[1]Programa 1'!$H$42,"00"),TEXT('[1]Programa 1'!$H$43,"000"))</f>
        <v>2112110264040012100000000042420006112000</v>
      </c>
      <c r="D281" s="26">
        <v>4242</v>
      </c>
      <c r="E281" s="27" t="s">
        <v>312</v>
      </c>
      <c r="F281" s="27"/>
      <c r="G281" s="28">
        <f t="shared" si="6"/>
        <v>0</v>
      </c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ht="28.5" hidden="1">
      <c r="A282" s="25" t="str">
        <f>+CONCATENATE(TEXT('[1]Programa 1'!$H$31,"00"),TEXT('[1]Programa 1'!$H$32,"00"),TEXT('[1]Programa 1'!$H$37,"00"),TEXT('[1]Programa 1'!$H$38,"000"),TEXT('[1]Programa 1'!$H$39,"00000"),TEXT(D282,"0000"),TEXT(F282,"00"))</f>
        <v>10261000000000424300</v>
      </c>
      <c r="B2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1'!$H$39,"00000"),TEXT(D282,"0000"),TEXT(F282,"00"),TEXT('[1]Programa 1'!$H$40,"00"),TEXT('[1]Programa 1'!$H$41,"0"),TEXT('[1]Programa 1'!$H$42,"00"),TEXT('[1]Programa 1'!$H$43,"000"))</f>
        <v>2112110264040012100000000042430006112000</v>
      </c>
      <c r="D282" s="26">
        <v>4243</v>
      </c>
      <c r="E282" s="27" t="s">
        <v>313</v>
      </c>
      <c r="F282" s="27"/>
      <c r="G282" s="28">
        <f t="shared" si="6"/>
        <v>0</v>
      </c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</row>
    <row r="283" spans="1:19" ht="42.75" hidden="1">
      <c r="A283" s="25" t="str">
        <f>+CONCATENATE(TEXT('[1]Programa 1'!$H$31,"00"),TEXT('[1]Programa 1'!$H$32,"00"),TEXT('[1]Programa 1'!$H$37,"00"),TEXT('[1]Programa 1'!$H$38,"000"),TEXT('[1]Programa 1'!$H$39,"00000"),TEXT(D283,"0000"),TEXT(F283,"00"))</f>
        <v>10261000000000424400</v>
      </c>
      <c r="B2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1'!$H$39,"00000"),TEXT(D283,"0000"),TEXT(F283,"00"),TEXT('[1]Programa 1'!$H$40,"00"),TEXT('[1]Programa 1'!$H$41,"0"),TEXT('[1]Programa 1'!$H$42,"00"),TEXT('[1]Programa 1'!$H$43,"000"))</f>
        <v>2112110264040012100000000042440006112000</v>
      </c>
      <c r="D283" s="26">
        <v>4244</v>
      </c>
      <c r="E283" s="27" t="s">
        <v>314</v>
      </c>
      <c r="F283" s="27"/>
      <c r="G283" s="28">
        <f t="shared" si="6"/>
        <v>0</v>
      </c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ht="28.5" hidden="1">
      <c r="A284" s="25" t="str">
        <f>+CONCATENATE(TEXT('[1]Programa 1'!$H$31,"00"),TEXT('[1]Programa 1'!$H$32,"00"),TEXT('[1]Programa 1'!$H$37,"00"),TEXT('[1]Programa 1'!$H$38,"000"),TEXT('[1]Programa 1'!$H$39,"00000"),TEXT(D284,"0000"),TEXT(F284,"00"))</f>
        <v>10261000000000424500</v>
      </c>
      <c r="B2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1'!$H$39,"00000"),TEXT(D284,"0000"),TEXT(F284,"00"),TEXT('[1]Programa 1'!$H$40,"00"),TEXT('[1]Programa 1'!$H$41,"0"),TEXT('[1]Programa 1'!$H$42,"00"),TEXT('[1]Programa 1'!$H$43,"000"))</f>
        <v>2112110264040012100000000042450006112000</v>
      </c>
      <c r="D284" s="26">
        <v>4245</v>
      </c>
      <c r="E284" s="27" t="s">
        <v>315</v>
      </c>
      <c r="F284" s="27"/>
      <c r="G284" s="28">
        <f t="shared" si="6"/>
        <v>0</v>
      </c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ht="28.5" hidden="1">
      <c r="A285" s="25" t="str">
        <f>+CONCATENATE(TEXT('[1]Programa 1'!$H$31,"00"),TEXT('[1]Programa 1'!$H$32,"00"),TEXT('[1]Programa 1'!$H$37,"00"),TEXT('[1]Programa 1'!$H$38,"000"),TEXT('[1]Programa 1'!$H$39,"00000"),TEXT(D285,"0000"),TEXT(F285,"00"))</f>
        <v>10261000000000424600</v>
      </c>
      <c r="B2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1'!$H$39,"00000"),TEXT(D285,"0000"),TEXT(F285,"00"),TEXT('[1]Programa 1'!$H$40,"00"),TEXT('[1]Programa 1'!$H$41,"0"),TEXT('[1]Programa 1'!$H$42,"00"),TEXT('[1]Programa 1'!$H$43,"000"))</f>
        <v>2112110264040012100000000042460006112000</v>
      </c>
      <c r="D285" s="26">
        <v>4246</v>
      </c>
      <c r="E285" s="27" t="s">
        <v>316</v>
      </c>
      <c r="F285" s="27"/>
      <c r="G285" s="28">
        <f t="shared" si="6"/>
        <v>0</v>
      </c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 ht="42.75" hidden="1">
      <c r="A286" s="25" t="str">
        <f>+CONCATENATE(TEXT('[1]Programa 1'!$H$31,"00"),TEXT('[1]Programa 1'!$H$32,"00"),TEXT('[1]Programa 1'!$H$37,"00"),TEXT('[1]Programa 1'!$H$38,"000"),TEXT('[1]Programa 1'!$H$39,"00000"),TEXT(D286,"0000"),TEXT(F286,"00"))</f>
        <v>10261000000000425100</v>
      </c>
      <c r="B2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1'!$H$39,"00000"),TEXT(D286,"0000"),TEXT(F286,"00"),TEXT('[1]Programa 1'!$H$40,"00"),TEXT('[1]Programa 1'!$H$41,"0"),TEXT('[1]Programa 1'!$H$42,"00"),TEXT('[1]Programa 1'!$H$43,"000"))</f>
        <v>2112110264040012100000000042510006112000</v>
      </c>
      <c r="D286" s="26">
        <v>4251</v>
      </c>
      <c r="E286" s="27" t="s">
        <v>317</v>
      </c>
      <c r="F286" s="27"/>
      <c r="G286" s="28">
        <f t="shared" si="6"/>
        <v>0</v>
      </c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1:19" ht="42.75" hidden="1">
      <c r="A287" s="25" t="str">
        <f>+CONCATENATE(TEXT('[1]Programa 1'!$H$31,"00"),TEXT('[1]Programa 1'!$H$32,"00"),TEXT('[1]Programa 1'!$H$37,"00"),TEXT('[1]Programa 1'!$H$38,"000"),TEXT('[1]Programa 1'!$H$39,"00000"),TEXT(D287,"0000"),TEXT(F287,"00"))</f>
        <v>10261000000000425200</v>
      </c>
      <c r="B2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1'!$H$39,"00000"),TEXT(D287,"0000"),TEXT(F287,"00"),TEXT('[1]Programa 1'!$H$40,"00"),TEXT('[1]Programa 1'!$H$41,"0"),TEXT('[1]Programa 1'!$H$42,"00"),TEXT('[1]Programa 1'!$H$43,"000"))</f>
        <v>2112110264040012100000000042520006112000</v>
      </c>
      <c r="D287" s="26">
        <v>4252</v>
      </c>
      <c r="E287" s="27" t="s">
        <v>318</v>
      </c>
      <c r="F287" s="27"/>
      <c r="G287" s="28">
        <f t="shared" si="6"/>
        <v>0</v>
      </c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 ht="28.5" hidden="1">
      <c r="A288" s="25" t="str">
        <f>+CONCATENATE(TEXT('[1]Programa 1'!$H$31,"00"),TEXT('[1]Programa 1'!$H$32,"00"),TEXT('[1]Programa 1'!$H$37,"00"),TEXT('[1]Programa 1'!$H$38,"000"),TEXT('[1]Programa 1'!$H$39,"00000"),TEXT(D288,"0000"),TEXT(F288,"00"))</f>
        <v>10261000000000425300</v>
      </c>
      <c r="B2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1'!$H$39,"00000"),TEXT(D288,"0000"),TEXT(F288,"00"),TEXT('[1]Programa 1'!$H$40,"00"),TEXT('[1]Programa 1'!$H$41,"0"),TEXT('[1]Programa 1'!$H$42,"00"),TEXT('[1]Programa 1'!$H$43,"000"))</f>
        <v>2112110264040012100000000042530006112000</v>
      </c>
      <c r="D288" s="26">
        <v>4253</v>
      </c>
      <c r="E288" s="27" t="s">
        <v>319</v>
      </c>
      <c r="F288" s="27"/>
      <c r="G288" s="28">
        <f t="shared" si="6"/>
        <v>0</v>
      </c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1:19" ht="28.5" hidden="1">
      <c r="A289" s="25" t="str">
        <f>+CONCATENATE(TEXT('[1]Programa 1'!$H$31,"00"),TEXT('[1]Programa 1'!$H$32,"00"),TEXT('[1]Programa 1'!$H$37,"00"),TEXT('[1]Programa 1'!$H$38,"000"),TEXT('[1]Programa 1'!$H$39,"00000"),TEXT(D289,"0000"),TEXT(F289,"00"))</f>
        <v>10261000000000425400</v>
      </c>
      <c r="B2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1'!$H$39,"00000"),TEXT(D289,"0000"),TEXT(F289,"00"),TEXT('[1]Programa 1'!$H$40,"00"),TEXT('[1]Programa 1'!$H$41,"0"),TEXT('[1]Programa 1'!$H$42,"00"),TEXT('[1]Programa 1'!$H$43,"000"))</f>
        <v>2112110264040012100000000042540006112000</v>
      </c>
      <c r="D289" s="26">
        <v>4254</v>
      </c>
      <c r="E289" s="27" t="s">
        <v>320</v>
      </c>
      <c r="F289" s="27"/>
      <c r="G289" s="28">
        <f t="shared" si="6"/>
        <v>0</v>
      </c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ht="28.5" hidden="1">
      <c r="A290" s="25" t="str">
        <f>+CONCATENATE(TEXT('[1]Programa 1'!$H$31,"00"),TEXT('[1]Programa 1'!$H$32,"00"),TEXT('[1]Programa 1'!$H$37,"00"),TEXT('[1]Programa 1'!$H$38,"000"),TEXT('[1]Programa 1'!$H$39,"00000"),TEXT(D290,"0000"),TEXT(F290,"00"))</f>
        <v>10261000000000431100</v>
      </c>
      <c r="B2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1'!$H$39,"00000"),TEXT(D290,"0000"),TEXT(F290,"00"),TEXT('[1]Programa 1'!$H$40,"00"),TEXT('[1]Programa 1'!$H$41,"0"),TEXT('[1]Programa 1'!$H$42,"00"),TEXT('[1]Programa 1'!$H$43,"000"))</f>
        <v>2112110264040012100000000043110006112000</v>
      </c>
      <c r="D290" s="26">
        <v>4311</v>
      </c>
      <c r="E290" s="27" t="s">
        <v>321</v>
      </c>
      <c r="F290" s="27"/>
      <c r="G290" s="28">
        <f t="shared" si="6"/>
        <v>0</v>
      </c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ht="28.5" hidden="1">
      <c r="A291" s="25" t="str">
        <f>+CONCATENATE(TEXT('[1]Programa 1'!$H$31,"00"),TEXT('[1]Programa 1'!$H$32,"00"),TEXT('[1]Programa 1'!$H$37,"00"),TEXT('[1]Programa 1'!$H$38,"000"),TEXT('[1]Programa 1'!$H$39,"00000"),TEXT(D291,"0000"),TEXT(F291,"00"))</f>
        <v>10261000000000431200</v>
      </c>
      <c r="B2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1'!$H$39,"00000"),TEXT(D291,"0000"),TEXT(F291,"00"),TEXT('[1]Programa 1'!$H$40,"00"),TEXT('[1]Programa 1'!$H$41,"0"),TEXT('[1]Programa 1'!$H$42,"00"),TEXT('[1]Programa 1'!$H$43,"000"))</f>
        <v>2112110264040012100000000043120006112000</v>
      </c>
      <c r="D291" s="26">
        <v>4312</v>
      </c>
      <c r="E291" s="27" t="s">
        <v>322</v>
      </c>
      <c r="F291" s="27"/>
      <c r="G291" s="28">
        <f t="shared" si="6"/>
        <v>0</v>
      </c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1:19" ht="28.5" hidden="1">
      <c r="A292" s="25" t="str">
        <f>+CONCATENATE(TEXT('[1]Programa 1'!$H$31,"00"),TEXT('[1]Programa 1'!$H$32,"00"),TEXT('[1]Programa 1'!$H$37,"00"),TEXT('[1]Programa 1'!$H$38,"000"),TEXT('[1]Programa 1'!$H$39,"00000"),TEXT(D292,"0000"),TEXT(F292,"00"))</f>
        <v>10261000000000431300</v>
      </c>
      <c r="B2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1'!$H$39,"00000"),TEXT(D292,"0000"),TEXT(F292,"00"),TEXT('[1]Programa 1'!$H$40,"00"),TEXT('[1]Programa 1'!$H$41,"0"),TEXT('[1]Programa 1'!$H$42,"00"),TEXT('[1]Programa 1'!$H$43,"000"))</f>
        <v>2112110264040012100000000043130006112000</v>
      </c>
      <c r="D292" s="26">
        <v>4313</v>
      </c>
      <c r="E292" s="27" t="s">
        <v>323</v>
      </c>
      <c r="F292" s="27"/>
      <c r="G292" s="28">
        <f t="shared" si="6"/>
        <v>0</v>
      </c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hidden="1">
      <c r="A293" s="25" t="str">
        <f>+CONCATENATE(TEXT('[1]Programa 1'!$H$31,"00"),TEXT('[1]Programa 1'!$H$32,"00"),TEXT('[1]Programa 1'!$H$37,"00"),TEXT('[1]Programa 1'!$H$38,"000"),TEXT('[1]Programa 1'!$H$39,"00000"),TEXT(D293,"0000"),TEXT(F293,"00"))</f>
        <v>10261000000000431400</v>
      </c>
      <c r="B2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1'!$H$39,"00000"),TEXT(D293,"0000"),TEXT(F293,"00"),TEXT('[1]Programa 1'!$H$40,"00"),TEXT('[1]Programa 1'!$H$41,"0"),TEXT('[1]Programa 1'!$H$42,"00"),TEXT('[1]Programa 1'!$H$43,"000"))</f>
        <v>2112110264040012100000000043140006112000</v>
      </c>
      <c r="D293" s="26">
        <v>4314</v>
      </c>
      <c r="E293" s="27" t="s">
        <v>324</v>
      </c>
      <c r="F293" s="27"/>
      <c r="G293" s="28">
        <f t="shared" si="6"/>
        <v>0</v>
      </c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ht="42.75" hidden="1">
      <c r="A294" s="25" t="str">
        <f>+CONCATENATE(TEXT('[1]Programa 1'!$H$31,"00"),TEXT('[1]Programa 1'!$H$32,"00"),TEXT('[1]Programa 1'!$H$37,"00"),TEXT('[1]Programa 1'!$H$38,"000"),TEXT('[1]Programa 1'!$H$39,"00000"),TEXT(D294,"0000"),TEXT(F294,"00"))</f>
        <v>10261000000000431500</v>
      </c>
      <c r="B2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1'!$H$39,"00000"),TEXT(D294,"0000"),TEXT(F294,"00"),TEXT('[1]Programa 1'!$H$40,"00"),TEXT('[1]Programa 1'!$H$41,"0"),TEXT('[1]Programa 1'!$H$42,"00"),TEXT('[1]Programa 1'!$H$43,"000"))</f>
        <v>2112110264040012100000000043150006112000</v>
      </c>
      <c r="D294" s="26">
        <v>4315</v>
      </c>
      <c r="E294" s="27" t="s">
        <v>325</v>
      </c>
      <c r="F294" s="27"/>
      <c r="G294" s="28">
        <f t="shared" si="6"/>
        <v>0</v>
      </c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hidden="1">
      <c r="A295" s="25" t="str">
        <f>+CONCATENATE(TEXT('[1]Programa 1'!$H$31,"00"),TEXT('[1]Programa 1'!$H$32,"00"),TEXT('[1]Programa 1'!$H$37,"00"),TEXT('[1]Programa 1'!$H$38,"000"),TEXT('[1]Programa 1'!$H$39,"00000"),TEXT(D295,"0000"),TEXT(F295,"00"))</f>
        <v>10261000000000431600</v>
      </c>
      <c r="B2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1'!$H$39,"00000"),TEXT(D295,"0000"),TEXT(F295,"00"),TEXT('[1]Programa 1'!$H$40,"00"),TEXT('[1]Programa 1'!$H$41,"0"),TEXT('[1]Programa 1'!$H$42,"00"),TEXT('[1]Programa 1'!$H$43,"000"))</f>
        <v>2112110264040012100000000043160006112000</v>
      </c>
      <c r="D295" s="26">
        <v>4316</v>
      </c>
      <c r="E295" s="27" t="s">
        <v>326</v>
      </c>
      <c r="F295" s="27"/>
      <c r="G295" s="28">
        <f t="shared" si="6"/>
        <v>0</v>
      </c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ht="28.5" hidden="1">
      <c r="A296" s="25" t="str">
        <f>+CONCATENATE(TEXT('[1]Programa 1'!$H$31,"00"),TEXT('[1]Programa 1'!$H$32,"00"),TEXT('[1]Programa 1'!$H$37,"00"),TEXT('[1]Programa 1'!$H$38,"000"),TEXT('[1]Programa 1'!$H$39,"00000"),TEXT(D296,"0000"),TEXT(F296,"00"))</f>
        <v>10261000000000432100</v>
      </c>
      <c r="B2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1'!$H$39,"00000"),TEXT(D296,"0000"),TEXT(F296,"00"),TEXT('[1]Programa 1'!$H$40,"00"),TEXT('[1]Programa 1'!$H$41,"0"),TEXT('[1]Programa 1'!$H$42,"00"),TEXT('[1]Programa 1'!$H$43,"000"))</f>
        <v>2112110264040012100000000043210006112000</v>
      </c>
      <c r="D296" s="26">
        <v>4321</v>
      </c>
      <c r="E296" s="27" t="s">
        <v>327</v>
      </c>
      <c r="F296" s="27"/>
      <c r="G296" s="28">
        <f t="shared" si="6"/>
        <v>0</v>
      </c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ht="28.5" hidden="1">
      <c r="A297" s="25" t="str">
        <f>+CONCATENATE(TEXT('[1]Programa 1'!$H$31,"00"),TEXT('[1]Programa 1'!$H$32,"00"),TEXT('[1]Programa 1'!$H$37,"00"),TEXT('[1]Programa 1'!$H$38,"000"),TEXT('[1]Programa 1'!$H$39,"00000"),TEXT(D297,"0000"),TEXT(F297,"00"))</f>
        <v>10261000000000433100</v>
      </c>
      <c r="B2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1'!$H$39,"00000"),TEXT(D297,"0000"),TEXT(F297,"00"),TEXT('[1]Programa 1'!$H$40,"00"),TEXT('[1]Programa 1'!$H$41,"0"),TEXT('[1]Programa 1'!$H$42,"00"),TEXT('[1]Programa 1'!$H$43,"000"))</f>
        <v>2112110264040012100000000043310006112000</v>
      </c>
      <c r="D297" s="26">
        <v>4331</v>
      </c>
      <c r="E297" s="27" t="s">
        <v>328</v>
      </c>
      <c r="F297" s="27"/>
      <c r="G297" s="28">
        <f t="shared" si="6"/>
        <v>0</v>
      </c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hidden="1">
      <c r="A298" s="25" t="str">
        <f>+CONCATENATE(TEXT('[1]Programa 1'!$H$31,"00"),TEXT('[1]Programa 1'!$H$32,"00"),TEXT('[1]Programa 1'!$H$37,"00"),TEXT('[1]Programa 1'!$H$38,"000"),TEXT('[1]Programa 1'!$H$39,"00000"),TEXT(D298,"0000"),TEXT(F298,"00"))</f>
        <v>10261000000000433100</v>
      </c>
      <c r="B2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1'!$H$39,"00000"),TEXT(D298,"0000"),TEXT(F298,"00"),TEXT('[1]Programa 1'!$H$40,"00"),TEXT('[1]Programa 1'!$H$41,"0"),TEXT('[1]Programa 1'!$H$42,"00"),TEXT('[1]Programa 1'!$H$43,"000"))</f>
        <v>2112110264040012100000000043310006112000</v>
      </c>
      <c r="D298" s="26">
        <v>4331</v>
      </c>
      <c r="E298" s="27" t="s">
        <v>329</v>
      </c>
      <c r="F298" s="27"/>
      <c r="G298" s="28">
        <f t="shared" si="6"/>
        <v>0</v>
      </c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ht="28.5" hidden="1">
      <c r="A299" s="25" t="str">
        <f>+CONCATENATE(TEXT('[1]Programa 1'!$H$31,"00"),TEXT('[1]Programa 1'!$H$32,"00"),TEXT('[1]Programa 1'!$H$37,"00"),TEXT('[1]Programa 1'!$H$38,"000"),TEXT('[1]Programa 1'!$H$39,"00000"),TEXT(D299,"0000"),TEXT(F299,"00"))</f>
        <v>10261000000000433200</v>
      </c>
      <c r="B2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1'!$H$39,"00000"),TEXT(D299,"0000"),TEXT(F299,"00"),TEXT('[1]Programa 1'!$H$40,"00"),TEXT('[1]Programa 1'!$H$41,"0"),TEXT('[1]Programa 1'!$H$42,"00"),TEXT('[1]Programa 1'!$H$43,"000"))</f>
        <v>2112110264040012100000000043320006112000</v>
      </c>
      <c r="D299" s="26">
        <v>4332</v>
      </c>
      <c r="E299" s="27" t="s">
        <v>330</v>
      </c>
      <c r="F299" s="27"/>
      <c r="G299" s="28">
        <f t="shared" si="6"/>
        <v>0</v>
      </c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ht="28.5" hidden="1">
      <c r="A300" s="25" t="str">
        <f>+CONCATENATE(TEXT('[1]Programa 1'!$H$31,"00"),TEXT('[1]Programa 1'!$H$32,"00"),TEXT('[1]Programa 1'!$H$37,"00"),TEXT('[1]Programa 1'!$H$38,"000"),TEXT('[1]Programa 1'!$H$39,"00000"),TEXT(D300,"0000"),TEXT(F300,"00"))</f>
        <v>10261000000000434100</v>
      </c>
      <c r="B3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1'!$H$39,"00000"),TEXT(D300,"0000"),TEXT(F300,"00"),TEXT('[1]Programa 1'!$H$40,"00"),TEXT('[1]Programa 1'!$H$41,"0"),TEXT('[1]Programa 1'!$H$42,"00"),TEXT('[1]Programa 1'!$H$43,"000"))</f>
        <v>2112110264040012100000000043410006112000</v>
      </c>
      <c r="D300" s="26">
        <v>4341</v>
      </c>
      <c r="E300" s="27" t="s">
        <v>331</v>
      </c>
      <c r="F300" s="27"/>
      <c r="G300" s="28">
        <f t="shared" si="6"/>
        <v>0</v>
      </c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ht="57" hidden="1">
      <c r="A301" s="25" t="str">
        <f>+CONCATENATE(TEXT('[1]Programa 1'!$H$31,"00"),TEXT('[1]Programa 1'!$H$32,"00"),TEXT('[1]Programa 1'!$H$37,"00"),TEXT('[1]Programa 1'!$H$38,"000"),TEXT('[1]Programa 1'!$H$39,"00000"),TEXT(D301,"0000"),TEXT(F301,"00"))</f>
        <v>10261000000000436100</v>
      </c>
      <c r="B3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1'!$H$39,"00000"),TEXT(D301,"0000"),TEXT(F301,"00"),TEXT('[1]Programa 1'!$H$40,"00"),TEXT('[1]Programa 1'!$H$41,"0"),TEXT('[1]Programa 1'!$H$42,"00"),TEXT('[1]Programa 1'!$H$43,"000"))</f>
        <v>2112110264040012100000000043610006112000</v>
      </c>
      <c r="D301" s="26">
        <v>4361</v>
      </c>
      <c r="E301" s="27" t="s">
        <v>332</v>
      </c>
      <c r="F301" s="27"/>
      <c r="G301" s="28">
        <f t="shared" si="6"/>
        <v>0</v>
      </c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ht="28.5" hidden="1">
      <c r="A302" s="25" t="str">
        <f>+CONCATENATE(TEXT('[1]Programa 1'!$H$31,"00"),TEXT('[1]Programa 1'!$H$32,"00"),TEXT('[1]Programa 1'!$H$37,"00"),TEXT('[1]Programa 1'!$H$38,"000"),TEXT('[1]Programa 1'!$H$39,"00000"),TEXT(D302,"0000"),TEXT(F302,"00"))</f>
        <v>10261000000000436200</v>
      </c>
      <c r="B3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1'!$H$39,"00000"),TEXT(D302,"0000"),TEXT(F302,"00"),TEXT('[1]Programa 1'!$H$40,"00"),TEXT('[1]Programa 1'!$H$41,"0"),TEXT('[1]Programa 1'!$H$42,"00"),TEXT('[1]Programa 1'!$H$43,"000"))</f>
        <v>2112110264040012100000000043620006112000</v>
      </c>
      <c r="D302" s="26">
        <v>4362</v>
      </c>
      <c r="E302" s="27" t="s">
        <v>333</v>
      </c>
      <c r="F302" s="27"/>
      <c r="G302" s="28">
        <f t="shared" si="6"/>
        <v>0</v>
      </c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hidden="1">
      <c r="A303" s="25" t="str">
        <f>+CONCATENATE(TEXT('[1]Programa 1'!$H$31,"00"),TEXT('[1]Programa 1'!$H$32,"00"),TEXT('[1]Programa 1'!$H$37,"00"),TEXT('[1]Programa 1'!$H$38,"000"),TEXT('[1]Programa 1'!$H$39,"00000"),TEXT(D303,"0000"),TEXT(F303,"00"))</f>
        <v>10261000000000437100</v>
      </c>
      <c r="B3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1'!$H$39,"00000"),TEXT(D303,"0000"),TEXT(F303,"00"),TEXT('[1]Programa 1'!$H$40,"00"),TEXT('[1]Programa 1'!$H$41,"0"),TEXT('[1]Programa 1'!$H$42,"00"),TEXT('[1]Programa 1'!$H$43,"000"))</f>
        <v>2112110264040012100000000043710006112000</v>
      </c>
      <c r="D303" s="26">
        <v>4371</v>
      </c>
      <c r="E303" s="27" t="s">
        <v>334</v>
      </c>
      <c r="F303" s="27"/>
      <c r="G303" s="28">
        <f t="shared" si="6"/>
        <v>0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hidden="1">
      <c r="A304" s="25" t="str">
        <f>+CONCATENATE(TEXT('[1]Programa 1'!$H$31,"00"),TEXT('[1]Programa 1'!$H$32,"00"),TEXT('[1]Programa 1'!$H$37,"00"),TEXT('[1]Programa 1'!$H$38,"000"),TEXT('[1]Programa 1'!$H$39,"00000"),TEXT(D304,"0000"),TEXT(F304,"00"))</f>
        <v>10261000000000438100</v>
      </c>
      <c r="B3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1'!$H$39,"00000"),TEXT(D304,"0000"),TEXT(F304,"00"),TEXT('[1]Programa 1'!$H$40,"00"),TEXT('[1]Programa 1'!$H$41,"0"),TEXT('[1]Programa 1'!$H$42,"00"),TEXT('[1]Programa 1'!$H$43,"000"))</f>
        <v>2112110264040012100000000043810006112000</v>
      </c>
      <c r="D304" s="26">
        <v>4381</v>
      </c>
      <c r="E304" s="27" t="s">
        <v>335</v>
      </c>
      <c r="F304" s="27"/>
      <c r="G304" s="28">
        <f t="shared" si="6"/>
        <v>0</v>
      </c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ht="28.5" hidden="1">
      <c r="A305" s="25" t="str">
        <f>+CONCATENATE(TEXT('[1]Programa 1'!$H$31,"00"),TEXT('[1]Programa 1'!$H$32,"00"),TEXT('[1]Programa 1'!$H$37,"00"),TEXT('[1]Programa 1'!$H$38,"000"),TEXT('[1]Programa 1'!$H$39,"00000"),TEXT(D305,"0000"),TEXT(F305,"00"))</f>
        <v>10261000000000439100</v>
      </c>
      <c r="B3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1'!$H$39,"00000"),TEXT(D305,"0000"),TEXT(F305,"00"),TEXT('[1]Programa 1'!$H$40,"00"),TEXT('[1]Programa 1'!$H$41,"0"),TEXT('[1]Programa 1'!$H$42,"00"),TEXT('[1]Programa 1'!$H$43,"000"))</f>
        <v>2112110264040012100000000043910006112000</v>
      </c>
      <c r="D305" s="26">
        <v>4391</v>
      </c>
      <c r="E305" s="27" t="s">
        <v>336</v>
      </c>
      <c r="F305" s="27"/>
      <c r="G305" s="28">
        <f t="shared" si="6"/>
        <v>0</v>
      </c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ht="42.75" hidden="1">
      <c r="A306" s="25" t="str">
        <f>+CONCATENATE(TEXT('[1]Programa 1'!$H$31,"00"),TEXT('[1]Programa 1'!$H$32,"00"),TEXT('[1]Programa 1'!$H$37,"00"),TEXT('[1]Programa 1'!$H$38,"000"),TEXT('[1]Programa 1'!$H$39,"00000"),TEXT(D306,"0000"),TEXT(F306,"00"))</f>
        <v>10261000000000439200</v>
      </c>
      <c r="B3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1'!$H$39,"00000"),TEXT(D306,"0000"),TEXT(F306,"00"),TEXT('[1]Programa 1'!$H$40,"00"),TEXT('[1]Programa 1'!$H$41,"0"),TEXT('[1]Programa 1'!$H$42,"00"),TEXT('[1]Programa 1'!$H$43,"000"))</f>
        <v>2112110264040012100000000043920006112000</v>
      </c>
      <c r="D306" s="26">
        <v>4392</v>
      </c>
      <c r="E306" s="27" t="s">
        <v>337</v>
      </c>
      <c r="F306" s="27"/>
      <c r="G306" s="28">
        <f t="shared" si="6"/>
        <v>0</v>
      </c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ht="28.5" hidden="1">
      <c r="A307" s="25" t="str">
        <f>+CONCATENATE(TEXT('[1]Programa 1'!$H$31,"00"),TEXT('[1]Programa 1'!$H$32,"00"),TEXT('[1]Programa 1'!$H$37,"00"),TEXT('[1]Programa 1'!$H$38,"000"),TEXT('[1]Programa 1'!$H$39,"00000"),TEXT(D307,"0000"),TEXT(F307,"00"))</f>
        <v>10261000000000439300</v>
      </c>
      <c r="B3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1'!$H$39,"00000"),TEXT(D307,"0000"),TEXT(F307,"00"),TEXT('[1]Programa 1'!$H$40,"00"),TEXT('[1]Programa 1'!$H$41,"0"),TEXT('[1]Programa 1'!$H$42,"00"),TEXT('[1]Programa 1'!$H$43,"000"))</f>
        <v>2112110264040012100000000043930006112000</v>
      </c>
      <c r="D307" s="26">
        <v>4393</v>
      </c>
      <c r="E307" s="27" t="s">
        <v>338</v>
      </c>
      <c r="F307" s="27"/>
      <c r="G307" s="28">
        <f t="shared" si="6"/>
        <v>0</v>
      </c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ht="28.5" hidden="1">
      <c r="A308" s="25" t="str">
        <f>+CONCATENATE(TEXT('[1]Programa 1'!$H$31,"00"),TEXT('[1]Programa 1'!$H$32,"00"),TEXT('[1]Programa 1'!$H$37,"00"),TEXT('[1]Programa 1'!$H$38,"000"),TEXT('[1]Programa 1'!$H$39,"00000"),TEXT(D308,"0000"),TEXT(F308,"00"))</f>
        <v>10261000000000439400</v>
      </c>
      <c r="B3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1'!$H$39,"00000"),TEXT(D308,"0000"),TEXT(F308,"00"),TEXT('[1]Programa 1'!$H$40,"00"),TEXT('[1]Programa 1'!$H$41,"0"),TEXT('[1]Programa 1'!$H$42,"00"),TEXT('[1]Programa 1'!$H$43,"000"))</f>
        <v>2112110264040012100000000043940006112000</v>
      </c>
      <c r="D308" s="26">
        <v>4394</v>
      </c>
      <c r="E308" s="27" t="s">
        <v>339</v>
      </c>
      <c r="F308" s="27"/>
      <c r="G308" s="28">
        <f t="shared" si="6"/>
        <v>0</v>
      </c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hidden="1">
      <c r="A309" s="25" t="str">
        <f>+CONCATENATE(TEXT('[1]Programa 1'!$H$31,"00"),TEXT('[1]Programa 1'!$H$32,"00"),TEXT('[1]Programa 1'!$H$37,"00"),TEXT('[1]Programa 1'!$H$38,"000"),TEXT('[1]Programa 1'!$H$39,"00000"),TEXT(D309,"0000"),TEXT(F309,"00"))</f>
        <v>10261000000000439500</v>
      </c>
      <c r="B3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1'!$H$39,"00000"),TEXT(D309,"0000"),TEXT(F309,"00"),TEXT('[1]Programa 1'!$H$40,"00"),TEXT('[1]Programa 1'!$H$41,"0"),TEXT('[1]Programa 1'!$H$42,"00"),TEXT('[1]Programa 1'!$H$43,"000"))</f>
        <v>2112110264040012100000000043950006112000</v>
      </c>
      <c r="D309" s="26">
        <v>4395</v>
      </c>
      <c r="E309" s="27" t="s">
        <v>340</v>
      </c>
      <c r="F309" s="27"/>
      <c r="G309" s="28">
        <f t="shared" si="6"/>
        <v>0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ht="28.5" hidden="1">
      <c r="A310" s="25" t="str">
        <f>+CONCATENATE(TEXT('[1]Programa 1'!$H$31,"00"),TEXT('[1]Programa 1'!$H$32,"00"),TEXT('[1]Programa 1'!$H$37,"00"),TEXT('[1]Programa 1'!$H$38,"000"),TEXT('[1]Programa 1'!$H$39,"00000"),TEXT(D310,"0000"),TEXT(F310,"00"))</f>
        <v>10261000000000441100</v>
      </c>
      <c r="B3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1'!$H$39,"00000"),TEXT(D310,"0000"),TEXT(F310,"00"),TEXT('[1]Programa 1'!$H$40,"00"),TEXT('[1]Programa 1'!$H$41,"0"),TEXT('[1]Programa 1'!$H$42,"00"),TEXT('[1]Programa 1'!$H$43,"000"))</f>
        <v>2112110264040012100000000044110006112000</v>
      </c>
      <c r="D310" s="26">
        <v>4411</v>
      </c>
      <c r="E310" s="27" t="s">
        <v>341</v>
      </c>
      <c r="F310" s="27"/>
      <c r="G310" s="28">
        <f t="shared" si="6"/>
        <v>0</v>
      </c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ht="28.5" hidden="1">
      <c r="A311" s="25" t="str">
        <f>+CONCATENATE(TEXT('[1]Programa 1'!$H$31,"00"),TEXT('[1]Programa 1'!$H$32,"00"),TEXT('[1]Programa 1'!$H$37,"00"),TEXT('[1]Programa 1'!$H$38,"000"),TEXT('[1]Programa 1'!$H$39,"00000"),TEXT(D311,"0000"),TEXT(F311,"00"))</f>
        <v>10261000000000441200</v>
      </c>
      <c r="B3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1'!$H$39,"00000"),TEXT(D311,"0000"),TEXT(F311,"00"),TEXT('[1]Programa 1'!$H$40,"00"),TEXT('[1]Programa 1'!$H$41,"0"),TEXT('[1]Programa 1'!$H$42,"00"),TEXT('[1]Programa 1'!$H$43,"000"))</f>
        <v>2112110264040012100000000044120006112000</v>
      </c>
      <c r="D311" s="26">
        <v>4412</v>
      </c>
      <c r="E311" s="27" t="s">
        <v>342</v>
      </c>
      <c r="F311" s="27"/>
      <c r="G311" s="28">
        <f t="shared" si="6"/>
        <v>0</v>
      </c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ht="28.5" hidden="1">
      <c r="A312" s="25" t="str">
        <f>+CONCATENATE(TEXT('[1]Programa 1'!$H$31,"00"),TEXT('[1]Programa 1'!$H$32,"00"),TEXT('[1]Programa 1'!$H$37,"00"),TEXT('[1]Programa 1'!$H$38,"000"),TEXT('[1]Programa 1'!$H$39,"00000"),TEXT(D312,"0000"),TEXT(F312,"00"))</f>
        <v>10261000000000441300</v>
      </c>
      <c r="B3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1'!$H$39,"00000"),TEXT(D312,"0000"),TEXT(F312,"00"),TEXT('[1]Programa 1'!$H$40,"00"),TEXT('[1]Programa 1'!$H$41,"0"),TEXT('[1]Programa 1'!$H$42,"00"),TEXT('[1]Programa 1'!$H$43,"000"))</f>
        <v>2112110264040012100000000044130006112000</v>
      </c>
      <c r="D312" s="26">
        <v>4413</v>
      </c>
      <c r="E312" s="27" t="s">
        <v>343</v>
      </c>
      <c r="F312" s="27"/>
      <c r="G312" s="28">
        <f t="shared" si="6"/>
        <v>0</v>
      </c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ht="28.5" hidden="1">
      <c r="A313" s="25" t="str">
        <f>+CONCATENATE(TEXT('[1]Programa 1'!$H$31,"00"),TEXT('[1]Programa 1'!$H$32,"00"),TEXT('[1]Programa 1'!$H$37,"00"),TEXT('[1]Programa 1'!$H$38,"000"),TEXT('[1]Programa 1'!$H$39,"00000"),TEXT(D313,"0000"),TEXT(F313,"00"))</f>
        <v>10261000000000441400</v>
      </c>
      <c r="B3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1'!$H$39,"00000"),TEXT(D313,"0000"),TEXT(F313,"00"),TEXT('[1]Programa 1'!$H$40,"00"),TEXT('[1]Programa 1'!$H$41,"0"),TEXT('[1]Programa 1'!$H$42,"00"),TEXT('[1]Programa 1'!$H$43,"000"))</f>
        <v>2112110264040012100000000044140006112000</v>
      </c>
      <c r="D313" s="26">
        <v>4414</v>
      </c>
      <c r="E313" s="27" t="s">
        <v>344</v>
      </c>
      <c r="F313" s="27"/>
      <c r="G313" s="28">
        <f t="shared" si="6"/>
        <v>0</v>
      </c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ht="42.75" hidden="1">
      <c r="A314" s="25" t="str">
        <f>+CONCATENATE(TEXT('[1]Programa 1'!$H$31,"00"),TEXT('[1]Programa 1'!$H$32,"00"),TEXT('[1]Programa 1'!$H$37,"00"),TEXT('[1]Programa 1'!$H$38,"000"),TEXT('[1]Programa 1'!$H$39,"00000"),TEXT(D314,"0000"),TEXT(F314,"00"))</f>
        <v>10261000000000441500</v>
      </c>
      <c r="B3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1'!$H$39,"00000"),TEXT(D314,"0000"),TEXT(F314,"00"),TEXT('[1]Programa 1'!$H$40,"00"),TEXT('[1]Programa 1'!$H$41,"0"),TEXT('[1]Programa 1'!$H$42,"00"),TEXT('[1]Programa 1'!$H$43,"000"))</f>
        <v>2112110264040012100000000044150006112000</v>
      </c>
      <c r="D314" s="26">
        <v>4415</v>
      </c>
      <c r="E314" s="27" t="s">
        <v>345</v>
      </c>
      <c r="F314" s="27"/>
      <c r="G314" s="28">
        <f t="shared" si="6"/>
        <v>0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ht="28.5" hidden="1">
      <c r="A315" s="25" t="str">
        <f>+CONCATENATE(TEXT('[1]Programa 1'!$H$31,"00"),TEXT('[1]Programa 1'!$H$32,"00"),TEXT('[1]Programa 1'!$H$37,"00"),TEXT('[1]Programa 1'!$H$38,"000"),TEXT('[1]Programa 1'!$H$39,"00000"),TEXT(D315,"0000"),TEXT(F315,"00"))</f>
        <v>10261000000000441600</v>
      </c>
      <c r="B3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1'!$H$39,"00000"),TEXT(D315,"0000"),TEXT(F315,"00"),TEXT('[1]Programa 1'!$H$40,"00"),TEXT('[1]Programa 1'!$H$41,"0"),TEXT('[1]Programa 1'!$H$42,"00"),TEXT('[1]Programa 1'!$H$43,"000"))</f>
        <v>2112110264040012100000000044160006112000</v>
      </c>
      <c r="D315" s="26">
        <v>4416</v>
      </c>
      <c r="E315" s="27" t="s">
        <v>346</v>
      </c>
      <c r="F315" s="27"/>
      <c r="G315" s="28">
        <f t="shared" si="6"/>
        <v>0</v>
      </c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ht="28.5" hidden="1">
      <c r="A316" s="25" t="str">
        <f>+CONCATENATE(TEXT('[1]Programa 1'!$H$31,"00"),TEXT('[1]Programa 1'!$H$32,"00"),TEXT('[1]Programa 1'!$H$37,"00"),TEXT('[1]Programa 1'!$H$38,"000"),TEXT('[1]Programa 1'!$H$39,"00000"),TEXT(D316,"0000"),TEXT(F316,"00"))</f>
        <v>10261000000000441700</v>
      </c>
      <c r="B3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1'!$H$39,"00000"),TEXT(D316,"0000"),TEXT(F316,"00"),TEXT('[1]Programa 1'!$H$40,"00"),TEXT('[1]Programa 1'!$H$41,"0"),TEXT('[1]Programa 1'!$H$42,"00"),TEXT('[1]Programa 1'!$H$43,"000"))</f>
        <v>2112110264040012100000000044170006112000</v>
      </c>
      <c r="D316" s="26">
        <v>4417</v>
      </c>
      <c r="E316" s="27" t="s">
        <v>347</v>
      </c>
      <c r="F316" s="27"/>
      <c r="G316" s="28">
        <f t="shared" si="6"/>
        <v>0</v>
      </c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ht="28.5" hidden="1">
      <c r="A317" s="25" t="str">
        <f>+CONCATENATE(TEXT('[1]Programa 1'!$H$31,"00"),TEXT('[1]Programa 1'!$H$32,"00"),TEXT('[1]Programa 1'!$H$37,"00"),TEXT('[1]Programa 1'!$H$38,"000"),TEXT('[1]Programa 1'!$H$39,"00000"),TEXT(D317,"0000"),TEXT(F317,"00"))</f>
        <v>10261000000000441800</v>
      </c>
      <c r="B3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1'!$H$39,"00000"),TEXT(D317,"0000"),TEXT(F317,"00"),TEXT('[1]Programa 1'!$H$40,"00"),TEXT('[1]Programa 1'!$H$41,"0"),TEXT('[1]Programa 1'!$H$42,"00"),TEXT('[1]Programa 1'!$H$43,"000"))</f>
        <v>2112110264040012100000000044180006112000</v>
      </c>
      <c r="D317" s="26">
        <v>4418</v>
      </c>
      <c r="E317" s="27" t="s">
        <v>348</v>
      </c>
      <c r="F317" s="27"/>
      <c r="G317" s="28">
        <f t="shared" si="6"/>
        <v>0</v>
      </c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ht="28.5" hidden="1">
      <c r="A318" s="25" t="str">
        <f>+CONCATENATE(TEXT('[1]Programa 1'!$H$31,"00"),TEXT('[1]Programa 1'!$H$32,"00"),TEXT('[1]Programa 1'!$H$37,"00"),TEXT('[1]Programa 1'!$H$38,"000"),TEXT('[1]Programa 1'!$H$39,"00000"),TEXT(D318,"0000"),TEXT(F318,"00"))</f>
        <v>10261000000000441900</v>
      </c>
      <c r="B3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1'!$H$39,"00000"),TEXT(D318,"0000"),TEXT(F318,"00"),TEXT('[1]Programa 1'!$H$40,"00"),TEXT('[1]Programa 1'!$H$41,"0"),TEXT('[1]Programa 1'!$H$42,"00"),TEXT('[1]Programa 1'!$H$43,"000"))</f>
        <v>2112110264040012100000000044190006112000</v>
      </c>
      <c r="D318" s="26">
        <v>4419</v>
      </c>
      <c r="E318" s="27" t="s">
        <v>349</v>
      </c>
      <c r="F318" s="27"/>
      <c r="G318" s="28">
        <f t="shared" si="6"/>
        <v>0</v>
      </c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ht="28.5" hidden="1">
      <c r="A319" s="25" t="str">
        <f>+CONCATENATE(TEXT('[1]Programa 1'!$H$31,"00"),TEXT('[1]Programa 1'!$H$32,"00"),TEXT('[1]Programa 1'!$H$37,"00"),TEXT('[1]Programa 1'!$H$38,"000"),TEXT('[1]Programa 1'!$H$39,"00000"),TEXT(D319,"0000"),TEXT(F319,"00"))</f>
        <v>10261000000000442100</v>
      </c>
      <c r="B3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1'!$H$39,"00000"),TEXT(D319,"0000"),TEXT(F319,"00"),TEXT('[1]Programa 1'!$H$40,"00"),TEXT('[1]Programa 1'!$H$41,"0"),TEXT('[1]Programa 1'!$H$42,"00"),TEXT('[1]Programa 1'!$H$43,"000"))</f>
        <v>2112110264040012100000000044210006112000</v>
      </c>
      <c r="D319" s="26">
        <v>4421</v>
      </c>
      <c r="E319" s="27" t="s">
        <v>350</v>
      </c>
      <c r="F319" s="27"/>
      <c r="G319" s="28">
        <f t="shared" si="6"/>
        <v>0</v>
      </c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hidden="1">
      <c r="A320" s="25" t="str">
        <f>+CONCATENATE(TEXT('[1]Programa 1'!$H$31,"00"),TEXT('[1]Programa 1'!$H$32,"00"),TEXT('[1]Programa 1'!$H$37,"00"),TEXT('[1]Programa 1'!$H$38,"000"),TEXT('[1]Programa 1'!$H$39,"00000"),TEXT(D320,"0000"),TEXT(F320,"00"))</f>
        <v>10261000000000442200</v>
      </c>
      <c r="B3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1'!$H$39,"00000"),TEXT(D320,"0000"),TEXT(F320,"00"),TEXT('[1]Programa 1'!$H$40,"00"),TEXT('[1]Programa 1'!$H$41,"0"),TEXT('[1]Programa 1'!$H$42,"00"),TEXT('[1]Programa 1'!$H$43,"000"))</f>
        <v>2112110264040012100000000044220006112000</v>
      </c>
      <c r="D320" s="26">
        <v>4422</v>
      </c>
      <c r="E320" s="27" t="s">
        <v>351</v>
      </c>
      <c r="F320" s="27"/>
      <c r="G320" s="28">
        <f t="shared" si="6"/>
        <v>0</v>
      </c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ht="28.5" hidden="1">
      <c r="A321" s="25" t="str">
        <f>+CONCATENATE(TEXT('[1]Programa 1'!$H$31,"00"),TEXT('[1]Programa 1'!$H$32,"00"),TEXT('[1]Programa 1'!$H$37,"00"),TEXT('[1]Programa 1'!$H$38,"000"),TEXT('[1]Programa 1'!$H$39,"00000"),TEXT(D321,"0000"),TEXT(F321,"00"))</f>
        <v>10261000000000442300</v>
      </c>
      <c r="B3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1'!$H$39,"00000"),TEXT(D321,"0000"),TEXT(F321,"00"),TEXT('[1]Programa 1'!$H$40,"00"),TEXT('[1]Programa 1'!$H$41,"0"),TEXT('[1]Programa 1'!$H$42,"00"),TEXT('[1]Programa 1'!$H$43,"000"))</f>
        <v>2112110264040012100000000044230006112000</v>
      </c>
      <c r="D321" s="26">
        <v>4423</v>
      </c>
      <c r="E321" s="27" t="s">
        <v>352</v>
      </c>
      <c r="F321" s="27"/>
      <c r="G321" s="28">
        <f t="shared" si="6"/>
        <v>0</v>
      </c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ht="28.5" hidden="1">
      <c r="A322" s="25" t="str">
        <f>+CONCATENATE(TEXT('[1]Programa 1'!$H$31,"00"),TEXT('[1]Programa 1'!$H$32,"00"),TEXT('[1]Programa 1'!$H$37,"00"),TEXT('[1]Programa 1'!$H$38,"000"),TEXT('[1]Programa 1'!$H$39,"00000"),TEXT(D322,"0000"),TEXT(F322,"00"))</f>
        <v>10261000000000443100</v>
      </c>
      <c r="B3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1'!$H$39,"00000"),TEXT(D322,"0000"),TEXT(F322,"00"),TEXT('[1]Programa 1'!$H$40,"00"),TEXT('[1]Programa 1'!$H$41,"0"),TEXT('[1]Programa 1'!$H$42,"00"),TEXT('[1]Programa 1'!$H$43,"000"))</f>
        <v>2112110264040012100000000044310006112000</v>
      </c>
      <c r="D322" s="26">
        <v>4431</v>
      </c>
      <c r="E322" s="27" t="s">
        <v>353</v>
      </c>
      <c r="F322" s="27"/>
      <c r="G322" s="28">
        <f t="shared" si="6"/>
        <v>0</v>
      </c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ht="28.5" hidden="1">
      <c r="A323" s="25" t="str">
        <f>+CONCATENATE(TEXT('[1]Programa 1'!$H$31,"00"),TEXT('[1]Programa 1'!$H$32,"00"),TEXT('[1]Programa 1'!$H$37,"00"),TEXT('[1]Programa 1'!$H$38,"000"),TEXT('[1]Programa 1'!$H$39,"00000"),TEXT(D323,"0000"),TEXT(F323,"00"))</f>
        <v>10261000000000443200</v>
      </c>
      <c r="B3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1'!$H$39,"00000"),TEXT(D323,"0000"),TEXT(F323,"00"),TEXT('[1]Programa 1'!$H$40,"00"),TEXT('[1]Programa 1'!$H$41,"0"),TEXT('[1]Programa 1'!$H$42,"00"),TEXT('[1]Programa 1'!$H$43,"000"))</f>
        <v>2112110264040012100000000044320006112000</v>
      </c>
      <c r="D323" s="26">
        <v>4432</v>
      </c>
      <c r="E323" s="27" t="s">
        <v>354</v>
      </c>
      <c r="F323" s="27"/>
      <c r="G323" s="28">
        <f t="shared" si="6"/>
        <v>0</v>
      </c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ht="57" hidden="1">
      <c r="A324" s="25" t="str">
        <f>+CONCATENATE(TEXT('[1]Programa 1'!$H$31,"00"),TEXT('[1]Programa 1'!$H$32,"00"),TEXT('[1]Programa 1'!$H$37,"00"),TEXT('[1]Programa 1'!$H$38,"000"),TEXT('[1]Programa 1'!$H$39,"00000"),TEXT(D324,"0000"),TEXT(F324,"00"))</f>
        <v>10261000000000443300</v>
      </c>
      <c r="B3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1'!$H$39,"00000"),TEXT(D324,"0000"),TEXT(F324,"00"),TEXT('[1]Programa 1'!$H$40,"00"),TEXT('[1]Programa 1'!$H$41,"0"),TEXT('[1]Programa 1'!$H$42,"00"),TEXT('[1]Programa 1'!$H$43,"000"))</f>
        <v>2112110264040012100000000044330006112000</v>
      </c>
      <c r="D324" s="26">
        <v>4433</v>
      </c>
      <c r="E324" s="27" t="s">
        <v>355</v>
      </c>
      <c r="F324" s="27"/>
      <c r="G324" s="28">
        <f t="shared" si="6"/>
        <v>0</v>
      </c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hidden="1">
      <c r="A325" s="25" t="str">
        <f>+CONCATENATE(TEXT('[1]Programa 1'!$H$31,"00"),TEXT('[1]Programa 1'!$H$32,"00"),TEXT('[1]Programa 1'!$H$37,"00"),TEXT('[1]Programa 1'!$H$38,"000"),TEXT('[1]Programa 1'!$H$39,"00000"),TEXT(D325,"0000"),TEXT(F325,"00"))</f>
        <v>10261000000000444100</v>
      </c>
      <c r="B3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1'!$H$39,"00000"),TEXT(D325,"0000"),TEXT(F325,"00"),TEXT('[1]Programa 1'!$H$40,"00"),TEXT('[1]Programa 1'!$H$41,"0"),TEXT('[1]Programa 1'!$H$42,"00"),TEXT('[1]Programa 1'!$H$43,"000"))</f>
        <v>2112110264040012100000000044410006112000</v>
      </c>
      <c r="D325" s="26">
        <v>4441</v>
      </c>
      <c r="E325" s="27" t="s">
        <v>356</v>
      </c>
      <c r="F325" s="27"/>
      <c r="G325" s="28">
        <f t="shared" si="6"/>
        <v>0</v>
      </c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ht="42.75" hidden="1">
      <c r="A326" s="25" t="str">
        <f>+CONCATENATE(TEXT('[1]Programa 1'!$H$31,"00"),TEXT('[1]Programa 1'!$H$32,"00"),TEXT('[1]Programa 1'!$H$37,"00"),TEXT('[1]Programa 1'!$H$38,"000"),TEXT('[1]Programa 1'!$H$39,"00000"),TEXT(D326,"0000"),TEXT(F326,"00"))</f>
        <v>10261000000000444200</v>
      </c>
      <c r="B3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1'!$H$39,"00000"),TEXT(D326,"0000"),TEXT(F326,"00"),TEXT('[1]Programa 1'!$H$40,"00"),TEXT('[1]Programa 1'!$H$41,"0"),TEXT('[1]Programa 1'!$H$42,"00"),TEXT('[1]Programa 1'!$H$43,"000"))</f>
        <v>2112110264040012100000000044420006112000</v>
      </c>
      <c r="D326" s="26">
        <v>4442</v>
      </c>
      <c r="E326" s="27" t="s">
        <v>357</v>
      </c>
      <c r="F326" s="27"/>
      <c r="G326" s="28">
        <f t="shared" si="6"/>
        <v>0</v>
      </c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ht="28.5" hidden="1">
      <c r="A327" s="25" t="str">
        <f>+CONCATENATE(TEXT('[1]Programa 1'!$H$31,"00"),TEXT('[1]Programa 1'!$H$32,"00"),TEXT('[1]Programa 1'!$H$37,"00"),TEXT('[1]Programa 1'!$H$38,"000"),TEXT('[1]Programa 1'!$H$39,"00000"),TEXT(D327,"0000"),TEXT(F327,"00"))</f>
        <v>10261000000000444300</v>
      </c>
      <c r="B3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1'!$H$39,"00000"),TEXT(D327,"0000"),TEXT(F327,"00"),TEXT('[1]Programa 1'!$H$40,"00"),TEXT('[1]Programa 1'!$H$41,"0"),TEXT('[1]Programa 1'!$H$42,"00"),TEXT('[1]Programa 1'!$H$43,"000"))</f>
        <v>2112110264040012100000000044430006112000</v>
      </c>
      <c r="D327" s="26">
        <v>4443</v>
      </c>
      <c r="E327" s="27" t="s">
        <v>358</v>
      </c>
      <c r="F327" s="27"/>
      <c r="G327" s="28">
        <f t="shared" si="6"/>
        <v>0</v>
      </c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hidden="1">
      <c r="A328" s="25" t="str">
        <f>+CONCATENATE(TEXT('[1]Programa 1'!$H$31,"00"),TEXT('[1]Programa 1'!$H$32,"00"),TEXT('[1]Programa 1'!$H$37,"00"),TEXT('[1]Programa 1'!$H$38,"000"),TEXT('[1]Programa 1'!$H$39,"00000"),TEXT(D328,"0000"),TEXT(F328,"00"))</f>
        <v>10261000000000444400</v>
      </c>
      <c r="B3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1'!$H$39,"00000"),TEXT(D328,"0000"),TEXT(F328,"00"),TEXT('[1]Programa 1'!$H$40,"00"),TEXT('[1]Programa 1'!$H$41,"0"),TEXT('[1]Programa 1'!$H$42,"00"),TEXT('[1]Programa 1'!$H$43,"000"))</f>
        <v>2112110264040012100000000044440006112000</v>
      </c>
      <c r="D328" s="26">
        <v>4444</v>
      </c>
      <c r="E328" s="27" t="s">
        <v>359</v>
      </c>
      <c r="F328" s="27"/>
      <c r="G328" s="28">
        <f t="shared" si="6"/>
        <v>0</v>
      </c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ht="57" hidden="1">
      <c r="A329" s="25" t="str">
        <f>+CONCATENATE(TEXT('[1]Programa 1'!$H$31,"00"),TEXT('[1]Programa 1'!$H$32,"00"),TEXT('[1]Programa 1'!$H$37,"00"),TEXT('[1]Programa 1'!$H$38,"000"),TEXT('[1]Programa 1'!$H$39,"00000"),TEXT(D329,"0000"),TEXT(F329,"00"))</f>
        <v>10261000000000444500</v>
      </c>
      <c r="B3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1'!$H$39,"00000"),TEXT(D329,"0000"),TEXT(F329,"00"),TEXT('[1]Programa 1'!$H$40,"00"),TEXT('[1]Programa 1'!$H$41,"0"),TEXT('[1]Programa 1'!$H$42,"00"),TEXT('[1]Programa 1'!$H$43,"000"))</f>
        <v>2112110264040012100000000044450006112000</v>
      </c>
      <c r="D329" s="26">
        <v>4445</v>
      </c>
      <c r="E329" s="27" t="s">
        <v>360</v>
      </c>
      <c r="F329" s="27"/>
      <c r="G329" s="28">
        <f t="shared" si="6"/>
        <v>0</v>
      </c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ht="42.75" hidden="1">
      <c r="A330" s="25" t="str">
        <f>+CONCATENATE(TEXT('[1]Programa 1'!$H$31,"00"),TEXT('[1]Programa 1'!$H$32,"00"),TEXT('[1]Programa 1'!$H$37,"00"),TEXT('[1]Programa 1'!$H$38,"000"),TEXT('[1]Programa 1'!$H$39,"00000"),TEXT(D330,"0000"),TEXT(F330,"00"))</f>
        <v>10261000000000444600</v>
      </c>
      <c r="B3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1'!$H$39,"00000"),TEXT(D330,"0000"),TEXT(F330,"00"),TEXT('[1]Programa 1'!$H$40,"00"),TEXT('[1]Programa 1'!$H$41,"0"),TEXT('[1]Programa 1'!$H$42,"00"),TEXT('[1]Programa 1'!$H$43,"000"))</f>
        <v>2112110264040012100000000044460006112000</v>
      </c>
      <c r="D330" s="26">
        <v>4446</v>
      </c>
      <c r="E330" s="27" t="s">
        <v>361</v>
      </c>
      <c r="F330" s="27"/>
      <c r="G330" s="28">
        <f t="shared" si="6"/>
        <v>0</v>
      </c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ht="28.5" hidden="1">
      <c r="A331" s="25" t="str">
        <f>+CONCATENATE(TEXT('[1]Programa 1'!$H$31,"00"),TEXT('[1]Programa 1'!$H$32,"00"),TEXT('[1]Programa 1'!$H$37,"00"),TEXT('[1]Programa 1'!$H$38,"000"),TEXT('[1]Programa 1'!$H$39,"00000"),TEXT(D331,"0000"),TEXT(F331,"00"))</f>
        <v>10261000000000445100</v>
      </c>
      <c r="B3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1'!$H$39,"00000"),TEXT(D331,"0000"),TEXT(F331,"00"),TEXT('[1]Programa 1'!$H$40,"00"),TEXT('[1]Programa 1'!$H$41,"0"),TEXT('[1]Programa 1'!$H$42,"00"),TEXT('[1]Programa 1'!$H$43,"000"))</f>
        <v>2112110264040012100000000044510006112000</v>
      </c>
      <c r="D331" s="26">
        <v>4451</v>
      </c>
      <c r="E331" s="27" t="s">
        <v>362</v>
      </c>
      <c r="F331" s="27"/>
      <c r="G331" s="28">
        <f t="shared" si="6"/>
        <v>0</v>
      </c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ht="42.75" hidden="1">
      <c r="A332" s="25" t="str">
        <f>+CONCATENATE(TEXT('[1]Programa 1'!$H$31,"00"),TEXT('[1]Programa 1'!$H$32,"00"),TEXT('[1]Programa 1'!$H$37,"00"),TEXT('[1]Programa 1'!$H$38,"000"),TEXT('[1]Programa 1'!$H$39,"00000"),TEXT(D332,"0000"),TEXT(F332,"00"))</f>
        <v>10261000000000445200</v>
      </c>
      <c r="B3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1'!$H$39,"00000"),TEXT(D332,"0000"),TEXT(F332,"00"),TEXT('[1]Programa 1'!$H$40,"00"),TEXT('[1]Programa 1'!$H$41,"0"),TEXT('[1]Programa 1'!$H$42,"00"),TEXT('[1]Programa 1'!$H$43,"000"))</f>
        <v>2112110264040012100000000044520006112000</v>
      </c>
      <c r="D332" s="26">
        <v>4452</v>
      </c>
      <c r="E332" s="27" t="s">
        <v>363</v>
      </c>
      <c r="F332" s="27"/>
      <c r="G332" s="28">
        <f t="shared" si="6"/>
        <v>0</v>
      </c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ht="28.5" hidden="1">
      <c r="A333" s="25" t="str">
        <f>+CONCATENATE(TEXT('[1]Programa 1'!$H$31,"00"),TEXT('[1]Programa 1'!$H$32,"00"),TEXT('[1]Programa 1'!$H$37,"00"),TEXT('[1]Programa 1'!$H$38,"000"),TEXT('[1]Programa 1'!$H$39,"00000"),TEXT(D333,"0000"),TEXT(F333,"00"))</f>
        <v>10261000000000445300</v>
      </c>
      <c r="B3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1'!$H$39,"00000"),TEXT(D333,"0000"),TEXT(F333,"00"),TEXT('[1]Programa 1'!$H$40,"00"),TEXT('[1]Programa 1'!$H$41,"0"),TEXT('[1]Programa 1'!$H$42,"00"),TEXT('[1]Programa 1'!$H$43,"000"))</f>
        <v>2112110264040012100000000044530006112000</v>
      </c>
      <c r="D333" s="26">
        <v>4453</v>
      </c>
      <c r="E333" s="27" t="s">
        <v>364</v>
      </c>
      <c r="F333" s="27"/>
      <c r="G333" s="28">
        <f t="shared" si="6"/>
        <v>0</v>
      </c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ht="28.5" hidden="1">
      <c r="A334" s="25" t="str">
        <f>+CONCATENATE(TEXT('[1]Programa 1'!$H$31,"00"),TEXT('[1]Programa 1'!$H$32,"00"),TEXT('[1]Programa 1'!$H$37,"00"),TEXT('[1]Programa 1'!$H$38,"000"),TEXT('[1]Programa 1'!$H$39,"00000"),TEXT(D334,"0000"),TEXT(F334,"00"))</f>
        <v>10261000000000445400</v>
      </c>
      <c r="B3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1'!$H$39,"00000"),TEXT(D334,"0000"),TEXT(F334,"00"),TEXT('[1]Programa 1'!$H$40,"00"),TEXT('[1]Programa 1'!$H$41,"0"),TEXT('[1]Programa 1'!$H$42,"00"),TEXT('[1]Programa 1'!$H$43,"000"))</f>
        <v>2112110264040012100000000044540006112000</v>
      </c>
      <c r="D334" s="26">
        <v>4454</v>
      </c>
      <c r="E334" s="27" t="s">
        <v>365</v>
      </c>
      <c r="F334" s="27"/>
      <c r="G334" s="28">
        <f t="shared" si="6"/>
        <v>0</v>
      </c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ht="42.75" hidden="1">
      <c r="A335" s="25" t="str">
        <f>+CONCATENATE(TEXT('[1]Programa 1'!$H$31,"00"),TEXT('[1]Programa 1'!$H$32,"00"),TEXT('[1]Programa 1'!$H$37,"00"),TEXT('[1]Programa 1'!$H$38,"000"),TEXT('[1]Programa 1'!$H$39,"00000"),TEXT(D335,"0000"),TEXT(F335,"00"))</f>
        <v>10261000000000445500</v>
      </c>
      <c r="B3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1'!$H$39,"00000"),TEXT(D335,"0000"),TEXT(F335,"00"),TEXT('[1]Programa 1'!$H$40,"00"),TEXT('[1]Programa 1'!$H$41,"0"),TEXT('[1]Programa 1'!$H$42,"00"),TEXT('[1]Programa 1'!$H$43,"000"))</f>
        <v>2112110264040012100000000044550006112000</v>
      </c>
      <c r="D335" s="26">
        <v>4455</v>
      </c>
      <c r="E335" s="27" t="s">
        <v>366</v>
      </c>
      <c r="F335" s="27"/>
      <c r="G335" s="28">
        <f t="shared" si="6"/>
        <v>0</v>
      </c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hidden="1">
      <c r="A336" s="25" t="str">
        <f>+CONCATENATE(TEXT('[1]Programa 1'!$H$31,"00"),TEXT('[1]Programa 1'!$H$32,"00"),TEXT('[1]Programa 1'!$H$37,"00"),TEXT('[1]Programa 1'!$H$38,"000"),TEXT('[1]Programa 1'!$H$39,"00000"),TEXT(D336,"0000"),TEXT(F336,"00"))</f>
        <v>10261000000000447100</v>
      </c>
      <c r="B3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1'!$H$39,"00000"),TEXT(D336,"0000"),TEXT(F336,"00"),TEXT('[1]Programa 1'!$H$40,"00"),TEXT('[1]Programa 1'!$H$41,"0"),TEXT('[1]Programa 1'!$H$42,"00"),TEXT('[1]Programa 1'!$H$43,"000"))</f>
        <v>2112110264040012100000000044710006112000</v>
      </c>
      <c r="D336" s="26">
        <v>4471</v>
      </c>
      <c r="E336" s="27" t="s">
        <v>367</v>
      </c>
      <c r="F336" s="27"/>
      <c r="G336" s="28">
        <f t="shared" si="6"/>
        <v>0</v>
      </c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hidden="1">
      <c r="A337" s="25" t="str">
        <f>+CONCATENATE(TEXT('[1]Programa 1'!$H$31,"00"),TEXT('[1]Programa 1'!$H$32,"00"),TEXT('[1]Programa 1'!$H$37,"00"),TEXT('[1]Programa 1'!$H$38,"000"),TEXT('[1]Programa 1'!$H$39,"00000"),TEXT(D337,"0000"),TEXT(F337,"00"))</f>
        <v>10261000000000448100</v>
      </c>
      <c r="B3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1'!$H$39,"00000"),TEXT(D337,"0000"),TEXT(F337,"00"),TEXT('[1]Programa 1'!$H$40,"00"),TEXT('[1]Programa 1'!$H$41,"0"),TEXT('[1]Programa 1'!$H$42,"00"),TEXT('[1]Programa 1'!$H$43,"000"))</f>
        <v>2112110264040012100000000044810006112000</v>
      </c>
      <c r="D337" s="26">
        <v>4481</v>
      </c>
      <c r="E337" s="27" t="s">
        <v>368</v>
      </c>
      <c r="F337" s="27"/>
      <c r="G337" s="28">
        <f t="shared" si="6"/>
        <v>0</v>
      </c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hidden="1">
      <c r="A338" s="25" t="str">
        <f>+CONCATENATE(TEXT('[1]Programa 1'!$H$31,"00"),TEXT('[1]Programa 1'!$H$32,"00"),TEXT('[1]Programa 1'!$H$37,"00"),TEXT('[1]Programa 1'!$H$38,"000"),TEXT('[1]Programa 1'!$H$39,"00000"),TEXT(D338,"0000"),TEXT(F338,"00"))</f>
        <v>10261000000000448200</v>
      </c>
      <c r="B3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1'!$H$39,"00000"),TEXT(D338,"0000"),TEXT(F338,"00"),TEXT('[1]Programa 1'!$H$40,"00"),TEXT('[1]Programa 1'!$H$41,"0"),TEXT('[1]Programa 1'!$H$42,"00"),TEXT('[1]Programa 1'!$H$43,"000"))</f>
        <v>2112110264040012100000000044820006112000</v>
      </c>
      <c r="D338" s="26">
        <v>4482</v>
      </c>
      <c r="E338" s="27" t="s">
        <v>369</v>
      </c>
      <c r="F338" s="27"/>
      <c r="G338" s="28">
        <f t="shared" si="6"/>
        <v>0</v>
      </c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idden="1">
      <c r="A339" s="25" t="str">
        <f>+CONCATENATE(TEXT('[1]Programa 1'!$H$31,"00"),TEXT('[1]Programa 1'!$H$32,"00"),TEXT('[1]Programa 1'!$H$37,"00"),TEXT('[1]Programa 1'!$H$38,"000"),TEXT('[1]Programa 1'!$H$39,"00000"),TEXT(D339,"0000"),TEXT(F339,"00"))</f>
        <v>10261000000000451100</v>
      </c>
      <c r="B3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1'!$H$39,"00000"),TEXT(D339,"0000"),TEXT(F339,"00"),TEXT('[1]Programa 1'!$H$40,"00"),TEXT('[1]Programa 1'!$H$41,"0"),TEXT('[1]Programa 1'!$H$42,"00"),TEXT('[1]Programa 1'!$H$43,"000"))</f>
        <v>2112110264040012100000000045110006112000</v>
      </c>
      <c r="D339" s="26">
        <v>4511</v>
      </c>
      <c r="E339" s="27" t="s">
        <v>370</v>
      </c>
      <c r="F339" s="27"/>
      <c r="G339" s="28">
        <f t="shared" si="6"/>
        <v>0</v>
      </c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hidden="1">
      <c r="A340" s="25" t="str">
        <f>+CONCATENATE(TEXT('[1]Programa 1'!$H$31,"00"),TEXT('[1]Programa 1'!$H$32,"00"),TEXT('[1]Programa 1'!$H$37,"00"),TEXT('[1]Programa 1'!$H$38,"000"),TEXT('[1]Programa 1'!$H$39,"00000"),TEXT(D340,"0000"),TEXT(F340,"00"))</f>
        <v>10261000000000452100</v>
      </c>
      <c r="B3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1'!$H$39,"00000"),TEXT(D340,"0000"),TEXT(F340,"00"),TEXT('[1]Programa 1'!$H$40,"00"),TEXT('[1]Programa 1'!$H$41,"0"),TEXT('[1]Programa 1'!$H$42,"00"),TEXT('[1]Programa 1'!$H$43,"000"))</f>
        <v>2112110264040012100000000045210006112000</v>
      </c>
      <c r="D340" s="26">
        <v>4521</v>
      </c>
      <c r="E340" s="27" t="s">
        <v>371</v>
      </c>
      <c r="F340" s="27"/>
      <c r="G340" s="28">
        <f t="shared" si="6"/>
        <v>0</v>
      </c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idden="1">
      <c r="A341" s="25" t="str">
        <f>+CONCATENATE(TEXT('[1]Programa 1'!$H$31,"00"),TEXT('[1]Programa 1'!$H$32,"00"),TEXT('[1]Programa 1'!$H$37,"00"),TEXT('[1]Programa 1'!$H$38,"000"),TEXT('[1]Programa 1'!$H$39,"00000"),TEXT(D341,"0000"),TEXT(F341,"00"))</f>
        <v>10261000000000459100</v>
      </c>
      <c r="B3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1'!$H$39,"00000"),TEXT(D341,"0000"),TEXT(F341,"00"),TEXT('[1]Programa 1'!$H$40,"00"),TEXT('[1]Programa 1'!$H$41,"0"),TEXT('[1]Programa 1'!$H$42,"00"),TEXT('[1]Programa 1'!$H$43,"000"))</f>
        <v>2112110264040012100000000045910006112000</v>
      </c>
      <c r="D341" s="26">
        <v>4591</v>
      </c>
      <c r="E341" s="27" t="s">
        <v>372</v>
      </c>
      <c r="F341" s="27"/>
      <c r="G341" s="28">
        <f t="shared" si="6"/>
        <v>0</v>
      </c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ht="28.5" hidden="1">
      <c r="A342" s="25" t="str">
        <f>+CONCATENATE(TEXT('[1]Programa 1'!$H$31,"00"),TEXT('[1]Programa 1'!$H$32,"00"),TEXT('[1]Programa 1'!$H$37,"00"),TEXT('[1]Programa 1'!$H$38,"000"),TEXT('[1]Programa 1'!$H$39,"00000"),TEXT(D342,"0000"),TEXT(F342,"00"))</f>
        <v>10261000000000461100</v>
      </c>
      <c r="B3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1'!$H$39,"00000"),TEXT(D342,"0000"),TEXT(F342,"00"),TEXT('[1]Programa 1'!$H$40,"00"),TEXT('[1]Programa 1'!$H$41,"0"),TEXT('[1]Programa 1'!$H$42,"00"),TEXT('[1]Programa 1'!$H$43,"000"))</f>
        <v>2112110264040012100000000046110006112000</v>
      </c>
      <c r="D342" s="26">
        <v>4611</v>
      </c>
      <c r="E342" s="27" t="s">
        <v>373</v>
      </c>
      <c r="F342" s="27"/>
      <c r="G342" s="28">
        <f t="shared" si="6"/>
        <v>0</v>
      </c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28.5" hidden="1">
      <c r="A343" s="25" t="str">
        <f>+CONCATENATE(TEXT('[1]Programa 1'!$H$31,"00"),TEXT('[1]Programa 1'!$H$32,"00"),TEXT('[1]Programa 1'!$H$37,"00"),TEXT('[1]Programa 1'!$H$38,"000"),TEXT('[1]Programa 1'!$H$39,"00000"),TEXT(D343,"0000"),TEXT(F343,"00"))</f>
        <v>10261000000000481100</v>
      </c>
      <c r="B3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1'!$H$39,"00000"),TEXT(D343,"0000"),TEXT(F343,"00"),TEXT('[1]Programa 1'!$H$40,"00"),TEXT('[1]Programa 1'!$H$41,"0"),TEXT('[1]Programa 1'!$H$42,"00"),TEXT('[1]Programa 1'!$H$43,"000"))</f>
        <v>2112110264040012100000000048110006112000</v>
      </c>
      <c r="D343" s="26">
        <v>4811</v>
      </c>
      <c r="E343" s="27" t="s">
        <v>374</v>
      </c>
      <c r="F343" s="27"/>
      <c r="G343" s="28">
        <f t="shared" si="6"/>
        <v>0</v>
      </c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ht="28.5" hidden="1">
      <c r="A344" s="25" t="str">
        <f>+CONCATENATE(TEXT('[1]Programa 1'!$H$31,"00"),TEXT('[1]Programa 1'!$H$32,"00"),TEXT('[1]Programa 1'!$H$37,"00"),TEXT('[1]Programa 1'!$H$38,"000"),TEXT('[1]Programa 1'!$H$39,"00000"),TEXT(D344,"0000"),TEXT(F344,"00"))</f>
        <v>10261000000000482100</v>
      </c>
      <c r="B3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1'!$H$39,"00000"),TEXT(D344,"0000"),TEXT(F344,"00"),TEXT('[1]Programa 1'!$H$40,"00"),TEXT('[1]Programa 1'!$H$41,"0"),TEXT('[1]Programa 1'!$H$42,"00"),TEXT('[1]Programa 1'!$H$43,"000"))</f>
        <v>2112110264040012100000000048210006112000</v>
      </c>
      <c r="D344" s="26">
        <v>4821</v>
      </c>
      <c r="E344" s="27" t="s">
        <v>375</v>
      </c>
      <c r="F344" s="27"/>
      <c r="G344" s="28">
        <f t="shared" si="6"/>
        <v>0</v>
      </c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28.5" hidden="1">
      <c r="A345" s="25" t="str">
        <f>+CONCATENATE(TEXT('[1]Programa 1'!$H$31,"00"),TEXT('[1]Programa 1'!$H$32,"00"),TEXT('[1]Programa 1'!$H$37,"00"),TEXT('[1]Programa 1'!$H$38,"000"),TEXT('[1]Programa 1'!$H$39,"00000"),TEXT(D345,"0000"),TEXT(F345,"00"))</f>
        <v>10261000000000483100</v>
      </c>
      <c r="B3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1'!$H$39,"00000"),TEXT(D345,"0000"),TEXT(F345,"00"),TEXT('[1]Programa 1'!$H$40,"00"),TEXT('[1]Programa 1'!$H$41,"0"),TEXT('[1]Programa 1'!$H$42,"00"),TEXT('[1]Programa 1'!$H$43,"000"))</f>
        <v>2112110264040012100000000048310006112000</v>
      </c>
      <c r="D345" s="26">
        <v>4831</v>
      </c>
      <c r="E345" s="27" t="s">
        <v>376</v>
      </c>
      <c r="F345" s="27"/>
      <c r="G345" s="28">
        <f t="shared" si="6"/>
        <v>0</v>
      </c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ht="28.5" hidden="1">
      <c r="A346" s="25" t="str">
        <f>+CONCATENATE(TEXT('[1]Programa 1'!$H$31,"00"),TEXT('[1]Programa 1'!$H$32,"00"),TEXT('[1]Programa 1'!$H$37,"00"),TEXT('[1]Programa 1'!$H$38,"000"),TEXT('[1]Programa 1'!$H$39,"00000"),TEXT(D346,"0000"),TEXT(F346,"00"))</f>
        <v>10261000000000484100</v>
      </c>
      <c r="B3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1'!$H$39,"00000"),TEXT(D346,"0000"),TEXT(F346,"00"),TEXT('[1]Programa 1'!$H$40,"00"),TEXT('[1]Programa 1'!$H$41,"0"),TEXT('[1]Programa 1'!$H$42,"00"),TEXT('[1]Programa 1'!$H$43,"000"))</f>
        <v>2112110264040012100000000048410006112000</v>
      </c>
      <c r="D346" s="26">
        <v>4841</v>
      </c>
      <c r="E346" s="27" t="s">
        <v>377</v>
      </c>
      <c r="F346" s="27"/>
      <c r="G346" s="28">
        <f t="shared" si="6"/>
        <v>0</v>
      </c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hidden="1">
      <c r="A347" s="25" t="str">
        <f>+CONCATENATE(TEXT('[1]Programa 1'!$H$31,"00"),TEXT('[1]Programa 1'!$H$32,"00"),TEXT('[1]Programa 1'!$H$37,"00"),TEXT('[1]Programa 1'!$H$38,"000"),TEXT('[1]Programa 1'!$H$39,"00000"),TEXT(D347,"0000"),TEXT(F347,"00"))</f>
        <v>10261000000000485100</v>
      </c>
      <c r="B3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1'!$H$39,"00000"),TEXT(D347,"0000"),TEXT(F347,"00"),TEXT('[1]Programa 1'!$H$40,"00"),TEXT('[1]Programa 1'!$H$41,"0"),TEXT('[1]Programa 1'!$H$42,"00"),TEXT('[1]Programa 1'!$H$43,"000"))</f>
        <v>2112110264040012100000000048510006112000</v>
      </c>
      <c r="D347" s="26">
        <v>4851</v>
      </c>
      <c r="E347" s="27" t="s">
        <v>378</v>
      </c>
      <c r="F347" s="27"/>
      <c r="G347" s="28">
        <f t="shared" si="6"/>
        <v>0</v>
      </c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ht="28.5" hidden="1">
      <c r="A348" s="25" t="str">
        <f>+CONCATENATE(TEXT('[1]Programa 1'!$H$31,"00"),TEXT('[1]Programa 1'!$H$32,"00"),TEXT('[1]Programa 1'!$H$37,"00"),TEXT('[1]Programa 1'!$H$38,"000"),TEXT('[1]Programa 1'!$H$39,"00000"),TEXT(D348,"0000"),TEXT(F348,"00"))</f>
        <v>10261000000000492100</v>
      </c>
      <c r="B3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1'!$H$39,"00000"),TEXT(D348,"0000"),TEXT(F348,"00"),TEXT('[1]Programa 1'!$H$40,"00"),TEXT('[1]Programa 1'!$H$41,"0"),TEXT('[1]Programa 1'!$H$42,"00"),TEXT('[1]Programa 1'!$H$43,"000"))</f>
        <v>2112110264040012100000000049210006112000</v>
      </c>
      <c r="D348" s="26">
        <v>4921</v>
      </c>
      <c r="E348" s="27" t="s">
        <v>379</v>
      </c>
      <c r="F348" s="27"/>
      <c r="G348" s="28">
        <f t="shared" si="6"/>
        <v>0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28.5" hidden="1">
      <c r="A349" s="25" t="str">
        <f>+CONCATENATE(TEXT('[1]Programa 1'!$H$31,"00"),TEXT('[1]Programa 1'!$H$32,"00"),TEXT('[1]Programa 1'!$H$37,"00"),TEXT('[1]Programa 1'!$H$38,"000"),TEXT('[1]Programa 1'!$H$39,"00000"),TEXT(D349,"0000"),TEXT(F349,"00"))</f>
        <v>10261000000000492200</v>
      </c>
      <c r="B3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1'!$H$39,"00000"),TEXT(D349,"0000"),TEXT(F349,"00"),TEXT('[1]Programa 1'!$H$40,"00"),TEXT('[1]Programa 1'!$H$41,"0"),TEXT('[1]Programa 1'!$H$42,"00"),TEXT('[1]Programa 1'!$H$43,"000"))</f>
        <v>2112110264040012100000000049220006112000</v>
      </c>
      <c r="D349" s="26">
        <v>4922</v>
      </c>
      <c r="E349" s="27" t="s">
        <v>380</v>
      </c>
      <c r="F349" s="27"/>
      <c r="G349" s="28">
        <f t="shared" si="6"/>
        <v>0</v>
      </c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ht="15">
      <c r="D350" s="30"/>
      <c r="E350" s="31"/>
      <c r="F350" s="31" t="s">
        <v>116</v>
      </c>
      <c r="G350" s="32">
        <f t="shared" ref="G350:S350" si="7">SUM(G258:G349)</f>
        <v>0</v>
      </c>
      <c r="H350" s="33">
        <f t="shared" si="7"/>
        <v>0</v>
      </c>
      <c r="I350" s="33">
        <f t="shared" si="7"/>
        <v>0</v>
      </c>
      <c r="J350" s="33">
        <f t="shared" si="7"/>
        <v>0</v>
      </c>
      <c r="K350" s="33">
        <f t="shared" si="7"/>
        <v>0</v>
      </c>
      <c r="L350" s="33">
        <f t="shared" si="7"/>
        <v>0</v>
      </c>
      <c r="M350" s="33">
        <f t="shared" si="7"/>
        <v>0</v>
      </c>
      <c r="N350" s="33">
        <f t="shared" si="7"/>
        <v>0</v>
      </c>
      <c r="O350" s="33">
        <f t="shared" si="7"/>
        <v>0</v>
      </c>
      <c r="P350" s="33">
        <f t="shared" si="7"/>
        <v>0</v>
      </c>
      <c r="Q350" s="33">
        <f t="shared" si="7"/>
        <v>0</v>
      </c>
      <c r="R350" s="33">
        <f t="shared" si="7"/>
        <v>0</v>
      </c>
      <c r="S350" s="34">
        <f t="shared" si="7"/>
        <v>0</v>
      </c>
    </row>
    <row r="351" spans="1:19" ht="33" customHeight="1">
      <c r="D351" s="17" t="s">
        <v>381</v>
      </c>
      <c r="E351" s="18"/>
      <c r="F351" s="18"/>
      <c r="G351" s="35"/>
      <c r="H351" s="36"/>
      <c r="I351" s="36"/>
      <c r="J351" s="36"/>
      <c r="K351" s="36"/>
      <c r="L351" s="36"/>
      <c r="M351" s="36"/>
      <c r="N351" s="36"/>
      <c r="O351" s="37"/>
      <c r="P351" s="37"/>
      <c r="Q351" s="37"/>
      <c r="R351" s="37"/>
      <c r="S351" s="37"/>
    </row>
    <row r="352" spans="1:19" hidden="1">
      <c r="A352" s="25" t="str">
        <f>+CONCATENATE(TEXT('[1]Programa 1'!$H$31,"00"),TEXT('[1]Programa 1'!$H$32,"00"),TEXT('[1]Programa 1'!$H$37,"00"),TEXT('[1]Programa 1'!$H$38,"000"),TEXT('[1]Programa 1'!$H$39,"00000"),TEXT(D352,"0000"),TEXT(F352,"00"))</f>
        <v>10261000000000511100</v>
      </c>
      <c r="B3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1'!$H$39,"00000"),TEXT(D352,"0000"),TEXT(F352,"00"),TEXT('[1]Programa 1'!$H$40,"00"),TEXT('[1]Programa 1'!$H$41,"0"),TEXT('[1]Programa 1'!$H$42,"00"),TEXT('[1]Programa 1'!$H$43,"000"))</f>
        <v>2112110264040012100000000051110006112000</v>
      </c>
      <c r="D352" s="26">
        <v>5111</v>
      </c>
      <c r="E352" s="27" t="s">
        <v>382</v>
      </c>
      <c r="F352" s="27"/>
      <c r="G352" s="28">
        <f t="shared" ref="G352:G412" si="8">+SUM(H352:S352)</f>
        <v>0</v>
      </c>
      <c r="H352" s="28">
        <v>0</v>
      </c>
      <c r="I352" s="28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</row>
    <row r="353" spans="1:19" ht="28.5" hidden="1">
      <c r="A353" s="25" t="str">
        <f>+CONCATENATE(TEXT('[1]Programa 1'!$H$31,"00"),TEXT('[1]Programa 1'!$H$32,"00"),TEXT('[1]Programa 1'!$H$37,"00"),TEXT('[1]Programa 1'!$H$38,"000"),TEXT('[1]Programa 1'!$H$39,"00000"),TEXT(D353,"0000"),TEXT(F353,"00"))</f>
        <v>10261000000000512100</v>
      </c>
      <c r="B3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1'!$H$39,"00000"),TEXT(D353,"0000"),TEXT(F353,"00"),TEXT('[1]Programa 1'!$H$40,"00"),TEXT('[1]Programa 1'!$H$41,"0"),TEXT('[1]Programa 1'!$H$42,"00"),TEXT('[1]Programa 1'!$H$43,"000"))</f>
        <v>2112110264040012100000000051210006112000</v>
      </c>
      <c r="D353" s="26">
        <v>5121</v>
      </c>
      <c r="E353" s="27" t="s">
        <v>383</v>
      </c>
      <c r="F353" s="27"/>
      <c r="G353" s="28">
        <f t="shared" si="8"/>
        <v>0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  <row r="354" spans="1:19" hidden="1">
      <c r="A354" s="25" t="str">
        <f>+CONCATENATE(TEXT('[1]Programa 1'!$H$31,"00"),TEXT('[1]Programa 1'!$H$32,"00"),TEXT('[1]Programa 1'!$H$37,"00"),TEXT('[1]Programa 1'!$H$38,"000"),TEXT('[1]Programa 1'!$H$39,"00000"),TEXT(D354,"0000"),TEXT(F354,"00"))</f>
        <v>10261000000000513100</v>
      </c>
      <c r="B3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1'!$H$39,"00000"),TEXT(D354,"0000"),TEXT(F354,"00"),TEXT('[1]Programa 1'!$H$40,"00"),TEXT('[1]Programa 1'!$H$41,"0"),TEXT('[1]Programa 1'!$H$42,"00"),TEXT('[1]Programa 1'!$H$43,"000"))</f>
        <v>2112110264040012100000000051310006112000</v>
      </c>
      <c r="D354" s="26">
        <v>5131</v>
      </c>
      <c r="E354" s="27" t="s">
        <v>384</v>
      </c>
      <c r="F354" s="27"/>
      <c r="G354" s="28">
        <f t="shared" si="8"/>
        <v>0</v>
      </c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ht="28.5">
      <c r="A355" s="25" t="str">
        <f>+CONCATENATE(TEXT('[1]Programa 1'!$H$31,"00"),TEXT('[1]Programa 1'!$H$32,"00"),TEXT('[1]Programa 1'!$H$37,"00"),TEXT('[1]Programa 1'!$H$38,"000"),TEXT('[1]Programa 1'!$H$39,"00000"),TEXT(D355,"0000"),TEXT(F355,"00"))</f>
        <v>10261000000000515100</v>
      </c>
      <c r="B3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1'!$H$39,"00000"),TEXT(D355,"0000"),TEXT(F355,"00"),TEXT('[1]Programa 1'!$H$40,"00"),TEXT('[1]Programa 1'!$H$41,"0"),TEXT('[1]Programa 1'!$H$42,"00"),TEXT('[1]Programa 1'!$H$43,"000"))</f>
        <v>2112110264040012100000000051510006112000</v>
      </c>
      <c r="D355" s="26">
        <v>5151</v>
      </c>
      <c r="E355" s="27" t="s">
        <v>385</v>
      </c>
      <c r="F355" s="27"/>
      <c r="G355" s="28">
        <f t="shared" si="8"/>
        <v>5000</v>
      </c>
      <c r="H355" s="28">
        <v>0</v>
      </c>
      <c r="I355" s="28">
        <v>0</v>
      </c>
      <c r="J355" s="28">
        <v>0</v>
      </c>
      <c r="K355" s="28">
        <v>5000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</row>
    <row r="356" spans="1:19" ht="28.5" hidden="1">
      <c r="A356" s="25" t="str">
        <f>+CONCATENATE(TEXT('[1]Programa 1'!$H$31,"00"),TEXT('[1]Programa 1'!$H$32,"00"),TEXT('[1]Programa 1'!$H$37,"00"),TEXT('[1]Programa 1'!$H$38,"000"),TEXT('[1]Programa 1'!$H$39,"00000"),TEXT(D356,"0000"),TEXT(F356,"00"))</f>
        <v>10261000000000519100</v>
      </c>
      <c r="B3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1'!$H$39,"00000"),TEXT(D356,"0000"),TEXT(F356,"00"),TEXT('[1]Programa 1'!$H$40,"00"),TEXT('[1]Programa 1'!$H$41,"0"),TEXT('[1]Programa 1'!$H$42,"00"),TEXT('[1]Programa 1'!$H$43,"000"))</f>
        <v>2112110264040012100000000051910006112000</v>
      </c>
      <c r="D356" s="26">
        <v>5191</v>
      </c>
      <c r="E356" s="27" t="s">
        <v>386</v>
      </c>
      <c r="F356" s="27"/>
      <c r="G356" s="28">
        <f t="shared" si="8"/>
        <v>0</v>
      </c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1:19" ht="42.75" hidden="1">
      <c r="A357" s="25" t="str">
        <f>+CONCATENATE(TEXT('[1]Programa 1'!$H$31,"00"),TEXT('[1]Programa 1'!$H$32,"00"),TEXT('[1]Programa 1'!$H$37,"00"),TEXT('[1]Programa 1'!$H$38,"000"),TEXT('[1]Programa 1'!$H$39,"00000"),TEXT(D357,"0000"),TEXT(F357,"00"))</f>
        <v>10261000000000519200</v>
      </c>
      <c r="B3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1'!$H$39,"00000"),TEXT(D357,"0000"),TEXT(F357,"00"),TEXT('[1]Programa 1'!$H$40,"00"),TEXT('[1]Programa 1'!$H$41,"0"),TEXT('[1]Programa 1'!$H$42,"00"),TEXT('[1]Programa 1'!$H$43,"000"))</f>
        <v>2112110264040012100000000051920006112000</v>
      </c>
      <c r="D357" s="26">
        <v>5192</v>
      </c>
      <c r="E357" s="27" t="s">
        <v>387</v>
      </c>
      <c r="F357" s="27"/>
      <c r="G357" s="28">
        <f t="shared" si="8"/>
        <v>0</v>
      </c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</row>
    <row r="358" spans="1:19">
      <c r="A358" s="25" t="str">
        <f>+CONCATENATE(TEXT('[1]Programa 1'!$H$31,"00"),TEXT('[1]Programa 1'!$H$32,"00"),TEXT('[1]Programa 1'!$H$37,"00"),TEXT('[1]Programa 1'!$H$38,"000"),TEXT('[1]Programa 1'!$H$39,"00000"),TEXT(D358,"0000"),TEXT(F358,"00"))</f>
        <v>10261000000000521100</v>
      </c>
      <c r="B3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1'!$H$39,"00000"),TEXT(D358,"0000"),TEXT(F358,"00"),TEXT('[1]Programa 1'!$H$40,"00"),TEXT('[1]Programa 1'!$H$41,"0"),TEXT('[1]Programa 1'!$H$42,"00"),TEXT('[1]Programa 1'!$H$43,"000"))</f>
        <v>2112110264040012100000000052110006112000</v>
      </c>
      <c r="D358" s="26">
        <v>5211</v>
      </c>
      <c r="E358" s="27" t="s">
        <v>388</v>
      </c>
      <c r="F358" s="27"/>
      <c r="G358" s="28">
        <f t="shared" si="8"/>
        <v>5000</v>
      </c>
      <c r="H358" s="28"/>
      <c r="I358" s="28">
        <v>5000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1:19" hidden="1">
      <c r="A359" s="25" t="str">
        <f>+CONCATENATE(TEXT('[1]Programa 1'!$H$31,"00"),TEXT('[1]Programa 1'!$H$32,"00"),TEXT('[1]Programa 1'!$H$37,"00"),TEXT('[1]Programa 1'!$H$38,"000"),TEXT('[1]Programa 1'!$H$39,"00000"),TEXT(D359,"0000"),TEXT(F359,"00"))</f>
        <v>10261000000000522100</v>
      </c>
      <c r="B3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1'!$H$39,"00000"),TEXT(D359,"0000"),TEXT(F359,"00"),TEXT('[1]Programa 1'!$H$40,"00"),TEXT('[1]Programa 1'!$H$41,"0"),TEXT('[1]Programa 1'!$H$42,"00"),TEXT('[1]Programa 1'!$H$43,"000"))</f>
        <v>2112110264040012100000000052210006112000</v>
      </c>
      <c r="D359" s="26">
        <v>5221</v>
      </c>
      <c r="E359" s="27" t="s">
        <v>389</v>
      </c>
      <c r="F359" s="27"/>
      <c r="G359" s="28">
        <f t="shared" si="8"/>
        <v>0</v>
      </c>
      <c r="H359" s="28">
        <v>0</v>
      </c>
      <c r="I359" s="28"/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</row>
    <row r="360" spans="1:19" hidden="1">
      <c r="A360" s="25" t="str">
        <f>+CONCATENATE(TEXT('[1]Programa 1'!$H$31,"00"),TEXT('[1]Programa 1'!$H$32,"00"),TEXT('[1]Programa 1'!$H$37,"00"),TEXT('[1]Programa 1'!$H$38,"000"),TEXT('[1]Programa 1'!$H$39,"00000"),TEXT(D360,"0000"),TEXT(F360,"00"))</f>
        <v>10261000000000523100</v>
      </c>
      <c r="B3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1'!$H$39,"00000"),TEXT(D360,"0000"),TEXT(F360,"00"),TEXT('[1]Programa 1'!$H$40,"00"),TEXT('[1]Programa 1'!$H$41,"0"),TEXT('[1]Programa 1'!$H$42,"00"),TEXT('[1]Programa 1'!$H$43,"000"))</f>
        <v>2112110264040012100000000052310006112000</v>
      </c>
      <c r="D360" s="26">
        <v>5231</v>
      </c>
      <c r="E360" s="27" t="s">
        <v>390</v>
      </c>
      <c r="F360" s="27"/>
      <c r="G360" s="28">
        <f t="shared" si="8"/>
        <v>0</v>
      </c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1:19" ht="28.5" hidden="1">
      <c r="A361" s="25" t="str">
        <f>+CONCATENATE(TEXT('[1]Programa 1'!$H$31,"00"),TEXT('[1]Programa 1'!$H$32,"00"),TEXT('[1]Programa 1'!$H$37,"00"),TEXT('[1]Programa 1'!$H$38,"000"),TEXT('[1]Programa 1'!$H$39,"00000"),TEXT(D361,"0000"),TEXT(F361,"00"))</f>
        <v>10261000000000529100</v>
      </c>
      <c r="B3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1'!$H$39,"00000"),TEXT(D361,"0000"),TEXT(F361,"00"),TEXT('[1]Programa 1'!$H$40,"00"),TEXT('[1]Programa 1'!$H$41,"0"),TEXT('[1]Programa 1'!$H$42,"00"),TEXT('[1]Programa 1'!$H$43,"000"))</f>
        <v>2112110264040012100000000052910006112000</v>
      </c>
      <c r="D361" s="26">
        <v>5291</v>
      </c>
      <c r="E361" s="27" t="s">
        <v>391</v>
      </c>
      <c r="F361" s="27"/>
      <c r="G361" s="28">
        <f t="shared" si="8"/>
        <v>0</v>
      </c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</row>
    <row r="362" spans="1:19" hidden="1">
      <c r="A362" s="25" t="str">
        <f>+CONCATENATE(TEXT('[1]Programa 1'!$H$31,"00"),TEXT('[1]Programa 1'!$H$32,"00"),TEXT('[1]Programa 1'!$H$37,"00"),TEXT('[1]Programa 1'!$H$38,"000"),TEXT('[1]Programa 1'!$H$39,"00000"),TEXT(D362,"0000"),TEXT(F362,"00"))</f>
        <v>10261000000000531100</v>
      </c>
      <c r="B3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1'!$H$39,"00000"),TEXT(D362,"0000"),TEXT(F362,"00"),TEXT('[1]Programa 1'!$H$40,"00"),TEXT('[1]Programa 1'!$H$41,"0"),TEXT('[1]Programa 1'!$H$42,"00"),TEXT('[1]Programa 1'!$H$43,"000"))</f>
        <v>2112110264040012100000000053110006112000</v>
      </c>
      <c r="D362" s="26">
        <v>5311</v>
      </c>
      <c r="E362" s="27" t="s">
        <v>392</v>
      </c>
      <c r="F362" s="27"/>
      <c r="G362" s="28">
        <f t="shared" si="8"/>
        <v>0</v>
      </c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</row>
    <row r="363" spans="1:19" ht="28.5" hidden="1">
      <c r="A363" s="25" t="str">
        <f>+CONCATENATE(TEXT('[1]Programa 1'!$H$31,"00"),TEXT('[1]Programa 1'!$H$32,"00"),TEXT('[1]Programa 1'!$H$37,"00"),TEXT('[1]Programa 1'!$H$38,"000"),TEXT('[1]Programa 1'!$H$39,"00000"),TEXT(D363,"0000"),TEXT(F363,"00"))</f>
        <v>10261000000000532100</v>
      </c>
      <c r="B3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1'!$H$39,"00000"),TEXT(D363,"0000"),TEXT(F363,"00"),TEXT('[1]Programa 1'!$H$40,"00"),TEXT('[1]Programa 1'!$H$41,"0"),TEXT('[1]Programa 1'!$H$42,"00"),TEXT('[1]Programa 1'!$H$43,"000"))</f>
        <v>2112110264040012100000000053210006112000</v>
      </c>
      <c r="D363" s="26">
        <v>5321</v>
      </c>
      <c r="E363" s="27" t="s">
        <v>393</v>
      </c>
      <c r="F363" s="27"/>
      <c r="G363" s="28">
        <f t="shared" si="8"/>
        <v>0</v>
      </c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1:19" ht="57" hidden="1">
      <c r="A364" s="25" t="str">
        <f>+CONCATENATE(TEXT('[1]Programa 1'!$H$31,"00"),TEXT('[1]Programa 1'!$H$32,"00"),TEXT('[1]Programa 1'!$H$37,"00"),TEXT('[1]Programa 1'!$H$38,"000"),TEXT('[1]Programa 1'!$H$39,"00000"),TEXT(D364,"0000"),TEXT(F364,"00"))</f>
        <v>10261000000000541100</v>
      </c>
      <c r="B3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1'!$H$39,"00000"),TEXT(D364,"0000"),TEXT(F364,"00"),TEXT('[1]Programa 1'!$H$40,"00"),TEXT('[1]Programa 1'!$H$41,"0"),TEXT('[1]Programa 1'!$H$42,"00"),TEXT('[1]Programa 1'!$H$43,"000"))</f>
        <v>2112110264040012100000000054110006112000</v>
      </c>
      <c r="D364" s="26">
        <v>5411</v>
      </c>
      <c r="E364" s="27" t="s">
        <v>394</v>
      </c>
      <c r="F364" s="27"/>
      <c r="G364" s="28">
        <f t="shared" si="8"/>
        <v>0</v>
      </c>
      <c r="H364" s="28">
        <v>0</v>
      </c>
      <c r="I364" s="28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</row>
    <row r="365" spans="1:19" ht="42.75" hidden="1">
      <c r="A365" s="25" t="str">
        <f>+CONCATENATE(TEXT('[1]Programa 1'!$H$31,"00"),TEXT('[1]Programa 1'!$H$32,"00"),TEXT('[1]Programa 1'!$H$37,"00"),TEXT('[1]Programa 1'!$H$38,"000"),TEXT('[1]Programa 1'!$H$39,"00000"),TEXT(D365,"0000"),TEXT(F365,"00"))</f>
        <v>10261000000000541200</v>
      </c>
      <c r="B3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1'!$H$39,"00000"),TEXT(D365,"0000"),TEXT(F365,"00"),TEXT('[1]Programa 1'!$H$40,"00"),TEXT('[1]Programa 1'!$H$41,"0"),TEXT('[1]Programa 1'!$H$42,"00"),TEXT('[1]Programa 1'!$H$43,"000"))</f>
        <v>2112110264040012100000000054120006112000</v>
      </c>
      <c r="D365" s="26">
        <v>5412</v>
      </c>
      <c r="E365" s="27" t="s">
        <v>395</v>
      </c>
      <c r="F365" s="27"/>
      <c r="G365" s="28">
        <f t="shared" si="8"/>
        <v>0</v>
      </c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</row>
    <row r="366" spans="1:19" ht="42.75" hidden="1">
      <c r="A366" s="25" t="str">
        <f>+CONCATENATE(TEXT('[1]Programa 1'!$H$31,"00"),TEXT('[1]Programa 1'!$H$32,"00"),TEXT('[1]Programa 1'!$H$37,"00"),TEXT('[1]Programa 1'!$H$38,"000"),TEXT('[1]Programa 1'!$H$39,"00000"),TEXT(D366,"0000"),TEXT(F366,"00"))</f>
        <v>10261000000000541300</v>
      </c>
      <c r="B3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1'!$H$39,"00000"),TEXT(D366,"0000"),TEXT(F366,"00"),TEXT('[1]Programa 1'!$H$40,"00"),TEXT('[1]Programa 1'!$H$41,"0"),TEXT('[1]Programa 1'!$H$42,"00"),TEXT('[1]Programa 1'!$H$43,"000"))</f>
        <v>2112110264040012100000000054130006112000</v>
      </c>
      <c r="D366" s="26">
        <v>5413</v>
      </c>
      <c r="E366" s="27" t="s">
        <v>396</v>
      </c>
      <c r="F366" s="27"/>
      <c r="G366" s="28">
        <f t="shared" si="8"/>
        <v>0</v>
      </c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1:19" ht="28.5" hidden="1">
      <c r="A367" s="25" t="str">
        <f>+CONCATENATE(TEXT('[1]Programa 1'!$H$31,"00"),TEXT('[1]Programa 1'!$H$32,"00"),TEXT('[1]Programa 1'!$H$37,"00"),TEXT('[1]Programa 1'!$H$38,"000"),TEXT('[1]Programa 1'!$H$39,"00000"),TEXT(D367,"0000"),TEXT(F367,"00"))</f>
        <v>10261000000000541400</v>
      </c>
      <c r="B3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1'!$H$39,"00000"),TEXT(D367,"0000"),TEXT(F367,"00"),TEXT('[1]Programa 1'!$H$40,"00"),TEXT('[1]Programa 1'!$H$41,"0"),TEXT('[1]Programa 1'!$H$42,"00"),TEXT('[1]Programa 1'!$H$43,"000"))</f>
        <v>2112110264040012100000000054140006112000</v>
      </c>
      <c r="D367" s="26">
        <v>5414</v>
      </c>
      <c r="E367" s="27" t="s">
        <v>397</v>
      </c>
      <c r="F367" s="27"/>
      <c r="G367" s="28">
        <f t="shared" si="8"/>
        <v>0</v>
      </c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</row>
    <row r="368" spans="1:19" ht="28.5" hidden="1">
      <c r="A368" s="25" t="str">
        <f>+CONCATENATE(TEXT('[1]Programa 1'!$H$31,"00"),TEXT('[1]Programa 1'!$H$32,"00"),TEXT('[1]Programa 1'!$H$37,"00"),TEXT('[1]Programa 1'!$H$38,"000"),TEXT('[1]Programa 1'!$H$39,"00000"),TEXT(D368,"0000"),TEXT(F368,"00"))</f>
        <v>10261000000000542100</v>
      </c>
      <c r="B3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1'!$H$39,"00000"),TEXT(D368,"0000"),TEXT(F368,"00"),TEXT('[1]Programa 1'!$H$40,"00"),TEXT('[1]Programa 1'!$H$41,"0"),TEXT('[1]Programa 1'!$H$42,"00"),TEXT('[1]Programa 1'!$H$43,"000"))</f>
        <v>2112110264040012100000000054210006112000</v>
      </c>
      <c r="D368" s="26">
        <v>5421</v>
      </c>
      <c r="E368" s="27" t="s">
        <v>398</v>
      </c>
      <c r="F368" s="27"/>
      <c r="G368" s="28">
        <f t="shared" si="8"/>
        <v>0</v>
      </c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</row>
    <row r="369" spans="1:19" ht="57" hidden="1">
      <c r="A369" s="25" t="str">
        <f>+CONCATENATE(TEXT('[1]Programa 1'!$H$31,"00"),TEXT('[1]Programa 1'!$H$32,"00"),TEXT('[1]Programa 1'!$H$37,"00"),TEXT('[1]Programa 1'!$H$38,"000"),TEXT('[1]Programa 1'!$H$39,"00000"),TEXT(D369,"0000"),TEXT(F369,"00"))</f>
        <v>10261000000000543100</v>
      </c>
      <c r="B3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1'!$H$39,"00000"),TEXT(D369,"0000"),TEXT(F369,"00"),TEXT('[1]Programa 1'!$H$40,"00"),TEXT('[1]Programa 1'!$H$41,"0"),TEXT('[1]Programa 1'!$H$42,"00"),TEXT('[1]Programa 1'!$H$43,"000"))</f>
        <v>2112110264040012100000000054310006112000</v>
      </c>
      <c r="D369" s="26">
        <v>5431</v>
      </c>
      <c r="E369" s="27" t="s">
        <v>399</v>
      </c>
      <c r="F369" s="27"/>
      <c r="G369" s="28">
        <f t="shared" si="8"/>
        <v>0</v>
      </c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1:19" ht="42.75" hidden="1">
      <c r="A370" s="25" t="str">
        <f>+CONCATENATE(TEXT('[1]Programa 1'!$H$31,"00"),TEXT('[1]Programa 1'!$H$32,"00"),TEXT('[1]Programa 1'!$H$37,"00"),TEXT('[1]Programa 1'!$H$38,"000"),TEXT('[1]Programa 1'!$H$39,"00000"),TEXT(D370,"0000"),TEXT(F370,"00"))</f>
        <v>10261000000000543200</v>
      </c>
      <c r="B3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1'!$H$39,"00000"),TEXT(D370,"0000"),TEXT(F370,"00"),TEXT('[1]Programa 1'!$H$40,"00"),TEXT('[1]Programa 1'!$H$41,"0"),TEXT('[1]Programa 1'!$H$42,"00"),TEXT('[1]Programa 1'!$H$43,"000"))</f>
        <v>2112110264040012100000000054320006112000</v>
      </c>
      <c r="D370" s="26">
        <v>5432</v>
      </c>
      <c r="E370" s="27" t="s">
        <v>400</v>
      </c>
      <c r="F370" s="27"/>
      <c r="G370" s="28">
        <f t="shared" si="8"/>
        <v>0</v>
      </c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</row>
    <row r="371" spans="1:19" hidden="1">
      <c r="A371" s="25" t="str">
        <f>+CONCATENATE(TEXT('[1]Programa 1'!$H$31,"00"),TEXT('[1]Programa 1'!$H$32,"00"),TEXT('[1]Programa 1'!$H$37,"00"),TEXT('[1]Programa 1'!$H$38,"000"),TEXT('[1]Programa 1'!$H$39,"00000"),TEXT(D371,"0000"),TEXT(F371,"00"))</f>
        <v>10261000000000544100</v>
      </c>
      <c r="B3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1'!$H$39,"00000"),TEXT(D371,"0000"),TEXT(F371,"00"),TEXT('[1]Programa 1'!$H$40,"00"),TEXT('[1]Programa 1'!$H$41,"0"),TEXT('[1]Programa 1'!$H$42,"00"),TEXT('[1]Programa 1'!$H$43,"000"))</f>
        <v>2112110264040012100000000054410006112000</v>
      </c>
      <c r="D371" s="26">
        <v>5441</v>
      </c>
      <c r="E371" s="27" t="s">
        <v>401</v>
      </c>
      <c r="F371" s="27"/>
      <c r="G371" s="28">
        <f t="shared" si="8"/>
        <v>0</v>
      </c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</row>
    <row r="372" spans="1:19" ht="42.75" hidden="1">
      <c r="A372" s="25" t="str">
        <f>+CONCATENATE(TEXT('[1]Programa 1'!$H$31,"00"),TEXT('[1]Programa 1'!$H$32,"00"),TEXT('[1]Programa 1'!$H$37,"00"),TEXT('[1]Programa 1'!$H$38,"000"),TEXT('[1]Programa 1'!$H$39,"00000"),TEXT(D372,"0000"),TEXT(F372,"00"))</f>
        <v>10261000000000545100</v>
      </c>
      <c r="B3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1'!$H$39,"00000"),TEXT(D372,"0000"),TEXT(F372,"00"),TEXT('[1]Programa 1'!$H$40,"00"),TEXT('[1]Programa 1'!$H$41,"0"),TEXT('[1]Programa 1'!$H$42,"00"),TEXT('[1]Programa 1'!$H$43,"000"))</f>
        <v>2112110264040012100000000054510006112000</v>
      </c>
      <c r="D372" s="26">
        <v>5451</v>
      </c>
      <c r="E372" s="27" t="s">
        <v>402</v>
      </c>
      <c r="F372" s="27"/>
      <c r="G372" s="28">
        <f t="shared" si="8"/>
        <v>0</v>
      </c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1:19" hidden="1">
      <c r="A373" s="25" t="str">
        <f>+CONCATENATE(TEXT('[1]Programa 1'!$H$31,"00"),TEXT('[1]Programa 1'!$H$32,"00"),TEXT('[1]Programa 1'!$H$37,"00"),TEXT('[1]Programa 1'!$H$38,"000"),TEXT('[1]Programa 1'!$H$39,"00000"),TEXT(D373,"0000"),TEXT(F373,"00"))</f>
        <v>10261000000000545200</v>
      </c>
      <c r="B3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1'!$H$39,"00000"),TEXT(D373,"0000"),TEXT(F373,"00"),TEXT('[1]Programa 1'!$H$40,"00"),TEXT('[1]Programa 1'!$H$41,"0"),TEXT('[1]Programa 1'!$H$42,"00"),TEXT('[1]Programa 1'!$H$43,"000"))</f>
        <v>2112110264040012100000000054520006112000</v>
      </c>
      <c r="D373" s="26">
        <v>5452</v>
      </c>
      <c r="E373" s="27" t="s">
        <v>403</v>
      </c>
      <c r="F373" s="27"/>
      <c r="G373" s="28">
        <f t="shared" si="8"/>
        <v>0</v>
      </c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</row>
    <row r="374" spans="1:19" hidden="1">
      <c r="A374" s="25" t="str">
        <f>+CONCATENATE(TEXT('[1]Programa 1'!$H$31,"00"),TEXT('[1]Programa 1'!$H$32,"00"),TEXT('[1]Programa 1'!$H$37,"00"),TEXT('[1]Programa 1'!$H$38,"000"),TEXT('[1]Programa 1'!$H$39,"00000"),TEXT(D374,"0000"),TEXT(F374,"00"))</f>
        <v>10261000000000549100</v>
      </c>
      <c r="B3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1'!$H$39,"00000"),TEXT(D374,"0000"),TEXT(F374,"00"),TEXT('[1]Programa 1'!$H$40,"00"),TEXT('[1]Programa 1'!$H$41,"0"),TEXT('[1]Programa 1'!$H$42,"00"),TEXT('[1]Programa 1'!$H$43,"000"))</f>
        <v>2112110264040012100000000054910006112000</v>
      </c>
      <c r="D374" s="26">
        <v>5491</v>
      </c>
      <c r="E374" s="27" t="s">
        <v>404</v>
      </c>
      <c r="F374" s="27"/>
      <c r="G374" s="28">
        <f t="shared" si="8"/>
        <v>0</v>
      </c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</row>
    <row r="375" spans="1:19" hidden="1">
      <c r="A375" s="25" t="str">
        <f>+CONCATENATE(TEXT('[1]Programa 1'!$H$31,"00"),TEXT('[1]Programa 1'!$H$32,"00"),TEXT('[1]Programa 1'!$H$37,"00"),TEXT('[1]Programa 1'!$H$38,"000"),TEXT('[1]Programa 1'!$H$39,"00000"),TEXT(D375,"0000"),TEXT(F375,"00"))</f>
        <v>10261000000000551100</v>
      </c>
      <c r="B3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1'!$H$39,"00000"),TEXT(D375,"0000"),TEXT(F375,"00"),TEXT('[1]Programa 1'!$H$40,"00"),TEXT('[1]Programa 1'!$H$41,"0"),TEXT('[1]Programa 1'!$H$42,"00"),TEXT('[1]Programa 1'!$H$43,"000"))</f>
        <v>2112110264040012100000000055110006112000</v>
      </c>
      <c r="D375" s="26">
        <v>5511</v>
      </c>
      <c r="E375" s="27" t="s">
        <v>405</v>
      </c>
      <c r="F375" s="27"/>
      <c r="G375" s="28">
        <f t="shared" si="8"/>
        <v>0</v>
      </c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1:19" hidden="1">
      <c r="A376" s="25" t="str">
        <f>+CONCATENATE(TEXT('[1]Programa 1'!$H$31,"00"),TEXT('[1]Programa 1'!$H$32,"00"),TEXT('[1]Programa 1'!$H$37,"00"),TEXT('[1]Programa 1'!$H$38,"000"),TEXT('[1]Programa 1'!$H$39,"00000"),TEXT(D376,"0000"),TEXT(F376,"00"))</f>
        <v>10261000000000561100</v>
      </c>
      <c r="B3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1'!$H$39,"00000"),TEXT(D376,"0000"),TEXT(F376,"00"),TEXT('[1]Programa 1'!$H$40,"00"),TEXT('[1]Programa 1'!$H$41,"0"),TEXT('[1]Programa 1'!$H$42,"00"),TEXT('[1]Programa 1'!$H$43,"000"))</f>
        <v>2112110264040012100000000056110006112000</v>
      </c>
      <c r="D376" s="26">
        <v>5611</v>
      </c>
      <c r="E376" s="27" t="s">
        <v>406</v>
      </c>
      <c r="F376" s="27"/>
      <c r="G376" s="28">
        <f t="shared" si="8"/>
        <v>0</v>
      </c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</row>
    <row r="377" spans="1:19" hidden="1">
      <c r="A377" s="25" t="str">
        <f>+CONCATENATE(TEXT('[1]Programa 1'!$H$31,"00"),TEXT('[1]Programa 1'!$H$32,"00"),TEXT('[1]Programa 1'!$H$37,"00"),TEXT('[1]Programa 1'!$H$38,"000"),TEXT('[1]Programa 1'!$H$39,"00000"),TEXT(D377,"0000"),TEXT(F377,"00"))</f>
        <v>10261000000000562100</v>
      </c>
      <c r="B3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1'!$H$39,"00000"),TEXT(D377,"0000"),TEXT(F377,"00"),TEXT('[1]Programa 1'!$H$40,"00"),TEXT('[1]Programa 1'!$H$41,"0"),TEXT('[1]Programa 1'!$H$42,"00"),TEXT('[1]Programa 1'!$H$43,"000"))</f>
        <v>2112110264040012100000000056210006112000</v>
      </c>
      <c r="D377" s="26">
        <v>5621</v>
      </c>
      <c r="E377" s="27" t="s">
        <v>407</v>
      </c>
      <c r="F377" s="27"/>
      <c r="G377" s="28">
        <f t="shared" si="8"/>
        <v>0</v>
      </c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</row>
    <row r="378" spans="1:19" ht="28.5" hidden="1">
      <c r="A378" s="25" t="str">
        <f>+CONCATENATE(TEXT('[1]Programa 1'!$H$31,"00"),TEXT('[1]Programa 1'!$H$32,"00"),TEXT('[1]Programa 1'!$H$37,"00"),TEXT('[1]Programa 1'!$H$38,"000"),TEXT('[1]Programa 1'!$H$39,"00000"),TEXT(D378,"0000"),TEXT(F378,"00"))</f>
        <v>10261000000000563100</v>
      </c>
      <c r="B3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1'!$H$39,"00000"),TEXT(D378,"0000"),TEXT(F378,"00"),TEXT('[1]Programa 1'!$H$40,"00"),TEXT('[1]Programa 1'!$H$41,"0"),TEXT('[1]Programa 1'!$H$42,"00"),TEXT('[1]Programa 1'!$H$43,"000"))</f>
        <v>2112110264040012100000000056310006112000</v>
      </c>
      <c r="D378" s="26">
        <v>5631</v>
      </c>
      <c r="E378" s="27" t="s">
        <v>408</v>
      </c>
      <c r="F378" s="27"/>
      <c r="G378" s="28">
        <f t="shared" si="8"/>
        <v>0</v>
      </c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28.5" hidden="1">
      <c r="A379" s="25" t="str">
        <f>+CONCATENATE(TEXT('[1]Programa 1'!$H$31,"00"),TEXT('[1]Programa 1'!$H$32,"00"),TEXT('[1]Programa 1'!$H$37,"00"),TEXT('[1]Programa 1'!$H$38,"000"),TEXT('[1]Programa 1'!$H$39,"00000"),TEXT(D379,"0000"),TEXT(F379,"00"))</f>
        <v>10261000000000564100</v>
      </c>
      <c r="B3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1'!$H$39,"00000"),TEXT(D379,"0000"),TEXT(F379,"00"),TEXT('[1]Programa 1'!$H$40,"00"),TEXT('[1]Programa 1'!$H$41,"0"),TEXT('[1]Programa 1'!$H$42,"00"),TEXT('[1]Programa 1'!$H$43,"000"))</f>
        <v>2112110264040012100000000056410006112000</v>
      </c>
      <c r="D379" s="26">
        <v>5641</v>
      </c>
      <c r="E379" s="27" t="s">
        <v>409</v>
      </c>
      <c r="F379" s="27"/>
      <c r="G379" s="28">
        <f t="shared" si="8"/>
        <v>0</v>
      </c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</row>
    <row r="380" spans="1:19" ht="28.5" hidden="1">
      <c r="A380" s="25" t="str">
        <f>+CONCATENATE(TEXT('[1]Programa 1'!$H$31,"00"),TEXT('[1]Programa 1'!$H$32,"00"),TEXT('[1]Programa 1'!$H$37,"00"),TEXT('[1]Programa 1'!$H$38,"000"),TEXT('[1]Programa 1'!$H$39,"00000"),TEXT(D380,"0000"),TEXT(F380,"00"))</f>
        <v>10261000000000565100</v>
      </c>
      <c r="B3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1'!$H$39,"00000"),TEXT(D380,"0000"),TEXT(F380,"00"),TEXT('[1]Programa 1'!$H$40,"00"),TEXT('[1]Programa 1'!$H$41,"0"),TEXT('[1]Programa 1'!$H$42,"00"),TEXT('[1]Programa 1'!$H$43,"000"))</f>
        <v>2112110264040012100000000056510006112000</v>
      </c>
      <c r="D380" s="26">
        <v>5651</v>
      </c>
      <c r="E380" s="27" t="s">
        <v>410</v>
      </c>
      <c r="F380" s="27"/>
      <c r="G380" s="28">
        <f t="shared" si="8"/>
        <v>0</v>
      </c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1:19" ht="28.5" hidden="1">
      <c r="A381" s="25" t="str">
        <f>+CONCATENATE(TEXT('[1]Programa 1'!$H$31,"00"),TEXT('[1]Programa 1'!$H$32,"00"),TEXT('[1]Programa 1'!$H$37,"00"),TEXT('[1]Programa 1'!$H$38,"000"),TEXT('[1]Programa 1'!$H$39,"00000"),TEXT(D381,"0000"),TEXT(F381,"00"))</f>
        <v>10261000000000566100</v>
      </c>
      <c r="B3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1'!$H$39,"00000"),TEXT(D381,"0000"),TEXT(F381,"00"),TEXT('[1]Programa 1'!$H$40,"00"),TEXT('[1]Programa 1'!$H$41,"0"),TEXT('[1]Programa 1'!$H$42,"00"),TEXT('[1]Programa 1'!$H$43,"000"))</f>
        <v>2112110264040012100000000056610006112000</v>
      </c>
      <c r="D381" s="26">
        <v>5661</v>
      </c>
      <c r="E381" s="27" t="s">
        <v>411</v>
      </c>
      <c r="F381" s="27"/>
      <c r="G381" s="28">
        <f t="shared" si="8"/>
        <v>0</v>
      </c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1:19" ht="28.5" hidden="1">
      <c r="A382" s="25" t="str">
        <f>+CONCATENATE(TEXT('[1]Programa 1'!$H$31,"00"),TEXT('[1]Programa 1'!$H$32,"00"),TEXT('[1]Programa 1'!$H$37,"00"),TEXT('[1]Programa 1'!$H$38,"000"),TEXT('[1]Programa 1'!$H$39,"00000"),TEXT(D382,"0000"),TEXT(F382,"00"))</f>
        <v>10261000000000567100</v>
      </c>
      <c r="B3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1'!$H$39,"00000"),TEXT(D382,"0000"),TEXT(F382,"00"),TEXT('[1]Programa 1'!$H$40,"00"),TEXT('[1]Programa 1'!$H$41,"0"),TEXT('[1]Programa 1'!$H$42,"00"),TEXT('[1]Programa 1'!$H$43,"000"))</f>
        <v>2112110264040012100000000056710006112000</v>
      </c>
      <c r="D382" s="26">
        <v>5671</v>
      </c>
      <c r="E382" s="27" t="s">
        <v>412</v>
      </c>
      <c r="F382" s="27"/>
      <c r="G382" s="28">
        <f t="shared" si="8"/>
        <v>0</v>
      </c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1:19" ht="28.5" hidden="1">
      <c r="A383" s="25" t="str">
        <f>+CONCATENATE(TEXT('[1]Programa 1'!$H$31,"00"),TEXT('[1]Programa 1'!$H$32,"00"),TEXT('[1]Programa 1'!$H$37,"00"),TEXT('[1]Programa 1'!$H$38,"000"),TEXT('[1]Programa 1'!$H$39,"00000"),TEXT(D383,"0000"),TEXT(F383,"00"))</f>
        <v>10261000000000567200</v>
      </c>
      <c r="B38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1'!$H$39,"00000"),TEXT(D383,"0000"),TEXT(F383,"00"),TEXT('[1]Programa 1'!$H$40,"00"),TEXT('[1]Programa 1'!$H$41,"0"),TEXT('[1]Programa 1'!$H$42,"00"),TEXT('[1]Programa 1'!$H$43,"000"))</f>
        <v>2112110264040012100000000056720006112000</v>
      </c>
      <c r="D383" s="26">
        <v>5672</v>
      </c>
      <c r="E383" s="27" t="s">
        <v>413</v>
      </c>
      <c r="F383" s="27"/>
      <c r="G383" s="28">
        <f t="shared" si="8"/>
        <v>0</v>
      </c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</row>
    <row r="384" spans="1:19" hidden="1">
      <c r="A384" s="25" t="str">
        <f>+CONCATENATE(TEXT('[1]Programa 1'!$H$31,"00"),TEXT('[1]Programa 1'!$H$32,"00"),TEXT('[1]Programa 1'!$H$37,"00"),TEXT('[1]Programa 1'!$H$38,"000"),TEXT('[1]Programa 1'!$H$39,"00000"),TEXT(D384,"0000"),TEXT(F384,"00"))</f>
        <v>10261000000000569100</v>
      </c>
      <c r="B38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1'!$H$39,"00000"),TEXT(D384,"0000"),TEXT(F384,"00"),TEXT('[1]Programa 1'!$H$40,"00"),TEXT('[1]Programa 1'!$H$41,"0"),TEXT('[1]Programa 1'!$H$42,"00"),TEXT('[1]Programa 1'!$H$43,"000"))</f>
        <v>2112110264040012100000000056910006112000</v>
      </c>
      <c r="D384" s="26">
        <v>5691</v>
      </c>
      <c r="E384" s="27" t="s">
        <v>414</v>
      </c>
      <c r="F384" s="27"/>
      <c r="G384" s="28">
        <f t="shared" si="8"/>
        <v>0</v>
      </c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1:19" hidden="1">
      <c r="A385" s="25" t="str">
        <f>+CONCATENATE(TEXT('[1]Programa 1'!$H$31,"00"),TEXT('[1]Programa 1'!$H$32,"00"),TEXT('[1]Programa 1'!$H$37,"00"),TEXT('[1]Programa 1'!$H$38,"000"),TEXT('[1]Programa 1'!$H$39,"00000"),TEXT(D385,"0000"),TEXT(F385,"00"))</f>
        <v>10261000000000569200</v>
      </c>
      <c r="B3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1'!$H$39,"00000"),TEXT(D385,"0000"),TEXT(F385,"00"),TEXT('[1]Programa 1'!$H$40,"00"),TEXT('[1]Programa 1'!$H$41,"0"),TEXT('[1]Programa 1'!$H$42,"00"),TEXT('[1]Programa 1'!$H$43,"000"))</f>
        <v>2112110264040012100000000056920006112000</v>
      </c>
      <c r="D385" s="26">
        <v>5692</v>
      </c>
      <c r="E385" s="27" t="s">
        <v>415</v>
      </c>
      <c r="F385" s="27"/>
      <c r="G385" s="28">
        <f t="shared" si="8"/>
        <v>0</v>
      </c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</row>
    <row r="386" spans="1:19" ht="28.5" hidden="1">
      <c r="A386" s="25" t="str">
        <f>+CONCATENATE(TEXT('[1]Programa 1'!$H$31,"00"),TEXT('[1]Programa 1'!$H$32,"00"),TEXT('[1]Programa 1'!$H$37,"00"),TEXT('[1]Programa 1'!$H$38,"000"),TEXT('[1]Programa 1'!$H$39,"00000"),TEXT(D386,"0000"),TEXT(F386,"00"))</f>
        <v>10261000000000569300</v>
      </c>
      <c r="B3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1'!$H$39,"00000"),TEXT(D386,"0000"),TEXT(F386,"00"),TEXT('[1]Programa 1'!$H$40,"00"),TEXT('[1]Programa 1'!$H$41,"0"),TEXT('[1]Programa 1'!$H$42,"00"),TEXT('[1]Programa 1'!$H$43,"000"))</f>
        <v>2112110264040012100000000056930006112000</v>
      </c>
      <c r="D386" s="26">
        <v>5693</v>
      </c>
      <c r="E386" s="27" t="s">
        <v>416</v>
      </c>
      <c r="F386" s="27"/>
      <c r="G386" s="28">
        <f t="shared" si="8"/>
        <v>0</v>
      </c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idden="1">
      <c r="A387" s="25" t="str">
        <f>+CONCATENATE(TEXT('[1]Programa 1'!$H$31,"00"),TEXT('[1]Programa 1'!$H$32,"00"),TEXT('[1]Programa 1'!$H$37,"00"),TEXT('[1]Programa 1'!$H$38,"000"),TEXT('[1]Programa 1'!$H$39,"00000"),TEXT(D387,"0000"),TEXT(F387,"00"))</f>
        <v>10261000000000569400</v>
      </c>
      <c r="B3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1'!$H$39,"00000"),TEXT(D387,"0000"),TEXT(F387,"00"),TEXT('[1]Programa 1'!$H$40,"00"),TEXT('[1]Programa 1'!$H$41,"0"),TEXT('[1]Programa 1'!$H$42,"00"),TEXT('[1]Programa 1'!$H$43,"000"))</f>
        <v>2112110264040012100000000056940006112000</v>
      </c>
      <c r="D387" s="26">
        <v>5694</v>
      </c>
      <c r="E387" s="27" t="s">
        <v>417</v>
      </c>
      <c r="F387" s="27"/>
      <c r="G387" s="28">
        <f t="shared" si="8"/>
        <v>0</v>
      </c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1:19" hidden="1">
      <c r="A388" s="25" t="str">
        <f>+CONCATENATE(TEXT('[1]Programa 1'!$H$31,"00"),TEXT('[1]Programa 1'!$H$32,"00"),TEXT('[1]Programa 1'!$H$37,"00"),TEXT('[1]Programa 1'!$H$38,"000"),TEXT('[1]Programa 1'!$H$39,"00000"),TEXT(D388,"0000"),TEXT(F388,"00"))</f>
        <v>10261000000000571100</v>
      </c>
      <c r="B3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1'!$H$39,"00000"),TEXT(D388,"0000"),TEXT(F388,"00"),TEXT('[1]Programa 1'!$H$40,"00"),TEXT('[1]Programa 1'!$H$41,"0"),TEXT('[1]Programa 1'!$H$42,"00"),TEXT('[1]Programa 1'!$H$43,"000"))</f>
        <v>2112110264040012100000000057110006112000</v>
      </c>
      <c r="D388" s="26">
        <v>5711</v>
      </c>
      <c r="E388" s="27" t="s">
        <v>418</v>
      </c>
      <c r="F388" s="27"/>
      <c r="G388" s="28">
        <f t="shared" si="8"/>
        <v>0</v>
      </c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</row>
    <row r="389" spans="1:19" hidden="1">
      <c r="A389" s="25" t="str">
        <f>+CONCATENATE(TEXT('[1]Programa 1'!$H$31,"00"),TEXT('[1]Programa 1'!$H$32,"00"),TEXT('[1]Programa 1'!$H$37,"00"),TEXT('[1]Programa 1'!$H$38,"000"),TEXT('[1]Programa 1'!$H$39,"00000"),TEXT(D389,"0000"),TEXT(F389,"00"))</f>
        <v>10261000000000572100</v>
      </c>
      <c r="B3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1'!$H$39,"00000"),TEXT(D389,"0000"),TEXT(F389,"00"),TEXT('[1]Programa 1'!$H$40,"00"),TEXT('[1]Programa 1'!$H$41,"0"),TEXT('[1]Programa 1'!$H$42,"00"),TEXT('[1]Programa 1'!$H$43,"000"))</f>
        <v>2112110264040012100000000057210006112000</v>
      </c>
      <c r="D389" s="26">
        <v>5721</v>
      </c>
      <c r="E389" s="27" t="s">
        <v>419</v>
      </c>
      <c r="F389" s="27"/>
      <c r="G389" s="28">
        <f t="shared" si="8"/>
        <v>0</v>
      </c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</row>
    <row r="390" spans="1:19" hidden="1">
      <c r="A390" s="25" t="str">
        <f>+CONCATENATE(TEXT('[1]Programa 1'!$H$31,"00"),TEXT('[1]Programa 1'!$H$32,"00"),TEXT('[1]Programa 1'!$H$37,"00"),TEXT('[1]Programa 1'!$H$38,"000"),TEXT('[1]Programa 1'!$H$39,"00000"),TEXT(D390,"0000"),TEXT(F390,"00"))</f>
        <v>10261000000000573100</v>
      </c>
      <c r="B3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1'!$H$39,"00000"),TEXT(D390,"0000"),TEXT(F390,"00"),TEXT('[1]Programa 1'!$H$40,"00"),TEXT('[1]Programa 1'!$H$41,"0"),TEXT('[1]Programa 1'!$H$42,"00"),TEXT('[1]Programa 1'!$H$43,"000"))</f>
        <v>2112110264040012100000000057310006112000</v>
      </c>
      <c r="D390" s="26">
        <v>5731</v>
      </c>
      <c r="E390" s="27" t="s">
        <v>420</v>
      </c>
      <c r="F390" s="27"/>
      <c r="G390" s="28">
        <f t="shared" si="8"/>
        <v>0</v>
      </c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1:19" hidden="1">
      <c r="A391" s="25" t="str">
        <f>+CONCATENATE(TEXT('[1]Programa 1'!$H$31,"00"),TEXT('[1]Programa 1'!$H$32,"00"),TEXT('[1]Programa 1'!$H$37,"00"),TEXT('[1]Programa 1'!$H$38,"000"),TEXT('[1]Programa 1'!$H$39,"00000"),TEXT(D391,"0000"),TEXT(F391,"00"))</f>
        <v>10261000000000574100</v>
      </c>
      <c r="B3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1'!$H$39,"00000"),TEXT(D391,"0000"),TEXT(F391,"00"),TEXT('[1]Programa 1'!$H$40,"00"),TEXT('[1]Programa 1'!$H$41,"0"),TEXT('[1]Programa 1'!$H$42,"00"),TEXT('[1]Programa 1'!$H$43,"000"))</f>
        <v>2112110264040012100000000057410006112000</v>
      </c>
      <c r="D391" s="26">
        <v>5741</v>
      </c>
      <c r="E391" s="27" t="s">
        <v>421</v>
      </c>
      <c r="F391" s="27"/>
      <c r="G391" s="28">
        <f t="shared" si="8"/>
        <v>0</v>
      </c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</row>
    <row r="392" spans="1:19" hidden="1">
      <c r="A392" s="25" t="str">
        <f>+CONCATENATE(TEXT('[1]Programa 1'!$H$31,"00"),TEXT('[1]Programa 1'!$H$32,"00"),TEXT('[1]Programa 1'!$H$37,"00"),TEXT('[1]Programa 1'!$H$38,"000"),TEXT('[1]Programa 1'!$H$39,"00000"),TEXT(D392,"0000"),TEXT(F392,"00"))</f>
        <v>10261000000000575100</v>
      </c>
      <c r="B3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1'!$H$39,"00000"),TEXT(D392,"0000"),TEXT(F392,"00"),TEXT('[1]Programa 1'!$H$40,"00"),TEXT('[1]Programa 1'!$H$41,"0"),TEXT('[1]Programa 1'!$H$42,"00"),TEXT('[1]Programa 1'!$H$43,"000"))</f>
        <v>2112110264040012100000000057510006112000</v>
      </c>
      <c r="D392" s="26">
        <v>5751</v>
      </c>
      <c r="E392" s="27" t="s">
        <v>422</v>
      </c>
      <c r="F392" s="27"/>
      <c r="G392" s="28">
        <f t="shared" si="8"/>
        <v>0</v>
      </c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</row>
    <row r="393" spans="1:19" hidden="1">
      <c r="A393" s="25" t="str">
        <f>+CONCATENATE(TEXT('[1]Programa 1'!$H$31,"00"),TEXT('[1]Programa 1'!$H$32,"00"),TEXT('[1]Programa 1'!$H$37,"00"),TEXT('[1]Programa 1'!$H$38,"000"),TEXT('[1]Programa 1'!$H$39,"00000"),TEXT(D393,"0000"),TEXT(F393,"00"))</f>
        <v>10261000000000576100</v>
      </c>
      <c r="B3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1'!$H$39,"00000"),TEXT(D393,"0000"),TEXT(F393,"00"),TEXT('[1]Programa 1'!$H$40,"00"),TEXT('[1]Programa 1'!$H$41,"0"),TEXT('[1]Programa 1'!$H$42,"00"),TEXT('[1]Programa 1'!$H$43,"000"))</f>
        <v>2112110264040012100000000057610006112000</v>
      </c>
      <c r="D393" s="26">
        <v>5761</v>
      </c>
      <c r="E393" s="27" t="s">
        <v>423</v>
      </c>
      <c r="F393" s="27"/>
      <c r="G393" s="28">
        <f t="shared" si="8"/>
        <v>0</v>
      </c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1:19" ht="28.5" hidden="1">
      <c r="A394" s="25" t="str">
        <f>+CONCATENATE(TEXT('[1]Programa 1'!$H$31,"00"),TEXT('[1]Programa 1'!$H$32,"00"),TEXT('[1]Programa 1'!$H$37,"00"),TEXT('[1]Programa 1'!$H$38,"000"),TEXT('[1]Programa 1'!$H$39,"00000"),TEXT(D394,"0000"),TEXT(F394,"00"))</f>
        <v>10261000000000577100</v>
      </c>
      <c r="B3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1'!$H$39,"00000"),TEXT(D394,"0000"),TEXT(F394,"00"),TEXT('[1]Programa 1'!$H$40,"00"),TEXT('[1]Programa 1'!$H$41,"0"),TEXT('[1]Programa 1'!$H$42,"00"),TEXT('[1]Programa 1'!$H$43,"000"))</f>
        <v>2112110264040012100000000057710006112000</v>
      </c>
      <c r="D394" s="26">
        <v>5771</v>
      </c>
      <c r="E394" s="27" t="s">
        <v>424</v>
      </c>
      <c r="F394" s="27"/>
      <c r="G394" s="28">
        <f t="shared" si="8"/>
        <v>0</v>
      </c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</row>
    <row r="395" spans="1:19" hidden="1">
      <c r="A395" s="25" t="str">
        <f>+CONCATENATE(TEXT('[1]Programa 1'!$H$31,"00"),TEXT('[1]Programa 1'!$H$32,"00"),TEXT('[1]Programa 1'!$H$37,"00"),TEXT('[1]Programa 1'!$H$38,"000"),TEXT('[1]Programa 1'!$H$39,"00000"),TEXT(D395,"0000"),TEXT(F395,"00"))</f>
        <v>10261000000000578100</v>
      </c>
      <c r="B3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1'!$H$39,"00000"),TEXT(D395,"0000"),TEXT(F395,"00"),TEXT('[1]Programa 1'!$H$40,"00"),TEXT('[1]Programa 1'!$H$41,"0"),TEXT('[1]Programa 1'!$H$42,"00"),TEXT('[1]Programa 1'!$H$43,"000"))</f>
        <v>2112110264040012100000000057810006112000</v>
      </c>
      <c r="D395" s="26">
        <v>5781</v>
      </c>
      <c r="E395" s="27" t="s">
        <v>425</v>
      </c>
      <c r="F395" s="27"/>
      <c r="G395" s="28">
        <f t="shared" si="8"/>
        <v>0</v>
      </c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</row>
    <row r="396" spans="1:19" hidden="1">
      <c r="A396" s="25" t="str">
        <f>+CONCATENATE(TEXT('[1]Programa 1'!$H$31,"00"),TEXT('[1]Programa 1'!$H$32,"00"),TEXT('[1]Programa 1'!$H$37,"00"),TEXT('[1]Programa 1'!$H$38,"000"),TEXT('[1]Programa 1'!$H$39,"00000"),TEXT(D396,"0000"),TEXT(F396,"00"))</f>
        <v>10261000000000579100</v>
      </c>
      <c r="B3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1'!$H$39,"00000"),TEXT(D396,"0000"),TEXT(F396,"00"),TEXT('[1]Programa 1'!$H$40,"00"),TEXT('[1]Programa 1'!$H$41,"0"),TEXT('[1]Programa 1'!$H$42,"00"),TEXT('[1]Programa 1'!$H$43,"000"))</f>
        <v>2112110264040012100000000057910006112000</v>
      </c>
      <c r="D396" s="26">
        <v>5791</v>
      </c>
      <c r="E396" s="27" t="s">
        <v>426</v>
      </c>
      <c r="F396" s="27"/>
      <c r="G396" s="28">
        <f t="shared" si="8"/>
        <v>0</v>
      </c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 hidden="1">
      <c r="A397" s="25" t="str">
        <f>+CONCATENATE(TEXT('[1]Programa 1'!$H$31,"00"),TEXT('[1]Programa 1'!$H$32,"00"),TEXT('[1]Programa 1'!$H$37,"00"),TEXT('[1]Programa 1'!$H$38,"000"),TEXT('[1]Programa 1'!$H$39,"00000"),TEXT(D397,"0000"),TEXT(F397,"00"))</f>
        <v>10261000000000581100</v>
      </c>
      <c r="B3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1'!$H$39,"00000"),TEXT(D397,"0000"),TEXT(F397,"00"),TEXT('[1]Programa 1'!$H$40,"00"),TEXT('[1]Programa 1'!$H$41,"0"),TEXT('[1]Programa 1'!$H$42,"00"),TEXT('[1]Programa 1'!$H$43,"000"))</f>
        <v>2112110264040012100000000058110006112000</v>
      </c>
      <c r="D397" s="26">
        <v>5811</v>
      </c>
      <c r="E397" s="27" t="s">
        <v>427</v>
      </c>
      <c r="F397" s="27"/>
      <c r="G397" s="28">
        <f t="shared" si="8"/>
        <v>0</v>
      </c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</row>
    <row r="398" spans="1:19" hidden="1">
      <c r="A398" s="25" t="str">
        <f>+CONCATENATE(TEXT('[1]Programa 1'!$H$31,"00"),TEXT('[1]Programa 1'!$H$32,"00"),TEXT('[1]Programa 1'!$H$37,"00"),TEXT('[1]Programa 1'!$H$38,"000"),TEXT('[1]Programa 1'!$H$39,"00000"),TEXT(D398,"0000"),TEXT(F398,"00"))</f>
        <v>10261000000000582100</v>
      </c>
      <c r="B3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1'!$H$39,"00000"),TEXT(D398,"0000"),TEXT(F398,"00"),TEXT('[1]Programa 1'!$H$40,"00"),TEXT('[1]Programa 1'!$H$41,"0"),TEXT('[1]Programa 1'!$H$42,"00"),TEXT('[1]Programa 1'!$H$43,"000"))</f>
        <v>2112110264040012100000000058210006112000</v>
      </c>
      <c r="D398" s="26">
        <v>5821</v>
      </c>
      <c r="E398" s="27" t="s">
        <v>428</v>
      </c>
      <c r="F398" s="27"/>
      <c r="G398" s="28">
        <f t="shared" si="8"/>
        <v>0</v>
      </c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 hidden="1">
      <c r="A399" s="25" t="str">
        <f>+CONCATENATE(TEXT('[1]Programa 1'!$H$31,"00"),TEXT('[1]Programa 1'!$H$32,"00"),TEXT('[1]Programa 1'!$H$37,"00"),TEXT('[1]Programa 1'!$H$38,"000"),TEXT('[1]Programa 1'!$H$39,"00000"),TEXT(D399,"0000"),TEXT(F399,"00"))</f>
        <v>10261000000000583100</v>
      </c>
      <c r="B3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1'!$H$39,"00000"),TEXT(D399,"0000"),TEXT(F399,"00"),TEXT('[1]Programa 1'!$H$40,"00"),TEXT('[1]Programa 1'!$H$41,"0"),TEXT('[1]Programa 1'!$H$42,"00"),TEXT('[1]Programa 1'!$H$43,"000"))</f>
        <v>2112110264040012100000000058310006112000</v>
      </c>
      <c r="D399" s="26">
        <v>5831</v>
      </c>
      <c r="E399" s="27" t="s">
        <v>429</v>
      </c>
      <c r="F399" s="27"/>
      <c r="G399" s="28">
        <f t="shared" si="8"/>
        <v>0</v>
      </c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1:19" ht="28.5" hidden="1">
      <c r="A400" s="25" t="str">
        <f>+CONCATENATE(TEXT('[1]Programa 1'!$H$31,"00"),TEXT('[1]Programa 1'!$H$32,"00"),TEXT('[1]Programa 1'!$H$37,"00"),TEXT('[1]Programa 1'!$H$38,"000"),TEXT('[1]Programa 1'!$H$39,"00000"),TEXT(D400,"0000"),TEXT(F400,"00"))</f>
        <v>10261000000000589100</v>
      </c>
      <c r="B4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1'!$H$39,"00000"),TEXT(D400,"0000"),TEXT(F400,"00"),TEXT('[1]Programa 1'!$H$40,"00"),TEXT('[1]Programa 1'!$H$41,"0"),TEXT('[1]Programa 1'!$H$42,"00"),TEXT('[1]Programa 1'!$H$43,"000"))</f>
        <v>2112110264040012100000000058910006112000</v>
      </c>
      <c r="D400" s="26">
        <v>5891</v>
      </c>
      <c r="E400" s="27" t="s">
        <v>430</v>
      </c>
      <c r="F400" s="27"/>
      <c r="G400" s="28">
        <f t="shared" si="8"/>
        <v>0</v>
      </c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</row>
    <row r="401" spans="1:19" ht="57" hidden="1">
      <c r="A401" s="25" t="str">
        <f>+CONCATENATE(TEXT('[1]Programa 1'!$H$31,"00"),TEXT('[1]Programa 1'!$H$32,"00"),TEXT('[1]Programa 1'!$H$37,"00"),TEXT('[1]Programa 1'!$H$38,"000"),TEXT('[1]Programa 1'!$H$39,"00000"),TEXT(D401,"0000"),TEXT(F401,"00"))</f>
        <v>10261000000000589200</v>
      </c>
      <c r="B4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1'!$H$39,"00000"),TEXT(D401,"0000"),TEXT(F401,"00"),TEXT('[1]Programa 1'!$H$40,"00"),TEXT('[1]Programa 1'!$H$41,"0"),TEXT('[1]Programa 1'!$H$42,"00"),TEXT('[1]Programa 1'!$H$43,"000"))</f>
        <v>2112110264040012100000000058920006112000</v>
      </c>
      <c r="D401" s="26">
        <v>5892</v>
      </c>
      <c r="E401" s="27" t="s">
        <v>431</v>
      </c>
      <c r="F401" s="27"/>
      <c r="G401" s="28">
        <f t="shared" si="8"/>
        <v>0</v>
      </c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</row>
    <row r="402" spans="1:19" ht="28.5" hidden="1">
      <c r="A402" s="25" t="str">
        <f>+CONCATENATE(TEXT('[1]Programa 1'!$H$31,"00"),TEXT('[1]Programa 1'!$H$32,"00"),TEXT('[1]Programa 1'!$H$37,"00"),TEXT('[1]Programa 1'!$H$38,"000"),TEXT('[1]Programa 1'!$H$39,"00000"),TEXT(D402,"0000"),TEXT(F402,"00"))</f>
        <v>10261000000000589300</v>
      </c>
      <c r="B4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1'!$H$39,"00000"),TEXT(D402,"0000"),TEXT(F402,"00"),TEXT('[1]Programa 1'!$H$40,"00"),TEXT('[1]Programa 1'!$H$41,"0"),TEXT('[1]Programa 1'!$H$42,"00"),TEXT('[1]Programa 1'!$H$43,"000"))</f>
        <v>2112110264040012100000000058930006112000</v>
      </c>
      <c r="D402" s="26">
        <v>5893</v>
      </c>
      <c r="E402" s="27" t="s">
        <v>432</v>
      </c>
      <c r="F402" s="27"/>
      <c r="G402" s="28">
        <f t="shared" si="8"/>
        <v>0</v>
      </c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1:19" hidden="1">
      <c r="A403" s="25" t="str">
        <f>+CONCATENATE(TEXT('[1]Programa 1'!$H$31,"00"),TEXT('[1]Programa 1'!$H$32,"00"),TEXT('[1]Programa 1'!$H$37,"00"),TEXT('[1]Programa 1'!$H$38,"000"),TEXT('[1]Programa 1'!$H$39,"00000"),TEXT(D403,"0000"),TEXT(F403,"00"))</f>
        <v>10261000000000589400</v>
      </c>
      <c r="B4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1'!$H$39,"00000"),TEXT(D403,"0000"),TEXT(F403,"00"),TEXT('[1]Programa 1'!$H$40,"00"),TEXT('[1]Programa 1'!$H$41,"0"),TEXT('[1]Programa 1'!$H$42,"00"),TEXT('[1]Programa 1'!$H$43,"000"))</f>
        <v>2112110264040012100000000058940006112000</v>
      </c>
      <c r="D403" s="26">
        <v>5894</v>
      </c>
      <c r="E403" s="27" t="s">
        <v>433</v>
      </c>
      <c r="F403" s="27"/>
      <c r="G403" s="28">
        <f t="shared" si="8"/>
        <v>0</v>
      </c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</row>
    <row r="404" spans="1:19" hidden="1">
      <c r="A404" s="25" t="str">
        <f>+CONCATENATE(TEXT('[1]Programa 1'!$H$31,"00"),TEXT('[1]Programa 1'!$H$32,"00"),TEXT('[1]Programa 1'!$H$37,"00"),TEXT('[1]Programa 1'!$H$38,"000"),TEXT('[1]Programa 1'!$H$39,"00000"),TEXT(D404,"0000"),TEXT(F404,"00"))</f>
        <v>10261000000000591100</v>
      </c>
      <c r="B4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1'!$H$39,"00000"),TEXT(D404,"0000"),TEXT(F404,"00"),TEXT('[1]Programa 1'!$H$40,"00"),TEXT('[1]Programa 1'!$H$41,"0"),TEXT('[1]Programa 1'!$H$42,"00"),TEXT('[1]Programa 1'!$H$43,"000"))</f>
        <v>2112110264040012100000000059110006112000</v>
      </c>
      <c r="D404" s="26">
        <v>5911</v>
      </c>
      <c r="E404" s="27" t="s">
        <v>434</v>
      </c>
      <c r="F404" s="27"/>
      <c r="G404" s="28">
        <f t="shared" si="8"/>
        <v>0</v>
      </c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</row>
    <row r="405" spans="1:19" hidden="1">
      <c r="A405" s="25" t="str">
        <f>+CONCATENATE(TEXT('[1]Programa 1'!$H$31,"00"),TEXT('[1]Programa 1'!$H$32,"00"),TEXT('[1]Programa 1'!$H$37,"00"),TEXT('[1]Programa 1'!$H$38,"000"),TEXT('[1]Programa 1'!$H$39,"00000"),TEXT(D405,"0000"),TEXT(F405,"00"))</f>
        <v>10261000000000592100</v>
      </c>
      <c r="B4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1'!$H$39,"00000"),TEXT(D405,"0000"),TEXT(F405,"00"),TEXT('[1]Programa 1'!$H$40,"00"),TEXT('[1]Programa 1'!$H$41,"0"),TEXT('[1]Programa 1'!$H$42,"00"),TEXT('[1]Programa 1'!$H$43,"000"))</f>
        <v>2112110264040012100000000059210006112000</v>
      </c>
      <c r="D405" s="26">
        <v>5921</v>
      </c>
      <c r="E405" s="27" t="s">
        <v>435</v>
      </c>
      <c r="F405" s="27"/>
      <c r="G405" s="28">
        <f t="shared" si="8"/>
        <v>0</v>
      </c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1:19" hidden="1">
      <c r="A406" s="25" t="str">
        <f>+CONCATENATE(TEXT('[1]Programa 1'!$H$31,"00"),TEXT('[1]Programa 1'!$H$32,"00"),TEXT('[1]Programa 1'!$H$37,"00"),TEXT('[1]Programa 1'!$H$38,"000"),TEXT('[1]Programa 1'!$H$39,"00000"),TEXT(D406,"0000"),TEXT(F406,"00"))</f>
        <v>10261000000000593100</v>
      </c>
      <c r="B4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1'!$H$39,"00000"),TEXT(D406,"0000"),TEXT(F406,"00"),TEXT('[1]Programa 1'!$H$40,"00"),TEXT('[1]Programa 1'!$H$41,"0"),TEXT('[1]Programa 1'!$H$42,"00"),TEXT('[1]Programa 1'!$H$43,"000"))</f>
        <v>2112110264040012100000000059310006112000</v>
      </c>
      <c r="D406" s="26">
        <v>5931</v>
      </c>
      <c r="E406" s="27" t="s">
        <v>436</v>
      </c>
      <c r="F406" s="27"/>
      <c r="G406" s="28">
        <f t="shared" si="8"/>
        <v>0</v>
      </c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</row>
    <row r="407" spans="1:19" hidden="1">
      <c r="A407" s="25" t="str">
        <f>+CONCATENATE(TEXT('[1]Programa 1'!$H$31,"00"),TEXT('[1]Programa 1'!$H$32,"00"),TEXT('[1]Programa 1'!$H$37,"00"),TEXT('[1]Programa 1'!$H$38,"000"),TEXT('[1]Programa 1'!$H$39,"00000"),TEXT(D407,"0000"),TEXT(F407,"00"))</f>
        <v>10261000000000594100</v>
      </c>
      <c r="B4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1'!$H$39,"00000"),TEXT(D407,"0000"),TEXT(F407,"00"),TEXT('[1]Programa 1'!$H$40,"00"),TEXT('[1]Programa 1'!$H$41,"0"),TEXT('[1]Programa 1'!$H$42,"00"),TEXT('[1]Programa 1'!$H$43,"000"))</f>
        <v>2112110264040012100000000059410006112000</v>
      </c>
      <c r="D407" s="26">
        <v>5941</v>
      </c>
      <c r="E407" s="27" t="s">
        <v>437</v>
      </c>
      <c r="F407" s="27"/>
      <c r="G407" s="28">
        <f t="shared" si="8"/>
        <v>0</v>
      </c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</row>
    <row r="408" spans="1:19" hidden="1">
      <c r="A408" s="25" t="str">
        <f>+CONCATENATE(TEXT('[1]Programa 1'!$H$31,"00"),TEXT('[1]Programa 1'!$H$32,"00"),TEXT('[1]Programa 1'!$H$37,"00"),TEXT('[1]Programa 1'!$H$38,"000"),TEXT('[1]Programa 1'!$H$39,"00000"),TEXT(D408,"0000"),TEXT(F408,"00"))</f>
        <v>10261000000000595100</v>
      </c>
      <c r="B4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1'!$H$39,"00000"),TEXT(D408,"0000"),TEXT(F408,"00"),TEXT('[1]Programa 1'!$H$40,"00"),TEXT('[1]Programa 1'!$H$41,"0"),TEXT('[1]Programa 1'!$H$42,"00"),TEXT('[1]Programa 1'!$H$43,"000"))</f>
        <v>2112110264040012100000000059510006112000</v>
      </c>
      <c r="D408" s="26">
        <v>5951</v>
      </c>
      <c r="E408" s="27" t="s">
        <v>438</v>
      </c>
      <c r="F408" s="27"/>
      <c r="G408" s="28">
        <f t="shared" si="8"/>
        <v>0</v>
      </c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1:19" hidden="1">
      <c r="A409" s="25" t="str">
        <f>+CONCATENATE(TEXT('[1]Programa 1'!$H$31,"00"),TEXT('[1]Programa 1'!$H$32,"00"),TEXT('[1]Programa 1'!$H$37,"00"),TEXT('[1]Programa 1'!$H$38,"000"),TEXT('[1]Programa 1'!$H$39,"00000"),TEXT(D409,"0000"),TEXT(F409,"00"))</f>
        <v>10261000000000596100</v>
      </c>
      <c r="B4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1'!$H$39,"00000"),TEXT(D409,"0000"),TEXT(F409,"00"),TEXT('[1]Programa 1'!$H$40,"00"),TEXT('[1]Programa 1'!$H$41,"0"),TEXT('[1]Programa 1'!$H$42,"00"),TEXT('[1]Programa 1'!$H$43,"000"))</f>
        <v>2112110264040012100000000059610006112000</v>
      </c>
      <c r="D409" s="26">
        <v>5961</v>
      </c>
      <c r="E409" s="27" t="s">
        <v>439</v>
      </c>
      <c r="F409" s="27"/>
      <c r="G409" s="28">
        <f t="shared" si="8"/>
        <v>0</v>
      </c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</row>
    <row r="410" spans="1:19" ht="28.5" hidden="1">
      <c r="A410" s="25" t="str">
        <f>+CONCATENATE(TEXT('[1]Programa 1'!$H$31,"00"),TEXT('[1]Programa 1'!$H$32,"00"),TEXT('[1]Programa 1'!$H$37,"00"),TEXT('[1]Programa 1'!$H$38,"000"),TEXT('[1]Programa 1'!$H$39,"00000"),TEXT(D410,"0000"),TEXT(F410,"00"))</f>
        <v>10261000000000597100</v>
      </c>
      <c r="B4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1'!$H$39,"00000"),TEXT(D410,"0000"),TEXT(F410,"00"),TEXT('[1]Programa 1'!$H$40,"00"),TEXT('[1]Programa 1'!$H$41,"0"),TEXT('[1]Programa 1'!$H$42,"00"),TEXT('[1]Programa 1'!$H$43,"000"))</f>
        <v>2112110264040012100000000059710006112000</v>
      </c>
      <c r="D410" s="26">
        <v>5971</v>
      </c>
      <c r="E410" s="27" t="s">
        <v>440</v>
      </c>
      <c r="F410" s="27"/>
      <c r="G410" s="28">
        <f t="shared" si="8"/>
        <v>0</v>
      </c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</row>
    <row r="411" spans="1:19" ht="28.5" hidden="1">
      <c r="A411" s="25" t="str">
        <f>+CONCATENATE(TEXT('[1]Programa 1'!$H$31,"00"),TEXT('[1]Programa 1'!$H$32,"00"),TEXT('[1]Programa 1'!$H$37,"00"),TEXT('[1]Programa 1'!$H$38,"000"),TEXT('[1]Programa 1'!$H$39,"00000"),TEXT(D411,"0000"),TEXT(F411,"00"))</f>
        <v>10261000000000598100</v>
      </c>
      <c r="B4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1'!$H$39,"00000"),TEXT(D411,"0000"),TEXT(F411,"00"),TEXT('[1]Programa 1'!$H$40,"00"),TEXT('[1]Programa 1'!$H$41,"0"),TEXT('[1]Programa 1'!$H$42,"00"),TEXT('[1]Programa 1'!$H$43,"000"))</f>
        <v>2112110264040012100000000059810006112000</v>
      </c>
      <c r="D411" s="26">
        <v>5981</v>
      </c>
      <c r="E411" s="27" t="s">
        <v>441</v>
      </c>
      <c r="F411" s="27"/>
      <c r="G411" s="28">
        <f t="shared" si="8"/>
        <v>0</v>
      </c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1:19" hidden="1">
      <c r="A412" s="25" t="str">
        <f>+CONCATENATE(TEXT('[1]Programa 1'!$H$31,"00"),TEXT('[1]Programa 1'!$H$32,"00"),TEXT('[1]Programa 1'!$H$37,"00"),TEXT('[1]Programa 1'!$H$38,"000"),TEXT('[1]Programa 1'!$H$39,"00000"),TEXT(D412,"0000"),TEXT(F412,"00"))</f>
        <v>10261000000000599100</v>
      </c>
      <c r="B4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1'!$H$39,"00000"),TEXT(D412,"0000"),TEXT(F412,"00"),TEXT('[1]Programa 1'!$H$40,"00"),TEXT('[1]Programa 1'!$H$41,"0"),TEXT('[1]Programa 1'!$H$42,"00"),TEXT('[1]Programa 1'!$H$43,"000"))</f>
        <v>2112110264040012100000000059910006112000</v>
      </c>
      <c r="D412" s="26">
        <v>5991</v>
      </c>
      <c r="E412" s="27" t="s">
        <v>442</v>
      </c>
      <c r="F412" s="27"/>
      <c r="G412" s="28">
        <f t="shared" si="8"/>
        <v>0</v>
      </c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</row>
    <row r="413" spans="1:19" ht="15">
      <c r="D413" s="30"/>
      <c r="E413" s="31"/>
      <c r="F413" s="31" t="s">
        <v>116</v>
      </c>
      <c r="G413" s="32">
        <f t="shared" ref="G413:S413" si="9">SUM(G352:G412)</f>
        <v>10000</v>
      </c>
      <c r="H413" s="33">
        <f t="shared" si="9"/>
        <v>0</v>
      </c>
      <c r="I413" s="33">
        <f t="shared" si="9"/>
        <v>5000</v>
      </c>
      <c r="J413" s="33">
        <f t="shared" si="9"/>
        <v>0</v>
      </c>
      <c r="K413" s="33">
        <f t="shared" si="9"/>
        <v>5000</v>
      </c>
      <c r="L413" s="33">
        <f t="shared" si="9"/>
        <v>0</v>
      </c>
      <c r="M413" s="33">
        <f t="shared" si="9"/>
        <v>0</v>
      </c>
      <c r="N413" s="33">
        <f t="shared" si="9"/>
        <v>0</v>
      </c>
      <c r="O413" s="33">
        <f t="shared" si="9"/>
        <v>0</v>
      </c>
      <c r="P413" s="33">
        <f t="shared" si="9"/>
        <v>0</v>
      </c>
      <c r="Q413" s="33">
        <f t="shared" si="9"/>
        <v>0</v>
      </c>
      <c r="R413" s="33">
        <f t="shared" si="9"/>
        <v>0</v>
      </c>
      <c r="S413" s="34">
        <f t="shared" si="9"/>
        <v>0</v>
      </c>
    </row>
    <row r="414" spans="1:19" ht="33" customHeight="1">
      <c r="D414" s="17" t="s">
        <v>443</v>
      </c>
      <c r="E414" s="18"/>
      <c r="F414" s="18"/>
      <c r="G414" s="35"/>
      <c r="H414" s="36"/>
      <c r="I414" s="36"/>
      <c r="J414" s="36"/>
      <c r="K414" s="36"/>
      <c r="L414" s="36"/>
      <c r="M414" s="36"/>
      <c r="N414" s="36"/>
      <c r="O414" s="37"/>
      <c r="P414" s="37"/>
      <c r="Q414" s="37"/>
      <c r="R414" s="37"/>
      <c r="S414" s="37"/>
    </row>
    <row r="415" spans="1:19" ht="28.5" hidden="1">
      <c r="A415" s="25" t="str">
        <f>+CONCATENATE(TEXT('[1]Programa 1'!$H$31,"00"),TEXT('[1]Programa 1'!$H$32,"00"),TEXT('[1]Programa 1'!$H$37,"00"),TEXT('[1]Programa 1'!$H$38,"000"),TEXT('[1]Programa 1'!$H$39,"00000"),TEXT(D415,"0000"),TEXT(F415,"00"))</f>
        <v>10261000000000611100</v>
      </c>
      <c r="B4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1'!$H$39,"00000"),TEXT(D415,"0000"),TEXT(F415,"00"),TEXT('[1]Programa 1'!$H$40,"00"),TEXT('[1]Programa 1'!$H$41,"0"),TEXT('[1]Programa 1'!$H$42,"00"),TEXT('[1]Programa 1'!$H$43,"000"))</f>
        <v>2112110264040012100000000061110006112000</v>
      </c>
      <c r="D415" s="26">
        <v>6111</v>
      </c>
      <c r="E415" s="27" t="s">
        <v>444</v>
      </c>
      <c r="F415" s="27"/>
      <c r="G415" s="28">
        <f t="shared" ref="G415:G482" si="10">+SUM(H415:S415)</f>
        <v>0</v>
      </c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1:19" ht="28.5" hidden="1">
      <c r="A416" s="25" t="str">
        <f>+CONCATENATE(TEXT('[1]Programa 1'!$H$31,"00"),TEXT('[1]Programa 1'!$H$32,"00"),TEXT('[1]Programa 1'!$H$37,"00"),TEXT('[1]Programa 1'!$H$38,"000"),TEXT('[1]Programa 1'!$H$39,"00000"),TEXT(D416,"0000"),TEXT(F416,"00"))</f>
        <v>10261000000000611200</v>
      </c>
      <c r="B4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1'!$H$39,"00000"),TEXT(D416,"0000"),TEXT(F416,"00"),TEXT('[1]Programa 1'!$H$40,"00"),TEXT('[1]Programa 1'!$H$41,"0"),TEXT('[1]Programa 1'!$H$42,"00"),TEXT('[1]Programa 1'!$H$43,"000"))</f>
        <v>2112110264040012100000000061120006112000</v>
      </c>
      <c r="D416" s="26">
        <v>6112</v>
      </c>
      <c r="E416" s="27" t="s">
        <v>445</v>
      </c>
      <c r="F416" s="27"/>
      <c r="G416" s="28">
        <f t="shared" si="10"/>
        <v>0</v>
      </c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1:19" hidden="1">
      <c r="A417" s="25" t="str">
        <f>+CONCATENATE(TEXT('[1]Programa 1'!$H$31,"00"),TEXT('[1]Programa 1'!$H$32,"00"),TEXT('[1]Programa 1'!$H$37,"00"),TEXT('[1]Programa 1'!$H$38,"000"),TEXT('[1]Programa 1'!$H$39,"00000"),TEXT(D417,"0000"),TEXT(F417,"00"))</f>
        <v>10261000000000612100</v>
      </c>
      <c r="B4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1'!$H$39,"00000"),TEXT(D417,"0000"),TEXT(F417,"00"),TEXT('[1]Programa 1'!$H$40,"00"),TEXT('[1]Programa 1'!$H$41,"0"),TEXT('[1]Programa 1'!$H$42,"00"),TEXT('[1]Programa 1'!$H$43,"000"))</f>
        <v>2112110264040012100000000061210006112000</v>
      </c>
      <c r="D417" s="26">
        <v>6121</v>
      </c>
      <c r="E417" s="27" t="s">
        <v>446</v>
      </c>
      <c r="F417" s="27"/>
      <c r="G417" s="28">
        <f t="shared" si="10"/>
        <v>0</v>
      </c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</row>
    <row r="418" spans="1:19" ht="28.5" hidden="1">
      <c r="A418" s="25" t="str">
        <f>+CONCATENATE(TEXT('[1]Programa 1'!$H$31,"00"),TEXT('[1]Programa 1'!$H$32,"00"),TEXT('[1]Programa 1'!$H$37,"00"),TEXT('[1]Programa 1'!$H$38,"000"),TEXT('[1]Programa 1'!$H$39,"00000"),TEXT(D418,"0000"),TEXT(F418,"00"))</f>
        <v>10261000000000612200</v>
      </c>
      <c r="B4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1'!$H$39,"00000"),TEXT(D418,"0000"),TEXT(F418,"00"),TEXT('[1]Programa 1'!$H$40,"00"),TEXT('[1]Programa 1'!$H$41,"0"),TEXT('[1]Programa 1'!$H$42,"00"),TEXT('[1]Programa 1'!$H$43,"000"))</f>
        <v>2112110264040012100000000061220006112000</v>
      </c>
      <c r="D418" s="26">
        <v>6122</v>
      </c>
      <c r="E418" s="27" t="s">
        <v>447</v>
      </c>
      <c r="F418" s="27"/>
      <c r="G418" s="28">
        <f t="shared" si="10"/>
        <v>0</v>
      </c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</row>
    <row r="419" spans="1:19" ht="28.5" hidden="1">
      <c r="A419" s="25" t="str">
        <f>+CONCATENATE(TEXT('[1]Programa 1'!$H$31,"00"),TEXT('[1]Programa 1'!$H$32,"00"),TEXT('[1]Programa 1'!$H$37,"00"),TEXT('[1]Programa 1'!$H$38,"000"),TEXT('[1]Programa 1'!$H$39,"00000"),TEXT(D419,"0000"),TEXT(F419,"00"))</f>
        <v>10261000000000612300</v>
      </c>
      <c r="B41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1'!$H$39,"00000"),TEXT(D419,"0000"),TEXT(F419,"00"),TEXT('[1]Programa 1'!$H$40,"00"),TEXT('[1]Programa 1'!$H$41,"0"),TEXT('[1]Programa 1'!$H$42,"00"),TEXT('[1]Programa 1'!$H$43,"000"))</f>
        <v>2112110264040012100000000061230006112000</v>
      </c>
      <c r="D419" s="26">
        <v>6123</v>
      </c>
      <c r="E419" s="27" t="s">
        <v>448</v>
      </c>
      <c r="F419" s="27"/>
      <c r="G419" s="28">
        <f t="shared" si="10"/>
        <v>0</v>
      </c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1:19" hidden="1">
      <c r="A420" s="25" t="str">
        <f>+CONCATENATE(TEXT('[1]Programa 1'!$H$31,"00"),TEXT('[1]Programa 1'!$H$32,"00"),TEXT('[1]Programa 1'!$H$37,"00"),TEXT('[1]Programa 1'!$H$38,"000"),TEXT('[1]Programa 1'!$H$39,"00000"),TEXT(D420,"0000"),TEXT(F420,"00"))</f>
        <v>10261000000000612400</v>
      </c>
      <c r="B42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1'!$H$39,"00000"),TEXT(D420,"0000"),TEXT(F420,"00"),TEXT('[1]Programa 1'!$H$40,"00"),TEXT('[1]Programa 1'!$H$41,"0"),TEXT('[1]Programa 1'!$H$42,"00"),TEXT('[1]Programa 1'!$H$43,"000"))</f>
        <v>2112110264040012100000000061240006112000</v>
      </c>
      <c r="D420" s="26">
        <v>6124</v>
      </c>
      <c r="E420" s="27" t="s">
        <v>449</v>
      </c>
      <c r="F420" s="27"/>
      <c r="G420" s="28">
        <f t="shared" si="10"/>
        <v>0</v>
      </c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</row>
    <row r="421" spans="1:19" ht="28.5" hidden="1">
      <c r="A421" s="25" t="str">
        <f>+CONCATENATE(TEXT('[1]Programa 1'!$H$31,"00"),TEXT('[1]Programa 1'!$H$32,"00"),TEXT('[1]Programa 1'!$H$37,"00"),TEXT('[1]Programa 1'!$H$38,"000"),TEXT('[1]Programa 1'!$H$39,"00000"),TEXT(D421,"0000"),TEXT(F421,"00"))</f>
        <v>10261000000000612500</v>
      </c>
      <c r="B4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1'!$H$39,"00000"),TEXT(D421,"0000"),TEXT(F421,"00"),TEXT('[1]Programa 1'!$H$40,"00"),TEXT('[1]Programa 1'!$H$41,"0"),TEXT('[1]Programa 1'!$H$42,"00"),TEXT('[1]Programa 1'!$H$43,"000"))</f>
        <v>2112110264040012100000000061250006112000</v>
      </c>
      <c r="D421" s="26">
        <v>6125</v>
      </c>
      <c r="E421" s="27" t="s">
        <v>450</v>
      </c>
      <c r="F421" s="27"/>
      <c r="G421" s="28">
        <f t="shared" si="10"/>
        <v>0</v>
      </c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</row>
    <row r="422" spans="1:19" ht="28.5" hidden="1">
      <c r="A422" s="25" t="str">
        <f>+CONCATENATE(TEXT('[1]Programa 1'!$H$31,"00"),TEXT('[1]Programa 1'!$H$32,"00"),TEXT('[1]Programa 1'!$H$37,"00"),TEXT('[1]Programa 1'!$H$38,"000"),TEXT('[1]Programa 1'!$H$39,"00000"),TEXT(D422,"0000"),TEXT(F422,"00"))</f>
        <v>10261000000000612600</v>
      </c>
      <c r="B4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1'!$H$39,"00000"),TEXT(D422,"0000"),TEXT(F422,"00"),TEXT('[1]Programa 1'!$H$40,"00"),TEXT('[1]Programa 1'!$H$41,"0"),TEXT('[1]Programa 1'!$H$42,"00"),TEXT('[1]Programa 1'!$H$43,"000"))</f>
        <v>2112110264040012100000000061260006112000</v>
      </c>
      <c r="D422" s="26">
        <v>6126</v>
      </c>
      <c r="E422" s="27" t="s">
        <v>451</v>
      </c>
      <c r="F422" s="27"/>
      <c r="G422" s="28">
        <f t="shared" si="10"/>
        <v>0</v>
      </c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1:19" hidden="1">
      <c r="A423" s="25" t="str">
        <f>+CONCATENATE(TEXT('[1]Programa 1'!$H$31,"00"),TEXT('[1]Programa 1'!$H$32,"00"),TEXT('[1]Programa 1'!$H$37,"00"),TEXT('[1]Programa 1'!$H$38,"000"),TEXT('[1]Programa 1'!$H$39,"00000"),TEXT(D423,"0000"),TEXT(F423,"00"))</f>
        <v>10261000000000612700</v>
      </c>
      <c r="B4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1'!$H$39,"00000"),TEXT(D423,"0000"),TEXT(F423,"00"),TEXT('[1]Programa 1'!$H$40,"00"),TEXT('[1]Programa 1'!$H$41,"0"),TEXT('[1]Programa 1'!$H$42,"00"),TEXT('[1]Programa 1'!$H$43,"000"))</f>
        <v>2112110264040012100000000061270006112000</v>
      </c>
      <c r="D423" s="26">
        <v>6127</v>
      </c>
      <c r="E423" s="27" t="s">
        <v>452</v>
      </c>
      <c r="F423" s="27"/>
      <c r="G423" s="28">
        <f t="shared" si="10"/>
        <v>0</v>
      </c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1:19" hidden="1">
      <c r="A424" s="25" t="str">
        <f>+CONCATENATE(TEXT('[1]Programa 1'!$H$31,"00"),TEXT('[1]Programa 1'!$H$32,"00"),TEXT('[1]Programa 1'!$H$37,"00"),TEXT('[1]Programa 1'!$H$38,"000"),TEXT('[1]Programa 1'!$H$39,"00000"),TEXT(D424,"0000"),TEXT(F424,"00"))</f>
        <v>10261000000000612800</v>
      </c>
      <c r="B4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1'!$H$39,"00000"),TEXT(D424,"0000"),TEXT(F424,"00"),TEXT('[1]Programa 1'!$H$40,"00"),TEXT('[1]Programa 1'!$H$41,"0"),TEXT('[1]Programa 1'!$H$42,"00"),TEXT('[1]Programa 1'!$H$43,"000"))</f>
        <v>2112110264040012100000000061280006112000</v>
      </c>
      <c r="D424" s="26">
        <v>6128</v>
      </c>
      <c r="E424" s="27" t="s">
        <v>453</v>
      </c>
      <c r="F424" s="27"/>
      <c r="G424" s="28">
        <f t="shared" si="10"/>
        <v>0</v>
      </c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1:19" ht="28.5" hidden="1">
      <c r="A425" s="25" t="str">
        <f>+CONCATENATE(TEXT('[1]Programa 1'!$H$31,"00"),TEXT('[1]Programa 1'!$H$32,"00"),TEXT('[1]Programa 1'!$H$37,"00"),TEXT('[1]Programa 1'!$H$38,"000"),TEXT('[1]Programa 1'!$H$39,"00000"),TEXT(D425,"0000"),TEXT(F425,"00"))</f>
        <v>10261000000000612900</v>
      </c>
      <c r="B4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1'!$H$39,"00000"),TEXT(D425,"0000"),TEXT(F425,"00"),TEXT('[1]Programa 1'!$H$40,"00"),TEXT('[1]Programa 1'!$H$41,"0"),TEXT('[1]Programa 1'!$H$42,"00"),TEXT('[1]Programa 1'!$H$43,"000"))</f>
        <v>2112110264040012100000000061290006112000</v>
      </c>
      <c r="D425" s="26">
        <v>6129</v>
      </c>
      <c r="E425" s="27" t="s">
        <v>454</v>
      </c>
      <c r="F425" s="27"/>
      <c r="G425" s="28">
        <f t="shared" si="10"/>
        <v>0</v>
      </c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</row>
    <row r="426" spans="1:19" hidden="1">
      <c r="A426" s="25" t="str">
        <f>+CONCATENATE(TEXT('[1]Programa 1'!$H$31,"00"),TEXT('[1]Programa 1'!$H$32,"00"),TEXT('[1]Programa 1'!$H$37,"00"),TEXT('[1]Programa 1'!$H$38,"000"),TEXT('[1]Programa 1'!$H$39,"00000"),TEXT(D426,"0000"),TEXT(F426,"00"))</f>
        <v>10261000000000613100</v>
      </c>
      <c r="B4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1'!$H$39,"00000"),TEXT(D426,"0000"),TEXT(F426,"00"),TEXT('[1]Programa 1'!$H$40,"00"),TEXT('[1]Programa 1'!$H$41,"0"),TEXT('[1]Programa 1'!$H$42,"00"),TEXT('[1]Programa 1'!$H$43,"000"))</f>
        <v>2112110264040012100000000061310006112000</v>
      </c>
      <c r="D426" s="26">
        <v>6131</v>
      </c>
      <c r="E426" s="27" t="s">
        <v>455</v>
      </c>
      <c r="F426" s="27"/>
      <c r="G426" s="28">
        <f t="shared" si="10"/>
        <v>0</v>
      </c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</row>
    <row r="427" spans="1:19" hidden="1">
      <c r="A427" s="25" t="str">
        <f>+CONCATENATE(TEXT('[1]Programa 1'!$H$31,"00"),TEXT('[1]Programa 1'!$H$32,"00"),TEXT('[1]Programa 1'!$H$37,"00"),TEXT('[1]Programa 1'!$H$38,"000"),TEXT('[1]Programa 1'!$H$39,"00000"),TEXT(D427,"0000"),TEXT(F427,"00"))</f>
        <v>10261000000000613200</v>
      </c>
      <c r="B4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1'!$H$39,"00000"),TEXT(D427,"0000"),TEXT(F427,"00"),TEXT('[1]Programa 1'!$H$40,"00"),TEXT('[1]Programa 1'!$H$41,"0"),TEXT('[1]Programa 1'!$H$42,"00"),TEXT('[1]Programa 1'!$H$43,"000"))</f>
        <v>2112110264040012100000000061320006112000</v>
      </c>
      <c r="D427" s="26">
        <v>6132</v>
      </c>
      <c r="E427" s="27" t="s">
        <v>456</v>
      </c>
      <c r="F427" s="27"/>
      <c r="G427" s="28">
        <f t="shared" si="10"/>
        <v>0</v>
      </c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1:19" ht="57" hidden="1">
      <c r="A428" s="25" t="str">
        <f>+CONCATENATE(TEXT('[1]Programa 1'!$H$31,"00"),TEXT('[1]Programa 1'!$H$32,"00"),TEXT('[1]Programa 1'!$H$37,"00"),TEXT('[1]Programa 1'!$H$38,"000"),TEXT('[1]Programa 1'!$H$39,"00000"),TEXT(D428,"0000"),TEXT(F428,"00"))</f>
        <v>10261000000000613300</v>
      </c>
      <c r="B4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1'!$H$39,"00000"),TEXT(D428,"0000"),TEXT(F428,"00"),TEXT('[1]Programa 1'!$H$40,"00"),TEXT('[1]Programa 1'!$H$41,"0"),TEXT('[1]Programa 1'!$H$42,"00"),TEXT('[1]Programa 1'!$H$43,"000"))</f>
        <v>2112110264040012100000000061330006112000</v>
      </c>
      <c r="D428" s="26">
        <v>6133</v>
      </c>
      <c r="E428" s="27" t="s">
        <v>457</v>
      </c>
      <c r="F428" s="27"/>
      <c r="G428" s="28">
        <f t="shared" si="10"/>
        <v>0</v>
      </c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1:19" ht="28.5" hidden="1">
      <c r="A429" s="25" t="str">
        <f>+CONCATENATE(TEXT('[1]Programa 1'!$H$31,"00"),TEXT('[1]Programa 1'!$H$32,"00"),TEXT('[1]Programa 1'!$H$37,"00"),TEXT('[1]Programa 1'!$H$38,"000"),TEXT('[1]Programa 1'!$H$39,"00000"),TEXT(D429,"0000"),TEXT(F429,"00"))</f>
        <v>10261000000000614100</v>
      </c>
      <c r="B42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1'!$H$39,"00000"),TEXT(D429,"0000"),TEXT(F429,"00"),TEXT('[1]Programa 1'!$H$40,"00"),TEXT('[1]Programa 1'!$H$41,"0"),TEXT('[1]Programa 1'!$H$42,"00"),TEXT('[1]Programa 1'!$H$43,"000"))</f>
        <v>2112110264040012100000000061410006112000</v>
      </c>
      <c r="D429" s="26">
        <v>6141</v>
      </c>
      <c r="E429" s="27" t="s">
        <v>458</v>
      </c>
      <c r="F429" s="27"/>
      <c r="G429" s="28">
        <f t="shared" si="10"/>
        <v>0</v>
      </c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1:19" ht="28.5" hidden="1">
      <c r="A430" s="25" t="str">
        <f>+CONCATENATE(TEXT('[1]Programa 1'!$H$31,"00"),TEXT('[1]Programa 1'!$H$32,"00"),TEXT('[1]Programa 1'!$H$37,"00"),TEXT('[1]Programa 1'!$H$38,"000"),TEXT('[1]Programa 1'!$H$39,"00000"),TEXT(D430,"0000"),TEXT(F430,"00"))</f>
        <v>10261000000000614200</v>
      </c>
      <c r="B43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1'!$H$39,"00000"),TEXT(D430,"0000"),TEXT(F430,"00"),TEXT('[1]Programa 1'!$H$40,"00"),TEXT('[1]Programa 1'!$H$41,"0"),TEXT('[1]Programa 1'!$H$42,"00"),TEXT('[1]Programa 1'!$H$43,"000"))</f>
        <v>2112110264040012100000000061420006112000</v>
      </c>
      <c r="D430" s="26">
        <v>6142</v>
      </c>
      <c r="E430" s="27" t="s">
        <v>459</v>
      </c>
      <c r="F430" s="27"/>
      <c r="G430" s="28">
        <f t="shared" si="10"/>
        <v>0</v>
      </c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</row>
    <row r="431" spans="1:19" ht="28.5" hidden="1">
      <c r="A431" s="25" t="str">
        <f>+CONCATENATE(TEXT('[1]Programa 1'!$H$31,"00"),TEXT('[1]Programa 1'!$H$32,"00"),TEXT('[1]Programa 1'!$H$37,"00"),TEXT('[1]Programa 1'!$H$38,"000"),TEXT('[1]Programa 1'!$H$39,"00000"),TEXT(D431,"0000"),TEXT(F431,"00"))</f>
        <v>10261000000000614300</v>
      </c>
      <c r="B4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1'!$H$39,"00000"),TEXT(D431,"0000"),TEXT(F431,"00"),TEXT('[1]Programa 1'!$H$40,"00"),TEXT('[1]Programa 1'!$H$41,"0"),TEXT('[1]Programa 1'!$H$42,"00"),TEXT('[1]Programa 1'!$H$43,"000"))</f>
        <v>2112110264040012100000000061430006112000</v>
      </c>
      <c r="D431" s="26">
        <v>6143</v>
      </c>
      <c r="E431" s="27" t="s">
        <v>460</v>
      </c>
      <c r="F431" s="27"/>
      <c r="G431" s="28">
        <f t="shared" si="10"/>
        <v>0</v>
      </c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</row>
    <row r="432" spans="1:19" ht="28.5" hidden="1">
      <c r="A432" s="25" t="str">
        <f>+CONCATENATE(TEXT('[1]Programa 1'!$H$31,"00"),TEXT('[1]Programa 1'!$H$32,"00"),TEXT('[1]Programa 1'!$H$37,"00"),TEXT('[1]Programa 1'!$H$38,"000"),TEXT('[1]Programa 1'!$H$39,"00000"),TEXT(D432,"0000"),TEXT(F432,"00"))</f>
        <v>10261000000000615100</v>
      </c>
      <c r="B4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1'!$H$39,"00000"),TEXT(D432,"0000"),TEXT(F432,"00"),TEXT('[1]Programa 1'!$H$40,"00"),TEXT('[1]Programa 1'!$H$41,"0"),TEXT('[1]Programa 1'!$H$42,"00"),TEXT('[1]Programa 1'!$H$43,"000"))</f>
        <v>2112110264040012100000000061510006112000</v>
      </c>
      <c r="D432" s="26">
        <v>6151</v>
      </c>
      <c r="E432" s="27" t="s">
        <v>461</v>
      </c>
      <c r="F432" s="27"/>
      <c r="G432" s="28">
        <f t="shared" si="10"/>
        <v>0</v>
      </c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1:19" ht="28.5" hidden="1">
      <c r="A433" s="25" t="str">
        <f>+CONCATENATE(TEXT('[1]Programa 1'!$H$31,"00"),TEXT('[1]Programa 1'!$H$32,"00"),TEXT('[1]Programa 1'!$H$37,"00"),TEXT('[1]Programa 1'!$H$38,"000"),TEXT('[1]Programa 1'!$H$39,"00000"),TEXT(D433,"0000"),TEXT(F433,"00"))</f>
        <v>10261000000000615200</v>
      </c>
      <c r="B4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1'!$H$39,"00000"),TEXT(D433,"0000"),TEXT(F433,"00"),TEXT('[1]Programa 1'!$H$40,"00"),TEXT('[1]Programa 1'!$H$41,"0"),TEXT('[1]Programa 1'!$H$42,"00"),TEXT('[1]Programa 1'!$H$43,"000"))</f>
        <v>2112110264040012100000000061520006112000</v>
      </c>
      <c r="D433" s="26">
        <v>6152</v>
      </c>
      <c r="E433" s="27" t="s">
        <v>462</v>
      </c>
      <c r="F433" s="27"/>
      <c r="G433" s="28">
        <f t="shared" si="10"/>
        <v>0</v>
      </c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1:19" hidden="1">
      <c r="A434" s="25" t="str">
        <f>+CONCATENATE(TEXT('[1]Programa 1'!$H$31,"00"),TEXT('[1]Programa 1'!$H$32,"00"),TEXT('[1]Programa 1'!$H$37,"00"),TEXT('[1]Programa 1'!$H$38,"000"),TEXT('[1]Programa 1'!$H$39,"00000"),TEXT(D434,"0000"),TEXT(F434,"00"))</f>
        <v>10261000000000615300</v>
      </c>
      <c r="B4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1'!$H$39,"00000"),TEXT(D434,"0000"),TEXT(F434,"00"),TEXT('[1]Programa 1'!$H$40,"00"),TEXT('[1]Programa 1'!$H$41,"0"),TEXT('[1]Programa 1'!$H$42,"00"),TEXT('[1]Programa 1'!$H$43,"000"))</f>
        <v>2112110264040012100000000061530006112000</v>
      </c>
      <c r="D434" s="26">
        <v>6153</v>
      </c>
      <c r="E434" s="27" t="s">
        <v>463</v>
      </c>
      <c r="F434" s="27"/>
      <c r="G434" s="28">
        <f t="shared" si="10"/>
        <v>0</v>
      </c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1:19" hidden="1">
      <c r="A435" s="25" t="str">
        <f>+CONCATENATE(TEXT('[1]Programa 1'!$H$31,"00"),TEXT('[1]Programa 1'!$H$32,"00"),TEXT('[1]Programa 1'!$H$37,"00"),TEXT('[1]Programa 1'!$H$38,"000"),TEXT('[1]Programa 1'!$H$39,"00000"),TEXT(D435,"0000"),TEXT(F435,"00"))</f>
        <v>10261000000000615400</v>
      </c>
      <c r="B4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1'!$H$39,"00000"),TEXT(D435,"0000"),TEXT(F435,"00"),TEXT('[1]Programa 1'!$H$40,"00"),TEXT('[1]Programa 1'!$H$41,"0"),TEXT('[1]Programa 1'!$H$42,"00"),TEXT('[1]Programa 1'!$H$43,"000"))</f>
        <v>2112110264040012100000000061540006112000</v>
      </c>
      <c r="D435" s="26">
        <v>6154</v>
      </c>
      <c r="E435" s="27" t="s">
        <v>464</v>
      </c>
      <c r="F435" s="27"/>
      <c r="G435" s="28">
        <f t="shared" si="10"/>
        <v>0</v>
      </c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1:19" ht="28.5" hidden="1">
      <c r="A436" s="25" t="str">
        <f>+CONCATENATE(TEXT('[1]Programa 1'!$H$31,"00"),TEXT('[1]Programa 1'!$H$32,"00"),TEXT('[1]Programa 1'!$H$37,"00"),TEXT('[1]Programa 1'!$H$38,"000"),TEXT('[1]Programa 1'!$H$39,"00000"),TEXT(D436,"0000"),TEXT(F436,"00"))</f>
        <v>10261000000000615500</v>
      </c>
      <c r="B4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1'!$H$39,"00000"),TEXT(D436,"0000"),TEXT(F436,"00"),TEXT('[1]Programa 1'!$H$40,"00"),TEXT('[1]Programa 1'!$H$41,"0"),TEXT('[1]Programa 1'!$H$42,"00"),TEXT('[1]Programa 1'!$H$43,"000"))</f>
        <v>2112110264040012100000000061550006112000</v>
      </c>
      <c r="D436" s="26">
        <v>6155</v>
      </c>
      <c r="E436" s="27" t="s">
        <v>465</v>
      </c>
      <c r="F436" s="27"/>
      <c r="G436" s="28">
        <f t="shared" si="10"/>
        <v>0</v>
      </c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1:19" ht="42.75" hidden="1">
      <c r="A437" s="25" t="str">
        <f>+CONCATENATE(TEXT('[1]Programa 1'!$H$31,"00"),TEXT('[1]Programa 1'!$H$32,"00"),TEXT('[1]Programa 1'!$H$37,"00"),TEXT('[1]Programa 1'!$H$38,"000"),TEXT('[1]Programa 1'!$H$39,"00000"),TEXT(D437,"0000"),TEXT(F437,"00"))</f>
        <v>10261000000000615600</v>
      </c>
      <c r="B4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1'!$H$39,"00000"),TEXT(D437,"0000"),TEXT(F437,"00"),TEXT('[1]Programa 1'!$H$40,"00"),TEXT('[1]Programa 1'!$H$41,"0"),TEXT('[1]Programa 1'!$H$42,"00"),TEXT('[1]Programa 1'!$H$43,"000"))</f>
        <v>2112110264040012100000000061560006112000</v>
      </c>
      <c r="D437" s="26">
        <v>6156</v>
      </c>
      <c r="E437" s="27" t="s">
        <v>466</v>
      </c>
      <c r="F437" s="27"/>
      <c r="G437" s="28">
        <f t="shared" si="10"/>
        <v>0</v>
      </c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1:19" ht="42.75" hidden="1">
      <c r="A438" s="25" t="str">
        <f>+CONCATENATE(TEXT('[1]Programa 1'!$H$31,"00"),TEXT('[1]Programa 1'!$H$32,"00"),TEXT('[1]Programa 1'!$H$37,"00"),TEXT('[1]Programa 1'!$H$38,"000"),TEXT('[1]Programa 1'!$H$39,"00000"),TEXT(D438,"0000"),TEXT(F438,"00"))</f>
        <v>10261000000000616100</v>
      </c>
      <c r="B4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1'!$H$39,"00000"),TEXT(D438,"0000"),TEXT(F438,"00"),TEXT('[1]Programa 1'!$H$40,"00"),TEXT('[1]Programa 1'!$H$41,"0"),TEXT('[1]Programa 1'!$H$42,"00"),TEXT('[1]Programa 1'!$H$43,"000"))</f>
        <v>2112110264040012100000000061610006112000</v>
      </c>
      <c r="D438" s="26">
        <v>6161</v>
      </c>
      <c r="E438" s="27" t="s">
        <v>467</v>
      </c>
      <c r="F438" s="27"/>
      <c r="G438" s="28">
        <f t="shared" si="10"/>
        <v>0</v>
      </c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1:19" ht="42.75" hidden="1">
      <c r="A439" s="25" t="str">
        <f>+CONCATENATE(TEXT('[1]Programa 1'!$H$31,"00"),TEXT('[1]Programa 1'!$H$32,"00"),TEXT('[1]Programa 1'!$H$37,"00"),TEXT('[1]Programa 1'!$H$38,"000"),TEXT('[1]Programa 1'!$H$39,"00000"),TEXT(D439,"0000"),TEXT(F439,"00"))</f>
        <v>10261000000000616200</v>
      </c>
      <c r="B43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1'!$H$39,"00000"),TEXT(D439,"0000"),TEXT(F439,"00"),TEXT('[1]Programa 1'!$H$40,"00"),TEXT('[1]Programa 1'!$H$41,"0"),TEXT('[1]Programa 1'!$H$42,"00"),TEXT('[1]Programa 1'!$H$43,"000"))</f>
        <v>2112110264040012100000000061620006112000</v>
      </c>
      <c r="D439" s="26">
        <v>6162</v>
      </c>
      <c r="E439" s="27" t="s">
        <v>468</v>
      </c>
      <c r="F439" s="27"/>
      <c r="G439" s="28">
        <f t="shared" si="10"/>
        <v>0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1:19" ht="28.5" hidden="1">
      <c r="A440" s="25" t="str">
        <f>+CONCATENATE(TEXT('[1]Programa 1'!$H$31,"00"),TEXT('[1]Programa 1'!$H$32,"00"),TEXT('[1]Programa 1'!$H$37,"00"),TEXT('[1]Programa 1'!$H$38,"000"),TEXT('[1]Programa 1'!$H$39,"00000"),TEXT(D440,"0000"),TEXT(F440,"00"))</f>
        <v>10261000000000616300</v>
      </c>
      <c r="B44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1'!$H$39,"00000"),TEXT(D440,"0000"),TEXT(F440,"00"),TEXT('[1]Programa 1'!$H$40,"00"),TEXT('[1]Programa 1'!$H$41,"0"),TEXT('[1]Programa 1'!$H$42,"00"),TEXT('[1]Programa 1'!$H$43,"000"))</f>
        <v>2112110264040012100000000061630006112000</v>
      </c>
      <c r="D440" s="26">
        <v>6163</v>
      </c>
      <c r="E440" s="27" t="s">
        <v>469</v>
      </c>
      <c r="F440" s="27"/>
      <c r="G440" s="28">
        <f t="shared" si="10"/>
        <v>0</v>
      </c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1:19" ht="42.75" hidden="1">
      <c r="A441" s="25" t="str">
        <f>+CONCATENATE(TEXT('[1]Programa 1'!$H$31,"00"),TEXT('[1]Programa 1'!$H$32,"00"),TEXT('[1]Programa 1'!$H$37,"00"),TEXT('[1]Programa 1'!$H$38,"000"),TEXT('[1]Programa 1'!$H$39,"00000"),TEXT(D441,"0000"),TEXT(F441,"00"))</f>
        <v>10261000000000616400</v>
      </c>
      <c r="B44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1'!$H$39,"00000"),TEXT(D441,"0000"),TEXT(F441,"00"),TEXT('[1]Programa 1'!$H$40,"00"),TEXT('[1]Programa 1'!$H$41,"0"),TEXT('[1]Programa 1'!$H$42,"00"),TEXT('[1]Programa 1'!$H$43,"000"))</f>
        <v>2112110264040012100000000061640006112000</v>
      </c>
      <c r="D441" s="26">
        <v>6164</v>
      </c>
      <c r="E441" s="27" t="s">
        <v>470</v>
      </c>
      <c r="F441" s="27"/>
      <c r="G441" s="28">
        <f t="shared" si="10"/>
        <v>0</v>
      </c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1:19" ht="28.5" hidden="1">
      <c r="A442" s="25" t="str">
        <f>+CONCATENATE(TEXT('[1]Programa 1'!$H$31,"00"),TEXT('[1]Programa 1'!$H$32,"00"),TEXT('[1]Programa 1'!$H$37,"00"),TEXT('[1]Programa 1'!$H$38,"000"),TEXT('[1]Programa 1'!$H$39,"00000"),TEXT(D442,"0000"),TEXT(F442,"00"))</f>
        <v>10261000000000617100</v>
      </c>
      <c r="B44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1'!$H$39,"00000"),TEXT(D442,"0000"),TEXT(F442,"00"),TEXT('[1]Programa 1'!$H$40,"00"),TEXT('[1]Programa 1'!$H$41,"0"),TEXT('[1]Programa 1'!$H$42,"00"),TEXT('[1]Programa 1'!$H$43,"000"))</f>
        <v>2112110264040012100000000061710006112000</v>
      </c>
      <c r="D442" s="26">
        <v>6171</v>
      </c>
      <c r="E442" s="27" t="s">
        <v>471</v>
      </c>
      <c r="F442" s="27"/>
      <c r="G442" s="28">
        <f t="shared" si="10"/>
        <v>0</v>
      </c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1:19" ht="28.5" hidden="1">
      <c r="A443" s="25" t="str">
        <f>+CONCATENATE(TEXT('[1]Programa 1'!$H$31,"00"),TEXT('[1]Programa 1'!$H$32,"00"),TEXT('[1]Programa 1'!$H$37,"00"),TEXT('[1]Programa 1'!$H$38,"000"),TEXT('[1]Programa 1'!$H$39,"00000"),TEXT(D443,"0000"),TEXT(F443,"00"))</f>
        <v>10261000000000619100</v>
      </c>
      <c r="B44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1'!$H$39,"00000"),TEXT(D443,"0000"),TEXT(F443,"00"),TEXT('[1]Programa 1'!$H$40,"00"),TEXT('[1]Programa 1'!$H$41,"0"),TEXT('[1]Programa 1'!$H$42,"00"),TEXT('[1]Programa 1'!$H$43,"000"))</f>
        <v>2112110264040012100000000061910006112000</v>
      </c>
      <c r="D443" s="26">
        <v>6191</v>
      </c>
      <c r="E443" s="27" t="s">
        <v>472</v>
      </c>
      <c r="F443" s="27"/>
      <c r="G443" s="28">
        <f t="shared" si="10"/>
        <v>0</v>
      </c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1:19" ht="28.5" hidden="1">
      <c r="A444" s="25" t="str">
        <f>+CONCATENATE(TEXT('[1]Programa 1'!$H$31,"00"),TEXT('[1]Programa 1'!$H$32,"00"),TEXT('[1]Programa 1'!$H$37,"00"),TEXT('[1]Programa 1'!$H$38,"000"),TEXT('[1]Programa 1'!$H$39,"00000"),TEXT(D444,"0000"),TEXT(F444,"00"))</f>
        <v>10261000000000619200</v>
      </c>
      <c r="B44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1'!$H$39,"00000"),TEXT(D444,"0000"),TEXT(F444,"00"),TEXT('[1]Programa 1'!$H$40,"00"),TEXT('[1]Programa 1'!$H$41,"0"),TEXT('[1]Programa 1'!$H$42,"00"),TEXT('[1]Programa 1'!$H$43,"000"))</f>
        <v>2112110264040012100000000061920006112000</v>
      </c>
      <c r="D444" s="26">
        <v>6192</v>
      </c>
      <c r="E444" s="27" t="s">
        <v>473</v>
      </c>
      <c r="F444" s="27"/>
      <c r="G444" s="28">
        <f t="shared" si="10"/>
        <v>0</v>
      </c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1:19" ht="28.5" hidden="1">
      <c r="A445" s="25" t="str">
        <f>+CONCATENATE(TEXT('[1]Programa 1'!$H$31,"00"),TEXT('[1]Programa 1'!$H$32,"00"),TEXT('[1]Programa 1'!$H$37,"00"),TEXT('[1]Programa 1'!$H$38,"000"),TEXT('[1]Programa 1'!$H$39,"00000"),TEXT(D445,"0000"),TEXT(F445,"00"))</f>
        <v>10261000000000619300</v>
      </c>
      <c r="B44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1'!$H$39,"00000"),TEXT(D445,"0000"),TEXT(F445,"00"),TEXT('[1]Programa 1'!$H$40,"00"),TEXT('[1]Programa 1'!$H$41,"0"),TEXT('[1]Programa 1'!$H$42,"00"),TEXT('[1]Programa 1'!$H$43,"000"))</f>
        <v>2112110264040012100000000061930006112000</v>
      </c>
      <c r="D445" s="26">
        <v>6193</v>
      </c>
      <c r="E445" s="27" t="s">
        <v>474</v>
      </c>
      <c r="F445" s="27"/>
      <c r="G445" s="28">
        <f t="shared" si="10"/>
        <v>0</v>
      </c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1:19" ht="28.5" hidden="1">
      <c r="A446" s="25" t="str">
        <f>+CONCATENATE(TEXT('[1]Programa 1'!$H$31,"00"),TEXT('[1]Programa 1'!$H$32,"00"),TEXT('[1]Programa 1'!$H$37,"00"),TEXT('[1]Programa 1'!$H$38,"000"),TEXT('[1]Programa 1'!$H$39,"00000"),TEXT(D446,"0000"),TEXT(F446,"00"))</f>
        <v>10261000000000619400</v>
      </c>
      <c r="B44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1'!$H$39,"00000"),TEXT(D446,"0000"),TEXT(F446,"00"),TEXT('[1]Programa 1'!$H$40,"00"),TEXT('[1]Programa 1'!$H$41,"0"),TEXT('[1]Programa 1'!$H$42,"00"),TEXT('[1]Programa 1'!$H$43,"000"))</f>
        <v>2112110264040012100000000061940006112000</v>
      </c>
      <c r="D446" s="26">
        <v>6194</v>
      </c>
      <c r="E446" s="27" t="s">
        <v>475</v>
      </c>
      <c r="F446" s="27"/>
      <c r="G446" s="28">
        <f t="shared" si="10"/>
        <v>0</v>
      </c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1:19" ht="28.5" hidden="1">
      <c r="A447" s="25" t="str">
        <f>+CONCATENATE(TEXT('[1]Programa 1'!$H$31,"00"),TEXT('[1]Programa 1'!$H$32,"00"),TEXT('[1]Programa 1'!$H$37,"00"),TEXT('[1]Programa 1'!$H$38,"000"),TEXT('[1]Programa 1'!$H$39,"00000"),TEXT(D447,"0000"),TEXT(F447,"00"))</f>
        <v>10261000000000619500</v>
      </c>
      <c r="B44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1'!$H$39,"00000"),TEXT(D447,"0000"),TEXT(F447,"00"),TEXT('[1]Programa 1'!$H$40,"00"),TEXT('[1]Programa 1'!$H$41,"0"),TEXT('[1]Programa 1'!$H$42,"00"),TEXT('[1]Programa 1'!$H$43,"000"))</f>
        <v>2112110264040012100000000061950006112000</v>
      </c>
      <c r="D447" s="26">
        <v>6195</v>
      </c>
      <c r="E447" s="27" t="s">
        <v>476</v>
      </c>
      <c r="F447" s="27"/>
      <c r="G447" s="28">
        <f t="shared" si="10"/>
        <v>0</v>
      </c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1:19" ht="28.5" hidden="1">
      <c r="A448" s="25" t="str">
        <f>+CONCATENATE(TEXT('[1]Programa 1'!$H$31,"00"),TEXT('[1]Programa 1'!$H$32,"00"),TEXT('[1]Programa 1'!$H$37,"00"),TEXT('[1]Programa 1'!$H$38,"000"),TEXT('[1]Programa 1'!$H$39,"00000"),TEXT(D448,"0000"),TEXT(F448,"00"))</f>
        <v>10261000000000621100</v>
      </c>
      <c r="B44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1'!$H$39,"00000"),TEXT(D448,"0000"),TEXT(F448,"00"),TEXT('[1]Programa 1'!$H$40,"00"),TEXT('[1]Programa 1'!$H$41,"0"),TEXT('[1]Programa 1'!$H$42,"00"),TEXT('[1]Programa 1'!$H$43,"000"))</f>
        <v>2112110264040012100000000062110006112000</v>
      </c>
      <c r="D448" s="26">
        <v>6211</v>
      </c>
      <c r="E448" s="27" t="s">
        <v>444</v>
      </c>
      <c r="F448" s="27"/>
      <c r="G448" s="28">
        <f t="shared" si="10"/>
        <v>0</v>
      </c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1:19" ht="28.5" hidden="1">
      <c r="A449" s="25" t="str">
        <f>+CONCATENATE(TEXT('[1]Programa 1'!$H$31,"00"),TEXT('[1]Programa 1'!$H$32,"00"),TEXT('[1]Programa 1'!$H$37,"00"),TEXT('[1]Programa 1'!$H$38,"000"),TEXT('[1]Programa 1'!$H$39,"00000"),TEXT(D449,"0000"),TEXT(F449,"00"))</f>
        <v>10261000000000621200</v>
      </c>
      <c r="B44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1'!$H$39,"00000"),TEXT(D449,"0000"),TEXT(F449,"00"),TEXT('[1]Programa 1'!$H$40,"00"),TEXT('[1]Programa 1'!$H$41,"0"),TEXT('[1]Programa 1'!$H$42,"00"),TEXT('[1]Programa 1'!$H$43,"000"))</f>
        <v>2112110264040012100000000062120006112000</v>
      </c>
      <c r="D449" s="26">
        <v>6212</v>
      </c>
      <c r="E449" s="27" t="s">
        <v>445</v>
      </c>
      <c r="F449" s="27"/>
      <c r="G449" s="28">
        <f t="shared" si="10"/>
        <v>0</v>
      </c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1:19" hidden="1">
      <c r="A450" s="25" t="str">
        <f>+CONCATENATE(TEXT('[1]Programa 1'!$H$31,"00"),TEXT('[1]Programa 1'!$H$32,"00"),TEXT('[1]Programa 1'!$H$37,"00"),TEXT('[1]Programa 1'!$H$38,"000"),TEXT('[1]Programa 1'!$H$39,"00000"),TEXT(D450,"0000"),TEXT(F450,"00"))</f>
        <v>10261000000000622100</v>
      </c>
      <c r="B45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1'!$H$39,"00000"),TEXT(D450,"0000"),TEXT(F450,"00"),TEXT('[1]Programa 1'!$H$40,"00"),TEXT('[1]Programa 1'!$H$41,"0"),TEXT('[1]Programa 1'!$H$42,"00"),TEXT('[1]Programa 1'!$H$43,"000"))</f>
        <v>2112110264040012100000000062210006112000</v>
      </c>
      <c r="D450" s="26">
        <v>6221</v>
      </c>
      <c r="E450" s="27" t="s">
        <v>446</v>
      </c>
      <c r="F450" s="27"/>
      <c r="G450" s="28">
        <f t="shared" si="10"/>
        <v>0</v>
      </c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1:19" ht="28.5" hidden="1">
      <c r="A451" s="25" t="str">
        <f>+CONCATENATE(TEXT('[1]Programa 1'!$H$31,"00"),TEXT('[1]Programa 1'!$H$32,"00"),TEXT('[1]Programa 1'!$H$37,"00"),TEXT('[1]Programa 1'!$H$38,"000"),TEXT('[1]Programa 1'!$H$39,"00000"),TEXT(D451,"0000"),TEXT(F451,"00"))</f>
        <v>10261000000000622200</v>
      </c>
      <c r="B45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1'!$H$39,"00000"),TEXT(D451,"0000"),TEXT(F451,"00"),TEXT('[1]Programa 1'!$H$40,"00"),TEXT('[1]Programa 1'!$H$41,"0"),TEXT('[1]Programa 1'!$H$42,"00"),TEXT('[1]Programa 1'!$H$43,"000"))</f>
        <v>2112110264040012100000000062220006112000</v>
      </c>
      <c r="D451" s="26">
        <v>6222</v>
      </c>
      <c r="E451" s="27" t="s">
        <v>447</v>
      </c>
      <c r="F451" s="27"/>
      <c r="G451" s="28">
        <f t="shared" si="10"/>
        <v>0</v>
      </c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1:19" ht="28.5" hidden="1">
      <c r="A452" s="25" t="str">
        <f>+CONCATENATE(TEXT('[1]Programa 1'!$H$31,"00"),TEXT('[1]Programa 1'!$H$32,"00"),TEXT('[1]Programa 1'!$H$37,"00"),TEXT('[1]Programa 1'!$H$38,"000"),TEXT('[1]Programa 1'!$H$39,"00000"),TEXT(D452,"0000"),TEXT(F452,"00"))</f>
        <v>10261000000000622300</v>
      </c>
      <c r="B45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1'!$H$39,"00000"),TEXT(D452,"0000"),TEXT(F452,"00"),TEXT('[1]Programa 1'!$H$40,"00"),TEXT('[1]Programa 1'!$H$41,"0"),TEXT('[1]Programa 1'!$H$42,"00"),TEXT('[1]Programa 1'!$H$43,"000"))</f>
        <v>2112110264040012100000000062230006112000</v>
      </c>
      <c r="D452" s="26">
        <v>6223</v>
      </c>
      <c r="E452" s="27" t="s">
        <v>448</v>
      </c>
      <c r="F452" s="27"/>
      <c r="G452" s="28">
        <f t="shared" si="10"/>
        <v>0</v>
      </c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1:19" hidden="1">
      <c r="A453" s="25" t="str">
        <f>+CONCATENATE(TEXT('[1]Programa 1'!$H$31,"00"),TEXT('[1]Programa 1'!$H$32,"00"),TEXT('[1]Programa 1'!$H$37,"00"),TEXT('[1]Programa 1'!$H$38,"000"),TEXT('[1]Programa 1'!$H$39,"00000"),TEXT(D453,"0000"),TEXT(F453,"00"))</f>
        <v>10261000000000622400</v>
      </c>
      <c r="B45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1'!$H$39,"00000"),TEXT(D453,"0000"),TEXT(F453,"00"),TEXT('[1]Programa 1'!$H$40,"00"),TEXT('[1]Programa 1'!$H$41,"0"),TEXT('[1]Programa 1'!$H$42,"00"),TEXT('[1]Programa 1'!$H$43,"000"))</f>
        <v>2112110264040012100000000062240006112000</v>
      </c>
      <c r="D453" s="26">
        <v>6224</v>
      </c>
      <c r="E453" s="27" t="s">
        <v>449</v>
      </c>
      <c r="F453" s="27"/>
      <c r="G453" s="28">
        <f t="shared" si="10"/>
        <v>0</v>
      </c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1:19" ht="28.5" hidden="1">
      <c r="A454" s="25" t="str">
        <f>+CONCATENATE(TEXT('[1]Programa 1'!$H$31,"00"),TEXT('[1]Programa 1'!$H$32,"00"),TEXT('[1]Programa 1'!$H$37,"00"),TEXT('[1]Programa 1'!$H$38,"000"),TEXT('[1]Programa 1'!$H$39,"00000"),TEXT(D454,"0000"),TEXT(F454,"00"))</f>
        <v>10261000000000622500</v>
      </c>
      <c r="B45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1'!$H$39,"00000"),TEXT(D454,"0000"),TEXT(F454,"00"),TEXT('[1]Programa 1'!$H$40,"00"),TEXT('[1]Programa 1'!$H$41,"0"),TEXT('[1]Programa 1'!$H$42,"00"),TEXT('[1]Programa 1'!$H$43,"000"))</f>
        <v>2112110264040012100000000062250006112000</v>
      </c>
      <c r="D454" s="26">
        <v>6225</v>
      </c>
      <c r="E454" s="27" t="s">
        <v>450</v>
      </c>
      <c r="F454" s="27"/>
      <c r="G454" s="28">
        <f t="shared" si="10"/>
        <v>0</v>
      </c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1:19" ht="28.5" hidden="1">
      <c r="A455" s="25" t="str">
        <f>+CONCATENATE(TEXT('[1]Programa 1'!$H$31,"00"),TEXT('[1]Programa 1'!$H$32,"00"),TEXT('[1]Programa 1'!$H$37,"00"),TEXT('[1]Programa 1'!$H$38,"000"),TEXT('[1]Programa 1'!$H$39,"00000"),TEXT(D455,"0000"),TEXT(F455,"00"))</f>
        <v>10261000000000622600</v>
      </c>
      <c r="B45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1'!$H$39,"00000"),TEXT(D455,"0000"),TEXT(F455,"00"),TEXT('[1]Programa 1'!$H$40,"00"),TEXT('[1]Programa 1'!$H$41,"0"),TEXT('[1]Programa 1'!$H$42,"00"),TEXT('[1]Programa 1'!$H$43,"000"))</f>
        <v>2112110264040012100000000062260006112000</v>
      </c>
      <c r="D455" s="26">
        <v>6226</v>
      </c>
      <c r="E455" s="27" t="s">
        <v>451</v>
      </c>
      <c r="F455" s="27"/>
      <c r="G455" s="28">
        <f t="shared" si="10"/>
        <v>0</v>
      </c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1:19" hidden="1">
      <c r="A456" s="25" t="str">
        <f>+CONCATENATE(TEXT('[1]Programa 1'!$H$31,"00"),TEXT('[1]Programa 1'!$H$32,"00"),TEXT('[1]Programa 1'!$H$37,"00"),TEXT('[1]Programa 1'!$H$38,"000"),TEXT('[1]Programa 1'!$H$39,"00000"),TEXT(D456,"0000"),TEXT(F456,"00"))</f>
        <v>10261000000000622700</v>
      </c>
      <c r="B45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1'!$H$39,"00000"),TEXT(D456,"0000"),TEXT(F456,"00"),TEXT('[1]Programa 1'!$H$40,"00"),TEXT('[1]Programa 1'!$H$41,"0"),TEXT('[1]Programa 1'!$H$42,"00"),TEXT('[1]Programa 1'!$H$43,"000"))</f>
        <v>2112110264040012100000000062270006112000</v>
      </c>
      <c r="D456" s="26">
        <v>6227</v>
      </c>
      <c r="E456" s="27" t="s">
        <v>452</v>
      </c>
      <c r="F456" s="27"/>
      <c r="G456" s="28">
        <f t="shared" si="10"/>
        <v>0</v>
      </c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1:19" hidden="1">
      <c r="A457" s="25" t="str">
        <f>+CONCATENATE(TEXT('[1]Programa 1'!$H$31,"00"),TEXT('[1]Programa 1'!$H$32,"00"),TEXT('[1]Programa 1'!$H$37,"00"),TEXT('[1]Programa 1'!$H$38,"000"),TEXT('[1]Programa 1'!$H$39,"00000"),TEXT(D457,"0000"),TEXT(F457,"00"))</f>
        <v>10261000000000622800</v>
      </c>
      <c r="B45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1'!$H$39,"00000"),TEXT(D457,"0000"),TEXT(F457,"00"),TEXT('[1]Programa 1'!$H$40,"00"),TEXT('[1]Programa 1'!$H$41,"0"),TEXT('[1]Programa 1'!$H$42,"00"),TEXT('[1]Programa 1'!$H$43,"000"))</f>
        <v>2112110264040012100000000062280006112000</v>
      </c>
      <c r="D457" s="26">
        <v>6228</v>
      </c>
      <c r="E457" s="27" t="s">
        <v>453</v>
      </c>
      <c r="F457" s="27"/>
      <c r="G457" s="28">
        <f t="shared" si="10"/>
        <v>0</v>
      </c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1:19" ht="28.5" hidden="1">
      <c r="A458" s="25" t="str">
        <f>+CONCATENATE(TEXT('[1]Programa 1'!$H$31,"00"),TEXT('[1]Programa 1'!$H$32,"00"),TEXT('[1]Programa 1'!$H$37,"00"),TEXT('[1]Programa 1'!$H$38,"000"),TEXT('[1]Programa 1'!$H$39,"00000"),TEXT(D458,"0000"),TEXT(F458,"00"))</f>
        <v>10261000000000622900</v>
      </c>
      <c r="B45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1'!$H$39,"00000"),TEXT(D458,"0000"),TEXT(F458,"00"),TEXT('[1]Programa 1'!$H$40,"00"),TEXT('[1]Programa 1'!$H$41,"0"),TEXT('[1]Programa 1'!$H$42,"00"),TEXT('[1]Programa 1'!$H$43,"000"))</f>
        <v>2112110264040012100000000062290006112000</v>
      </c>
      <c r="D458" s="26">
        <v>6229</v>
      </c>
      <c r="E458" s="27" t="s">
        <v>454</v>
      </c>
      <c r="F458" s="27"/>
      <c r="G458" s="28">
        <f t="shared" si="10"/>
        <v>0</v>
      </c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1:19" hidden="1">
      <c r="A459" s="25" t="str">
        <f>+CONCATENATE(TEXT('[1]Programa 1'!$H$31,"00"),TEXT('[1]Programa 1'!$H$32,"00"),TEXT('[1]Programa 1'!$H$37,"00"),TEXT('[1]Programa 1'!$H$38,"000"),TEXT('[1]Programa 1'!$H$39,"00000"),TEXT(D459,"0000"),TEXT(F459,"00"))</f>
        <v>10261000000000623100</v>
      </c>
      <c r="B45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1'!$H$39,"00000"),TEXT(D459,"0000"),TEXT(F459,"00"),TEXT('[1]Programa 1'!$H$40,"00"),TEXT('[1]Programa 1'!$H$41,"0"),TEXT('[1]Programa 1'!$H$42,"00"),TEXT('[1]Programa 1'!$H$43,"000"))</f>
        <v>2112110264040012100000000062310006112000</v>
      </c>
      <c r="D459" s="26">
        <v>6231</v>
      </c>
      <c r="E459" s="27" t="s">
        <v>455</v>
      </c>
      <c r="F459" s="27"/>
      <c r="G459" s="28">
        <f t="shared" si="10"/>
        <v>0</v>
      </c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1:19" hidden="1">
      <c r="A460" s="25" t="str">
        <f>+CONCATENATE(TEXT('[1]Programa 1'!$H$31,"00"),TEXT('[1]Programa 1'!$H$32,"00"),TEXT('[1]Programa 1'!$H$37,"00"),TEXT('[1]Programa 1'!$H$38,"000"),TEXT('[1]Programa 1'!$H$39,"00000"),TEXT(D460,"0000"),TEXT(F460,"00"))</f>
        <v>10261000000000623200</v>
      </c>
      <c r="B46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1'!$H$39,"00000"),TEXT(D460,"0000"),TEXT(F460,"00"),TEXT('[1]Programa 1'!$H$40,"00"),TEXT('[1]Programa 1'!$H$41,"0"),TEXT('[1]Programa 1'!$H$42,"00"),TEXT('[1]Programa 1'!$H$43,"000"))</f>
        <v>2112110264040012100000000062320006112000</v>
      </c>
      <c r="D460" s="26">
        <v>6232</v>
      </c>
      <c r="E460" s="27" t="s">
        <v>456</v>
      </c>
      <c r="F460" s="27"/>
      <c r="G460" s="28">
        <f t="shared" si="10"/>
        <v>0</v>
      </c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1:19" ht="57" hidden="1">
      <c r="A461" s="25" t="str">
        <f>+CONCATENATE(TEXT('[1]Programa 1'!$H$31,"00"),TEXT('[1]Programa 1'!$H$32,"00"),TEXT('[1]Programa 1'!$H$37,"00"),TEXT('[1]Programa 1'!$H$38,"000"),TEXT('[1]Programa 1'!$H$39,"00000"),TEXT(D461,"0000"),TEXT(F461,"00"))</f>
        <v>10261000000000623300</v>
      </c>
      <c r="B46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1'!$H$39,"00000"),TEXT(D461,"0000"),TEXT(F461,"00"),TEXT('[1]Programa 1'!$H$40,"00"),TEXT('[1]Programa 1'!$H$41,"0"),TEXT('[1]Programa 1'!$H$42,"00"),TEXT('[1]Programa 1'!$H$43,"000"))</f>
        <v>2112110264040012100000000062330006112000</v>
      </c>
      <c r="D461" s="26">
        <v>6233</v>
      </c>
      <c r="E461" s="27" t="s">
        <v>457</v>
      </c>
      <c r="F461" s="27"/>
      <c r="G461" s="28">
        <f t="shared" si="10"/>
        <v>0</v>
      </c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1:19" ht="28.5" hidden="1">
      <c r="A462" s="25" t="str">
        <f>+CONCATENATE(TEXT('[1]Programa 1'!$H$31,"00"),TEXT('[1]Programa 1'!$H$32,"00"),TEXT('[1]Programa 1'!$H$37,"00"),TEXT('[1]Programa 1'!$H$38,"000"),TEXT('[1]Programa 1'!$H$39,"00000"),TEXT(D462,"0000"),TEXT(F462,"00"))</f>
        <v>10261000000000624100</v>
      </c>
      <c r="B46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1'!$H$39,"00000"),TEXT(D462,"0000"),TEXT(F462,"00"),TEXT('[1]Programa 1'!$H$40,"00"),TEXT('[1]Programa 1'!$H$41,"0"),TEXT('[1]Programa 1'!$H$42,"00"),TEXT('[1]Programa 1'!$H$43,"000"))</f>
        <v>2112110264040012100000000062410006112000</v>
      </c>
      <c r="D462" s="26">
        <v>6241</v>
      </c>
      <c r="E462" s="27" t="s">
        <v>458</v>
      </c>
      <c r="F462" s="27"/>
      <c r="G462" s="28">
        <f t="shared" si="10"/>
        <v>0</v>
      </c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1:19" ht="28.5" hidden="1">
      <c r="A463" s="25" t="str">
        <f>+CONCATENATE(TEXT('[1]Programa 1'!$H$31,"00"),TEXT('[1]Programa 1'!$H$32,"00"),TEXT('[1]Programa 1'!$H$37,"00"),TEXT('[1]Programa 1'!$H$38,"000"),TEXT('[1]Programa 1'!$H$39,"00000"),TEXT(D463,"0000"),TEXT(F463,"00"))</f>
        <v>10261000000000624200</v>
      </c>
      <c r="B46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1'!$H$39,"00000"),TEXT(D463,"0000"),TEXT(F463,"00"),TEXT('[1]Programa 1'!$H$40,"00"),TEXT('[1]Programa 1'!$H$41,"0"),TEXT('[1]Programa 1'!$H$42,"00"),TEXT('[1]Programa 1'!$H$43,"000"))</f>
        <v>2112110264040012100000000062420006112000</v>
      </c>
      <c r="D463" s="26">
        <v>6242</v>
      </c>
      <c r="E463" s="27" t="s">
        <v>459</v>
      </c>
      <c r="F463" s="27"/>
      <c r="G463" s="28">
        <f t="shared" si="10"/>
        <v>0</v>
      </c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1:19" ht="28.5" hidden="1">
      <c r="A464" s="25" t="str">
        <f>+CONCATENATE(TEXT('[1]Programa 1'!$H$31,"00"),TEXT('[1]Programa 1'!$H$32,"00"),TEXT('[1]Programa 1'!$H$37,"00"),TEXT('[1]Programa 1'!$H$38,"000"),TEXT('[1]Programa 1'!$H$39,"00000"),TEXT(D464,"0000"),TEXT(F464,"00"))</f>
        <v>10261000000000624300</v>
      </c>
      <c r="B46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1'!$H$39,"00000"),TEXT(D464,"0000"),TEXT(F464,"00"),TEXT('[1]Programa 1'!$H$40,"00"),TEXT('[1]Programa 1'!$H$41,"0"),TEXT('[1]Programa 1'!$H$42,"00"),TEXT('[1]Programa 1'!$H$43,"000"))</f>
        <v>2112110264040012100000000062430006112000</v>
      </c>
      <c r="D464" s="26">
        <v>6243</v>
      </c>
      <c r="E464" s="27" t="s">
        <v>460</v>
      </c>
      <c r="F464" s="27"/>
      <c r="G464" s="28">
        <f t="shared" si="10"/>
        <v>0</v>
      </c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1:19" ht="28.5" hidden="1">
      <c r="A465" s="25" t="str">
        <f>+CONCATENATE(TEXT('[1]Programa 1'!$H$31,"00"),TEXT('[1]Programa 1'!$H$32,"00"),TEXT('[1]Programa 1'!$H$37,"00"),TEXT('[1]Programa 1'!$H$38,"000"),TEXT('[1]Programa 1'!$H$39,"00000"),TEXT(D465,"0000"),TEXT(F465,"00"))</f>
        <v>10261000000000625100</v>
      </c>
      <c r="B46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1'!$H$39,"00000"),TEXT(D465,"0000"),TEXT(F465,"00"),TEXT('[1]Programa 1'!$H$40,"00"),TEXT('[1]Programa 1'!$H$41,"0"),TEXT('[1]Programa 1'!$H$42,"00"),TEXT('[1]Programa 1'!$H$43,"000"))</f>
        <v>2112110264040012100000000062510006112000</v>
      </c>
      <c r="D465" s="26">
        <v>6251</v>
      </c>
      <c r="E465" s="27" t="s">
        <v>461</v>
      </c>
      <c r="F465" s="27"/>
      <c r="G465" s="28">
        <f t="shared" si="10"/>
        <v>0</v>
      </c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1:19" ht="28.5" hidden="1">
      <c r="A466" s="25" t="str">
        <f>+CONCATENATE(TEXT('[1]Programa 1'!$H$31,"00"),TEXT('[1]Programa 1'!$H$32,"00"),TEXT('[1]Programa 1'!$H$37,"00"),TEXT('[1]Programa 1'!$H$38,"000"),TEXT('[1]Programa 1'!$H$39,"00000"),TEXT(D466,"0000"),TEXT(F466,"00"))</f>
        <v>10261000000000625200</v>
      </c>
      <c r="B46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1'!$H$39,"00000"),TEXT(D466,"0000"),TEXT(F466,"00"),TEXT('[1]Programa 1'!$H$40,"00"),TEXT('[1]Programa 1'!$H$41,"0"),TEXT('[1]Programa 1'!$H$42,"00"),TEXT('[1]Programa 1'!$H$43,"000"))</f>
        <v>2112110264040012100000000062520006112000</v>
      </c>
      <c r="D466" s="26">
        <v>6252</v>
      </c>
      <c r="E466" s="27" t="s">
        <v>462</v>
      </c>
      <c r="F466" s="27"/>
      <c r="G466" s="28">
        <f t="shared" si="10"/>
        <v>0</v>
      </c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1:19" hidden="1">
      <c r="A467" s="25" t="str">
        <f>+CONCATENATE(TEXT('[1]Programa 1'!$H$31,"00"),TEXT('[1]Programa 1'!$H$32,"00"),TEXT('[1]Programa 1'!$H$37,"00"),TEXT('[1]Programa 1'!$H$38,"000"),TEXT('[1]Programa 1'!$H$39,"00000"),TEXT(D467,"0000"),TEXT(F467,"00"))</f>
        <v>10261000000000625300</v>
      </c>
      <c r="B46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1'!$H$39,"00000"),TEXT(D467,"0000"),TEXT(F467,"00"),TEXT('[1]Programa 1'!$H$40,"00"),TEXT('[1]Programa 1'!$H$41,"0"),TEXT('[1]Programa 1'!$H$42,"00"),TEXT('[1]Programa 1'!$H$43,"000"))</f>
        <v>2112110264040012100000000062530006112000</v>
      </c>
      <c r="D467" s="26">
        <v>6253</v>
      </c>
      <c r="E467" s="27" t="s">
        <v>463</v>
      </c>
      <c r="F467" s="27"/>
      <c r="G467" s="28">
        <f t="shared" si="10"/>
        <v>0</v>
      </c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1:19" hidden="1">
      <c r="A468" s="25" t="str">
        <f>+CONCATENATE(TEXT('[1]Programa 1'!$H$31,"00"),TEXT('[1]Programa 1'!$H$32,"00"),TEXT('[1]Programa 1'!$H$37,"00"),TEXT('[1]Programa 1'!$H$38,"000"),TEXT('[1]Programa 1'!$H$39,"00000"),TEXT(D468,"0000"),TEXT(F468,"00"))</f>
        <v>10261000000000625400</v>
      </c>
      <c r="B46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1'!$H$39,"00000"),TEXT(D468,"0000"),TEXT(F468,"00"),TEXT('[1]Programa 1'!$H$40,"00"),TEXT('[1]Programa 1'!$H$41,"0"),TEXT('[1]Programa 1'!$H$42,"00"),TEXT('[1]Programa 1'!$H$43,"000"))</f>
        <v>2112110264040012100000000062540006112000</v>
      </c>
      <c r="D468" s="26">
        <v>6254</v>
      </c>
      <c r="E468" s="27" t="s">
        <v>464</v>
      </c>
      <c r="F468" s="27"/>
      <c r="G468" s="28">
        <f t="shared" si="10"/>
        <v>0</v>
      </c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1:19" ht="28.5" hidden="1">
      <c r="A469" s="25" t="str">
        <f>+CONCATENATE(TEXT('[1]Programa 1'!$H$31,"00"),TEXT('[1]Programa 1'!$H$32,"00"),TEXT('[1]Programa 1'!$H$37,"00"),TEXT('[1]Programa 1'!$H$38,"000"),TEXT('[1]Programa 1'!$H$39,"00000"),TEXT(D469,"0000"),TEXT(F469,"00"))</f>
        <v>10261000000000625500</v>
      </c>
      <c r="B46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1'!$H$39,"00000"),TEXT(D469,"0000"),TEXT(F469,"00"),TEXT('[1]Programa 1'!$H$40,"00"),TEXT('[1]Programa 1'!$H$41,"0"),TEXT('[1]Programa 1'!$H$42,"00"),TEXT('[1]Programa 1'!$H$43,"000"))</f>
        <v>2112110264040012100000000062550006112000</v>
      </c>
      <c r="D469" s="26">
        <v>6255</v>
      </c>
      <c r="E469" s="27" t="s">
        <v>465</v>
      </c>
      <c r="F469" s="27"/>
      <c r="G469" s="28">
        <f t="shared" si="10"/>
        <v>0</v>
      </c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1:19" ht="42.75" hidden="1">
      <c r="A470" s="25" t="str">
        <f>+CONCATENATE(TEXT('[1]Programa 1'!$H$31,"00"),TEXT('[1]Programa 1'!$H$32,"00"),TEXT('[1]Programa 1'!$H$37,"00"),TEXT('[1]Programa 1'!$H$38,"000"),TEXT('[1]Programa 1'!$H$39,"00000"),TEXT(D470,"0000"),TEXT(F470,"00"))</f>
        <v>10261000000000625600</v>
      </c>
      <c r="B47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1'!$H$39,"00000"),TEXT(D470,"0000"),TEXT(F470,"00"),TEXT('[1]Programa 1'!$H$40,"00"),TEXT('[1]Programa 1'!$H$41,"0"),TEXT('[1]Programa 1'!$H$42,"00"),TEXT('[1]Programa 1'!$H$43,"000"))</f>
        <v>2112110264040012100000000062560006112000</v>
      </c>
      <c r="D470" s="26">
        <v>6256</v>
      </c>
      <c r="E470" s="27" t="s">
        <v>466</v>
      </c>
      <c r="F470" s="27"/>
      <c r="G470" s="28">
        <f t="shared" si="10"/>
        <v>0</v>
      </c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1:19" ht="42.75" hidden="1">
      <c r="A471" s="25" t="str">
        <f>+CONCATENATE(TEXT('[1]Programa 1'!$H$31,"00"),TEXT('[1]Programa 1'!$H$32,"00"),TEXT('[1]Programa 1'!$H$37,"00"),TEXT('[1]Programa 1'!$H$38,"000"),TEXT('[1]Programa 1'!$H$39,"00000"),TEXT(D471,"0000"),TEXT(F471,"00"))</f>
        <v>10261000000000626100</v>
      </c>
      <c r="B47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1'!$H$39,"00000"),TEXT(D471,"0000"),TEXT(F471,"00"),TEXT('[1]Programa 1'!$H$40,"00"),TEXT('[1]Programa 1'!$H$41,"0"),TEXT('[1]Programa 1'!$H$42,"00"),TEXT('[1]Programa 1'!$H$43,"000"))</f>
        <v>2112110264040012100000000062610006112000</v>
      </c>
      <c r="D471" s="26">
        <v>6261</v>
      </c>
      <c r="E471" s="27" t="s">
        <v>467</v>
      </c>
      <c r="F471" s="27"/>
      <c r="G471" s="28">
        <f t="shared" si="10"/>
        <v>0</v>
      </c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1:19" ht="42.75" hidden="1">
      <c r="A472" s="25" t="str">
        <f>+CONCATENATE(TEXT('[1]Programa 1'!$H$31,"00"),TEXT('[1]Programa 1'!$H$32,"00"),TEXT('[1]Programa 1'!$H$37,"00"),TEXT('[1]Programa 1'!$H$38,"000"),TEXT('[1]Programa 1'!$H$39,"00000"),TEXT(D472,"0000"),TEXT(F472,"00"))</f>
        <v>10261000000000626200</v>
      </c>
      <c r="B47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1'!$H$39,"00000"),TEXT(D472,"0000"),TEXT(F472,"00"),TEXT('[1]Programa 1'!$H$40,"00"),TEXT('[1]Programa 1'!$H$41,"0"),TEXT('[1]Programa 1'!$H$42,"00"),TEXT('[1]Programa 1'!$H$43,"000"))</f>
        <v>2112110264040012100000000062620006112000</v>
      </c>
      <c r="D472" s="26">
        <v>6262</v>
      </c>
      <c r="E472" s="27" t="s">
        <v>468</v>
      </c>
      <c r="F472" s="27"/>
      <c r="G472" s="28">
        <f t="shared" si="10"/>
        <v>0</v>
      </c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1:19" ht="28.5" hidden="1">
      <c r="A473" s="25" t="str">
        <f>+CONCATENATE(TEXT('[1]Programa 1'!$H$31,"00"),TEXT('[1]Programa 1'!$H$32,"00"),TEXT('[1]Programa 1'!$H$37,"00"),TEXT('[1]Programa 1'!$H$38,"000"),TEXT('[1]Programa 1'!$H$39,"00000"),TEXT(D473,"0000"),TEXT(F473,"00"))</f>
        <v>10261000000000626300</v>
      </c>
      <c r="B47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1'!$H$39,"00000"),TEXT(D473,"0000"),TEXT(F473,"00"),TEXT('[1]Programa 1'!$H$40,"00"),TEXT('[1]Programa 1'!$H$41,"0"),TEXT('[1]Programa 1'!$H$42,"00"),TEXT('[1]Programa 1'!$H$43,"000"))</f>
        <v>2112110264040012100000000062630006112000</v>
      </c>
      <c r="D473" s="26">
        <v>6263</v>
      </c>
      <c r="E473" s="27" t="s">
        <v>469</v>
      </c>
      <c r="F473" s="27"/>
      <c r="G473" s="28">
        <f t="shared" si="10"/>
        <v>0</v>
      </c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1:19" ht="42.75" hidden="1">
      <c r="A474" s="25" t="str">
        <f>+CONCATENATE(TEXT('[1]Programa 1'!$H$31,"00"),TEXT('[1]Programa 1'!$H$32,"00"),TEXT('[1]Programa 1'!$H$37,"00"),TEXT('[1]Programa 1'!$H$38,"000"),TEXT('[1]Programa 1'!$H$39,"00000"),TEXT(D474,"0000"),TEXT(F474,"00"))</f>
        <v>10261000000000626400</v>
      </c>
      <c r="B47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1'!$H$39,"00000"),TEXT(D474,"0000"),TEXT(F474,"00"),TEXT('[1]Programa 1'!$H$40,"00"),TEXT('[1]Programa 1'!$H$41,"0"),TEXT('[1]Programa 1'!$H$42,"00"),TEXT('[1]Programa 1'!$H$43,"000"))</f>
        <v>2112110264040012100000000062640006112000</v>
      </c>
      <c r="D474" s="26">
        <v>6264</v>
      </c>
      <c r="E474" s="27" t="s">
        <v>470</v>
      </c>
      <c r="F474" s="27"/>
      <c r="G474" s="28">
        <f t="shared" si="10"/>
        <v>0</v>
      </c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1:19" ht="28.5" hidden="1">
      <c r="A475" s="25" t="str">
        <f>+CONCATENATE(TEXT('[1]Programa 1'!$H$31,"00"),TEXT('[1]Programa 1'!$H$32,"00"),TEXT('[1]Programa 1'!$H$37,"00"),TEXT('[1]Programa 1'!$H$38,"000"),TEXT('[1]Programa 1'!$H$39,"00000"),TEXT(D475,"0000"),TEXT(F475,"00"))</f>
        <v>10261000000000627100</v>
      </c>
      <c r="B47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1'!$H$39,"00000"),TEXT(D475,"0000"),TEXT(F475,"00"),TEXT('[1]Programa 1'!$H$40,"00"),TEXT('[1]Programa 1'!$H$41,"0"),TEXT('[1]Programa 1'!$H$42,"00"),TEXT('[1]Programa 1'!$H$43,"000"))</f>
        <v>2112110264040012100000000062710006112000</v>
      </c>
      <c r="D475" s="26">
        <v>6271</v>
      </c>
      <c r="E475" s="27" t="s">
        <v>471</v>
      </c>
      <c r="F475" s="27"/>
      <c r="G475" s="28">
        <f t="shared" si="10"/>
        <v>0</v>
      </c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1:19" ht="28.5" hidden="1">
      <c r="A476" s="25" t="str">
        <f>+CONCATENATE(TEXT('[1]Programa 1'!$H$31,"00"),TEXT('[1]Programa 1'!$H$32,"00"),TEXT('[1]Programa 1'!$H$37,"00"),TEXT('[1]Programa 1'!$H$38,"000"),TEXT('[1]Programa 1'!$H$39,"00000"),TEXT(D476,"0000"),TEXT(F476,"00"))</f>
        <v>10261000000000619100</v>
      </c>
      <c r="B47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1'!$H$39,"00000"),TEXT(D476,"0000"),TEXT(F476,"00"),TEXT('[1]Programa 1'!$H$40,"00"),TEXT('[1]Programa 1'!$H$41,"0"),TEXT('[1]Programa 1'!$H$42,"00"),TEXT('[1]Programa 1'!$H$43,"000"))</f>
        <v>2112110264040012100000000061910006112000</v>
      </c>
      <c r="D476" s="26">
        <v>6191</v>
      </c>
      <c r="E476" s="27" t="s">
        <v>472</v>
      </c>
      <c r="F476" s="27"/>
      <c r="G476" s="28">
        <f t="shared" si="10"/>
        <v>0</v>
      </c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1:19" ht="28.5" hidden="1">
      <c r="A477" s="25" t="str">
        <f>+CONCATENATE(TEXT('[1]Programa 1'!$H$31,"00"),TEXT('[1]Programa 1'!$H$32,"00"),TEXT('[1]Programa 1'!$H$37,"00"),TEXT('[1]Programa 1'!$H$38,"000"),TEXT('[1]Programa 1'!$H$39,"00000"),TEXT(D477,"0000"),TEXT(F477,"00"))</f>
        <v>10261000000000619200</v>
      </c>
      <c r="B47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1'!$H$39,"00000"),TEXT(D477,"0000"),TEXT(F477,"00"),TEXT('[1]Programa 1'!$H$40,"00"),TEXT('[1]Programa 1'!$H$41,"0"),TEXT('[1]Programa 1'!$H$42,"00"),TEXT('[1]Programa 1'!$H$43,"000"))</f>
        <v>2112110264040012100000000061920006112000</v>
      </c>
      <c r="D477" s="26">
        <v>6192</v>
      </c>
      <c r="E477" s="27" t="s">
        <v>473</v>
      </c>
      <c r="F477" s="27"/>
      <c r="G477" s="28">
        <f t="shared" si="10"/>
        <v>0</v>
      </c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1:19" ht="28.5" hidden="1">
      <c r="A478" s="25" t="str">
        <f>+CONCATENATE(TEXT('[1]Programa 1'!$H$31,"00"),TEXT('[1]Programa 1'!$H$32,"00"),TEXT('[1]Programa 1'!$H$37,"00"),TEXT('[1]Programa 1'!$H$38,"000"),TEXT('[1]Programa 1'!$H$39,"00000"),TEXT(D478,"0000"),TEXT(F478,"00"))</f>
        <v>10261000000000619300</v>
      </c>
      <c r="B47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1'!$H$39,"00000"),TEXT(D478,"0000"),TEXT(F478,"00"),TEXT('[1]Programa 1'!$H$40,"00"),TEXT('[1]Programa 1'!$H$41,"0"),TEXT('[1]Programa 1'!$H$42,"00"),TEXT('[1]Programa 1'!$H$43,"000"))</f>
        <v>2112110264040012100000000061930006112000</v>
      </c>
      <c r="D478" s="26">
        <v>6193</v>
      </c>
      <c r="E478" s="27" t="s">
        <v>474</v>
      </c>
      <c r="F478" s="27"/>
      <c r="G478" s="28">
        <f t="shared" si="10"/>
        <v>0</v>
      </c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1:19" ht="28.5" hidden="1">
      <c r="A479" s="25" t="str">
        <f>+CONCATENATE(TEXT('[1]Programa 1'!$H$31,"00"),TEXT('[1]Programa 1'!$H$32,"00"),TEXT('[1]Programa 1'!$H$37,"00"),TEXT('[1]Programa 1'!$H$38,"000"),TEXT('[1]Programa 1'!$H$39,"00000"),TEXT(D479,"0000"),TEXT(F479,"00"))</f>
        <v>10261000000000619400</v>
      </c>
      <c r="B47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1'!$H$39,"00000"),TEXT(D479,"0000"),TEXT(F479,"00"),TEXT('[1]Programa 1'!$H$40,"00"),TEXT('[1]Programa 1'!$H$41,"0"),TEXT('[1]Programa 1'!$H$42,"00"),TEXT('[1]Programa 1'!$H$43,"000"))</f>
        <v>2112110264040012100000000061940006112000</v>
      </c>
      <c r="D479" s="26">
        <v>6194</v>
      </c>
      <c r="E479" s="27" t="s">
        <v>475</v>
      </c>
      <c r="F479" s="27"/>
      <c r="G479" s="28">
        <f t="shared" si="10"/>
        <v>0</v>
      </c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1:19" ht="28.5" hidden="1">
      <c r="A480" s="25" t="str">
        <f>+CONCATENATE(TEXT('[1]Programa 1'!$H$31,"00"),TEXT('[1]Programa 1'!$H$32,"00"),TEXT('[1]Programa 1'!$H$37,"00"),TEXT('[1]Programa 1'!$H$38,"000"),TEXT('[1]Programa 1'!$H$39,"00000"),TEXT(D480,"0000"),TEXT(F480,"00"))</f>
        <v>10261000000000619500</v>
      </c>
      <c r="B48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1'!$H$39,"00000"),TEXT(D480,"0000"),TEXT(F480,"00"),TEXT('[1]Programa 1'!$H$40,"00"),TEXT('[1]Programa 1'!$H$41,"0"),TEXT('[1]Programa 1'!$H$42,"00"),TEXT('[1]Programa 1'!$H$43,"000"))</f>
        <v>2112110264040012100000000061950006112000</v>
      </c>
      <c r="D480" s="26">
        <v>6195</v>
      </c>
      <c r="E480" s="27" t="s">
        <v>476</v>
      </c>
      <c r="F480" s="27"/>
      <c r="G480" s="28">
        <f t="shared" si="10"/>
        <v>0</v>
      </c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1:19" ht="28.5" hidden="1">
      <c r="A481" s="25" t="str">
        <f>+CONCATENATE(TEXT('[1]Programa 1'!$H$31,"00"),TEXT('[1]Programa 1'!$H$32,"00"),TEXT('[1]Programa 1'!$H$37,"00"),TEXT('[1]Programa 1'!$H$38,"000"),TEXT('[1]Programa 1'!$H$39,"00000"),TEXT(D481,"0000"),TEXT(F481,"00"))</f>
        <v>10261000000000631100</v>
      </c>
      <c r="B48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1'!$H$39,"00000"),TEXT(D481,"0000"),TEXT(F481,"00"),TEXT('[1]Programa 1'!$H$40,"00"),TEXT('[1]Programa 1'!$H$41,"0"),TEXT('[1]Programa 1'!$H$42,"00"),TEXT('[1]Programa 1'!$H$43,"000"))</f>
        <v>2112110264040012100000000063110006112000</v>
      </c>
      <c r="D481" s="26">
        <v>6311</v>
      </c>
      <c r="E481" s="27" t="s">
        <v>477</v>
      </c>
      <c r="F481" s="27"/>
      <c r="G481" s="28">
        <f t="shared" si="10"/>
        <v>0</v>
      </c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1:19" ht="28.5" hidden="1">
      <c r="A482" s="25" t="str">
        <f>+CONCATENATE(TEXT('[1]Programa 1'!$H$31,"00"),TEXT('[1]Programa 1'!$H$32,"00"),TEXT('[1]Programa 1'!$H$37,"00"),TEXT('[1]Programa 1'!$H$38,"000"),TEXT('[1]Programa 1'!$H$39,"00000"),TEXT(D482,"0000"),TEXT(F482,"00"))</f>
        <v>10261000000000632100</v>
      </c>
      <c r="B48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1'!$H$39,"00000"),TEXT(D482,"0000"),TEXT(F482,"00"),TEXT('[1]Programa 1'!$H$40,"00"),TEXT('[1]Programa 1'!$H$41,"0"),TEXT('[1]Programa 1'!$H$42,"00"),TEXT('[1]Programa 1'!$H$43,"000"))</f>
        <v>2112110264040012100000000063210006112000</v>
      </c>
      <c r="D482" s="26">
        <v>6321</v>
      </c>
      <c r="E482" s="27" t="s">
        <v>478</v>
      </c>
      <c r="F482" s="27"/>
      <c r="G482" s="28">
        <f t="shared" si="10"/>
        <v>0</v>
      </c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1:19" ht="15">
      <c r="D483" s="30"/>
      <c r="E483" s="31"/>
      <c r="F483" s="31" t="s">
        <v>116</v>
      </c>
      <c r="G483" s="32">
        <f>SUM(G415:G482)</f>
        <v>0</v>
      </c>
      <c r="H483" s="33">
        <f t="shared" ref="H483:S483" si="11">SUM(H415:H482)</f>
        <v>0</v>
      </c>
      <c r="I483" s="33">
        <f t="shared" si="11"/>
        <v>0</v>
      </c>
      <c r="J483" s="33">
        <f t="shared" si="11"/>
        <v>0</v>
      </c>
      <c r="K483" s="33">
        <f t="shared" si="11"/>
        <v>0</v>
      </c>
      <c r="L483" s="33">
        <f t="shared" si="11"/>
        <v>0</v>
      </c>
      <c r="M483" s="33">
        <f t="shared" si="11"/>
        <v>0</v>
      </c>
      <c r="N483" s="33">
        <f t="shared" si="11"/>
        <v>0</v>
      </c>
      <c r="O483" s="33">
        <f t="shared" si="11"/>
        <v>0</v>
      </c>
      <c r="P483" s="33">
        <f t="shared" si="11"/>
        <v>0</v>
      </c>
      <c r="Q483" s="33">
        <f t="shared" si="11"/>
        <v>0</v>
      </c>
      <c r="R483" s="33">
        <f t="shared" si="11"/>
        <v>0</v>
      </c>
      <c r="S483" s="34">
        <f t="shared" si="11"/>
        <v>0</v>
      </c>
    </row>
    <row r="484" spans="1:19" ht="33" customHeight="1">
      <c r="D484" s="17" t="s">
        <v>479</v>
      </c>
      <c r="E484" s="18"/>
      <c r="F484" s="18"/>
      <c r="G484" s="35"/>
      <c r="H484" s="36"/>
      <c r="I484" s="36"/>
      <c r="J484" s="36"/>
      <c r="K484" s="36"/>
      <c r="L484" s="36"/>
      <c r="M484" s="36"/>
      <c r="N484" s="36"/>
      <c r="O484" s="37"/>
      <c r="P484" s="37"/>
      <c r="Q484" s="37"/>
      <c r="R484" s="37"/>
      <c r="S484" s="37"/>
    </row>
    <row r="485" spans="1:19" ht="28.5" hidden="1">
      <c r="A485" s="25" t="str">
        <f>+CONCATENATE(TEXT('[1]Programa 1'!$H$31,"00"),TEXT('[1]Programa 1'!$H$32,"00"),TEXT('[1]Programa 1'!$H$37,"00"),TEXT('[1]Programa 1'!$H$38,"000"),TEXT('[1]Programa 1'!$H$39,"00000"),TEXT(D485,"0000"),TEXT(F485,"00"))</f>
        <v>10261000000000711100</v>
      </c>
      <c r="B48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1'!$H$39,"00000"),TEXT(D485,"0000"),TEXT(F485,"00"),TEXT('[1]Programa 1'!$H$40,"00"),TEXT('[1]Programa 1'!$H$41,"0"),TEXT('[1]Programa 1'!$H$42,"00"),TEXT('[1]Programa 1'!$H$43,"000"))</f>
        <v>2112110264040012100000000071110006112000</v>
      </c>
      <c r="D485" s="26">
        <v>7111</v>
      </c>
      <c r="E485" s="27" t="s">
        <v>480</v>
      </c>
      <c r="F485" s="27"/>
      <c r="G485" s="28">
        <f t="shared" ref="G485:G518" si="12">+SUM(H485:S485)</f>
        <v>0</v>
      </c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1:19" ht="42.75" hidden="1">
      <c r="A486" s="25" t="str">
        <f>+CONCATENATE(TEXT('[1]Programa 1'!$H$31,"00"),TEXT('[1]Programa 1'!$H$32,"00"),TEXT('[1]Programa 1'!$H$37,"00"),TEXT('[1]Programa 1'!$H$38,"000"),TEXT('[1]Programa 1'!$H$39,"00000"),TEXT(D486,"0000"),TEXT(F486,"00"))</f>
        <v>10261000000000711200</v>
      </c>
      <c r="B48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1'!$H$39,"00000"),TEXT(D486,"0000"),TEXT(F486,"00"),TEXT('[1]Programa 1'!$H$40,"00"),TEXT('[1]Programa 1'!$H$41,"0"),TEXT('[1]Programa 1'!$H$42,"00"),TEXT('[1]Programa 1'!$H$43,"000"))</f>
        <v>2112110264040012100000000071120006112000</v>
      </c>
      <c r="D486" s="26">
        <v>7112</v>
      </c>
      <c r="E486" s="27" t="s">
        <v>481</v>
      </c>
      <c r="F486" s="27"/>
      <c r="G486" s="28">
        <f t="shared" si="12"/>
        <v>0</v>
      </c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1:19" ht="57" hidden="1">
      <c r="A487" s="25" t="str">
        <f>+CONCATENATE(TEXT('[1]Programa 1'!$H$31,"00"),TEXT('[1]Programa 1'!$H$32,"00"),TEXT('[1]Programa 1'!$H$37,"00"),TEXT('[1]Programa 1'!$H$38,"000"),TEXT('[1]Programa 1'!$H$39,"00000"),TEXT(D487,"0000"),TEXT(F487,"00"))</f>
        <v>10261000000000712100</v>
      </c>
      <c r="B48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1'!$H$39,"00000"),TEXT(D487,"0000"),TEXT(F487,"00"),TEXT('[1]Programa 1'!$H$40,"00"),TEXT('[1]Programa 1'!$H$41,"0"),TEXT('[1]Programa 1'!$H$42,"00"),TEXT('[1]Programa 1'!$H$43,"000"))</f>
        <v>2112110264040012100000000071210006112000</v>
      </c>
      <c r="D487" s="26">
        <v>7121</v>
      </c>
      <c r="E487" s="27" t="s">
        <v>482</v>
      </c>
      <c r="F487" s="27"/>
      <c r="G487" s="28">
        <f t="shared" si="12"/>
        <v>0</v>
      </c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1:19" ht="71.25" hidden="1">
      <c r="A488" s="25" t="str">
        <f>+CONCATENATE(TEXT('[1]Programa 1'!$H$31,"00"),TEXT('[1]Programa 1'!$H$32,"00"),TEXT('[1]Programa 1'!$H$37,"00"),TEXT('[1]Programa 1'!$H$38,"000"),TEXT('[1]Programa 1'!$H$39,"00000"),TEXT(D488,"0000"),TEXT(F488,"00"))</f>
        <v>10261000000000721100</v>
      </c>
      <c r="B48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1'!$H$39,"00000"),TEXT(D488,"0000"),TEXT(F488,"00"),TEXT('[1]Programa 1'!$H$40,"00"),TEXT('[1]Programa 1'!$H$41,"0"),TEXT('[1]Programa 1'!$H$42,"00"),TEXT('[1]Programa 1'!$H$43,"000"))</f>
        <v>2112110264040012100000000072110006112000</v>
      </c>
      <c r="D488" s="26">
        <v>7211</v>
      </c>
      <c r="E488" s="27" t="s">
        <v>483</v>
      </c>
      <c r="F488" s="27"/>
      <c r="G488" s="28">
        <f t="shared" si="12"/>
        <v>0</v>
      </c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1:19" ht="71.25" hidden="1">
      <c r="A489" s="25" t="str">
        <f>+CONCATENATE(TEXT('[1]Programa 1'!$H$31,"00"),TEXT('[1]Programa 1'!$H$32,"00"),TEXT('[1]Programa 1'!$H$37,"00"),TEXT('[1]Programa 1'!$H$38,"000"),TEXT('[1]Programa 1'!$H$39,"00000"),TEXT(D489,"0000"),TEXT(F489,"00"))</f>
        <v>10261000000000722100</v>
      </c>
      <c r="B48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1'!$H$39,"00000"),TEXT(D489,"0000"),TEXT(F489,"00"),TEXT('[1]Programa 1'!$H$40,"00"),TEXT('[1]Programa 1'!$H$41,"0"),TEXT('[1]Programa 1'!$H$42,"00"),TEXT('[1]Programa 1'!$H$43,"000"))</f>
        <v>2112110264040012100000000072210006112000</v>
      </c>
      <c r="D489" s="26">
        <v>7221</v>
      </c>
      <c r="E489" s="27" t="s">
        <v>484</v>
      </c>
      <c r="F489" s="27"/>
      <c r="G489" s="28">
        <f t="shared" si="12"/>
        <v>0</v>
      </c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1:19" ht="71.25" hidden="1">
      <c r="A490" s="25" t="str">
        <f>+CONCATENATE(TEXT('[1]Programa 1'!$H$31,"00"),TEXT('[1]Programa 1'!$H$32,"00"),TEXT('[1]Programa 1'!$H$37,"00"),TEXT('[1]Programa 1'!$H$38,"000"),TEXT('[1]Programa 1'!$H$39,"00000"),TEXT(D490,"0000"),TEXT(F490,"00"))</f>
        <v>10261000000000723100</v>
      </c>
      <c r="B49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1'!$H$39,"00000"),TEXT(D490,"0000"),TEXT(F490,"00"),TEXT('[1]Programa 1'!$H$40,"00"),TEXT('[1]Programa 1'!$H$41,"0"),TEXT('[1]Programa 1'!$H$42,"00"),TEXT('[1]Programa 1'!$H$43,"000"))</f>
        <v>2112110264040012100000000072310006112000</v>
      </c>
      <c r="D490" s="26">
        <v>7231</v>
      </c>
      <c r="E490" s="27" t="s">
        <v>485</v>
      </c>
      <c r="F490" s="27"/>
      <c r="G490" s="28">
        <f t="shared" si="12"/>
        <v>0</v>
      </c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1:19" ht="42.75" hidden="1">
      <c r="A491" s="25" t="str">
        <f>+CONCATENATE(TEXT('[1]Programa 1'!$H$31,"00"),TEXT('[1]Programa 1'!$H$32,"00"),TEXT('[1]Programa 1'!$H$37,"00"),TEXT('[1]Programa 1'!$H$38,"000"),TEXT('[1]Programa 1'!$H$39,"00000"),TEXT(D491,"0000"),TEXT(F491,"00"))</f>
        <v>10261000000000724100</v>
      </c>
      <c r="B49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1'!$H$39,"00000"),TEXT(D491,"0000"),TEXT(F491,"00"),TEXT('[1]Programa 1'!$H$40,"00"),TEXT('[1]Programa 1'!$H$41,"0"),TEXT('[1]Programa 1'!$H$42,"00"),TEXT('[1]Programa 1'!$H$43,"000"))</f>
        <v>2112110264040012100000000072410006112000</v>
      </c>
      <c r="D491" s="26">
        <v>7241</v>
      </c>
      <c r="E491" s="27" t="s">
        <v>486</v>
      </c>
      <c r="F491" s="27"/>
      <c r="G491" s="28">
        <f t="shared" si="12"/>
        <v>0</v>
      </c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1:19" ht="57" hidden="1">
      <c r="A492" s="25" t="str">
        <f>+CONCATENATE(TEXT('[1]Programa 1'!$H$31,"00"),TEXT('[1]Programa 1'!$H$32,"00"),TEXT('[1]Programa 1'!$H$37,"00"),TEXT('[1]Programa 1'!$H$38,"000"),TEXT('[1]Programa 1'!$H$39,"00000"),TEXT(D492,"0000"),TEXT(F492,"00"))</f>
        <v>10261000000000725100</v>
      </c>
      <c r="B49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1'!$H$39,"00000"),TEXT(D492,"0000"),TEXT(F492,"00"),TEXT('[1]Programa 1'!$H$40,"00"),TEXT('[1]Programa 1'!$H$41,"0"),TEXT('[1]Programa 1'!$H$42,"00"),TEXT('[1]Programa 1'!$H$43,"000"))</f>
        <v>2112110264040012100000000072510006112000</v>
      </c>
      <c r="D492" s="26">
        <v>7251</v>
      </c>
      <c r="E492" s="27" t="s">
        <v>487</v>
      </c>
      <c r="F492" s="27"/>
      <c r="G492" s="28">
        <f t="shared" si="12"/>
        <v>0</v>
      </c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1:19" ht="42.75" hidden="1">
      <c r="A493" s="25" t="str">
        <f>+CONCATENATE(TEXT('[1]Programa 1'!$H$31,"00"),TEXT('[1]Programa 1'!$H$32,"00"),TEXT('[1]Programa 1'!$H$37,"00"),TEXT('[1]Programa 1'!$H$38,"000"),TEXT('[1]Programa 1'!$H$39,"00000"),TEXT(D493,"0000"),TEXT(F493,"00"))</f>
        <v>10261000000000726100</v>
      </c>
      <c r="B49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1'!$H$39,"00000"),TEXT(D493,"0000"),TEXT(F493,"00"),TEXT('[1]Programa 1'!$H$40,"00"),TEXT('[1]Programa 1'!$H$41,"0"),TEXT('[1]Programa 1'!$H$42,"00"),TEXT('[1]Programa 1'!$H$43,"000"))</f>
        <v>2112110264040012100000000072610006112000</v>
      </c>
      <c r="D493" s="26">
        <v>7261</v>
      </c>
      <c r="E493" s="27" t="s">
        <v>488</v>
      </c>
      <c r="F493" s="27"/>
      <c r="G493" s="28">
        <f t="shared" si="12"/>
        <v>0</v>
      </c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1:19" ht="42.75" hidden="1">
      <c r="A494" s="25" t="str">
        <f>+CONCATENATE(TEXT('[1]Programa 1'!$H$31,"00"),TEXT('[1]Programa 1'!$H$32,"00"),TEXT('[1]Programa 1'!$H$37,"00"),TEXT('[1]Programa 1'!$H$38,"000"),TEXT('[1]Programa 1'!$H$39,"00000"),TEXT(D494,"0000"),TEXT(F494,"00"))</f>
        <v>10261000000000727100</v>
      </c>
      <c r="B49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1'!$H$39,"00000"),TEXT(D494,"0000"),TEXT(F494,"00"),TEXT('[1]Programa 1'!$H$40,"00"),TEXT('[1]Programa 1'!$H$41,"0"),TEXT('[1]Programa 1'!$H$42,"00"),TEXT('[1]Programa 1'!$H$43,"000"))</f>
        <v>2112110264040012100000000072710006112000</v>
      </c>
      <c r="D494" s="26">
        <v>7271</v>
      </c>
      <c r="E494" s="27" t="s">
        <v>489</v>
      </c>
      <c r="F494" s="27"/>
      <c r="G494" s="28">
        <f t="shared" si="12"/>
        <v>0</v>
      </c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1:19" ht="42.75" hidden="1">
      <c r="A495" s="25" t="str">
        <f>+CONCATENATE(TEXT('[1]Programa 1'!$H$31,"00"),TEXT('[1]Programa 1'!$H$32,"00"),TEXT('[1]Programa 1'!$H$37,"00"),TEXT('[1]Programa 1'!$H$38,"000"),TEXT('[1]Programa 1'!$H$39,"00000"),TEXT(D495,"0000"),TEXT(F495,"00"))</f>
        <v>10261000000000728100</v>
      </c>
      <c r="B49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1'!$H$39,"00000"),TEXT(D495,"0000"),TEXT(F495,"00"),TEXT('[1]Programa 1'!$H$40,"00"),TEXT('[1]Programa 1'!$H$41,"0"),TEXT('[1]Programa 1'!$H$42,"00"),TEXT('[1]Programa 1'!$H$43,"000"))</f>
        <v>2112110264040012100000000072810006112000</v>
      </c>
      <c r="D495" s="26">
        <v>7281</v>
      </c>
      <c r="E495" s="27" t="s">
        <v>490</v>
      </c>
      <c r="F495" s="27"/>
      <c r="G495" s="28">
        <f t="shared" si="12"/>
        <v>0</v>
      </c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1:19" ht="42.75" hidden="1">
      <c r="A496" s="25" t="str">
        <f>+CONCATENATE(TEXT('[1]Programa 1'!$H$31,"00"),TEXT('[1]Programa 1'!$H$32,"00"),TEXT('[1]Programa 1'!$H$37,"00"),TEXT('[1]Programa 1'!$H$38,"000"),TEXT('[1]Programa 1'!$H$39,"00000"),TEXT(D496,"0000"),TEXT(F496,"00"))</f>
        <v>10261000000000729100</v>
      </c>
      <c r="B49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1'!$H$39,"00000"),TEXT(D496,"0000"),TEXT(F496,"00"),TEXT('[1]Programa 1'!$H$40,"00"),TEXT('[1]Programa 1'!$H$41,"0"),TEXT('[1]Programa 1'!$H$42,"00"),TEXT('[1]Programa 1'!$H$43,"000"))</f>
        <v>2112110264040012100000000072910006112000</v>
      </c>
      <c r="D496" s="26">
        <v>7291</v>
      </c>
      <c r="E496" s="27" t="s">
        <v>491</v>
      </c>
      <c r="F496" s="27"/>
      <c r="G496" s="28">
        <f t="shared" si="12"/>
        <v>0</v>
      </c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1:19" ht="57" hidden="1">
      <c r="A497" s="25" t="str">
        <f>+CONCATENATE(TEXT('[1]Programa 1'!$H$31,"00"),TEXT('[1]Programa 1'!$H$32,"00"),TEXT('[1]Programa 1'!$H$37,"00"),TEXT('[1]Programa 1'!$H$38,"000"),TEXT('[1]Programa 1'!$H$39,"00000"),TEXT(D497,"0000"),TEXT(F497,"00"))</f>
        <v>10261000000000741100</v>
      </c>
      <c r="B49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1'!$H$39,"00000"),TEXT(D497,"0000"),TEXT(F497,"00"),TEXT('[1]Programa 1'!$H$40,"00"),TEXT('[1]Programa 1'!$H$41,"0"),TEXT('[1]Programa 1'!$H$42,"00"),TEXT('[1]Programa 1'!$H$43,"000"))</f>
        <v>2112110264040012100000000074110006112000</v>
      </c>
      <c r="D497" s="26">
        <v>7411</v>
      </c>
      <c r="E497" s="27" t="s">
        <v>492</v>
      </c>
      <c r="F497" s="27"/>
      <c r="G497" s="28">
        <f t="shared" si="12"/>
        <v>0</v>
      </c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1:19" ht="57" hidden="1">
      <c r="A498" s="25" t="str">
        <f>+CONCATENATE(TEXT('[1]Programa 1'!$H$31,"00"),TEXT('[1]Programa 1'!$H$32,"00"),TEXT('[1]Programa 1'!$H$37,"00"),TEXT('[1]Programa 1'!$H$38,"000"),TEXT('[1]Programa 1'!$H$39,"00000"),TEXT(D498,"0000"),TEXT(F498,"00"))</f>
        <v>10261000000000742100</v>
      </c>
      <c r="B49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1'!$H$39,"00000"),TEXT(D498,"0000"),TEXT(F498,"00"),TEXT('[1]Programa 1'!$H$40,"00"),TEXT('[1]Programa 1'!$H$41,"0"),TEXT('[1]Programa 1'!$H$42,"00"),TEXT('[1]Programa 1'!$H$43,"000"))</f>
        <v>2112110264040012100000000074210006112000</v>
      </c>
      <c r="D498" s="26">
        <v>7421</v>
      </c>
      <c r="E498" s="27" t="s">
        <v>493</v>
      </c>
      <c r="F498" s="27"/>
      <c r="G498" s="28">
        <f t="shared" si="12"/>
        <v>0</v>
      </c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1:19" ht="57" hidden="1">
      <c r="A499" s="25" t="str">
        <f>+CONCATENATE(TEXT('[1]Programa 1'!$H$31,"00"),TEXT('[1]Programa 1'!$H$32,"00"),TEXT('[1]Programa 1'!$H$37,"00"),TEXT('[1]Programa 1'!$H$38,"000"),TEXT('[1]Programa 1'!$H$39,"00000"),TEXT(D499,"0000"),TEXT(F499,"00"))</f>
        <v>10261000000000743100</v>
      </c>
      <c r="B49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1'!$H$39,"00000"),TEXT(D499,"0000"),TEXT(F499,"00"),TEXT('[1]Programa 1'!$H$40,"00"),TEXT('[1]Programa 1'!$H$41,"0"),TEXT('[1]Programa 1'!$H$42,"00"),TEXT('[1]Programa 1'!$H$43,"000"))</f>
        <v>2112110264040012100000000074310006112000</v>
      </c>
      <c r="D499" s="26">
        <v>7431</v>
      </c>
      <c r="E499" s="27" t="s">
        <v>494</v>
      </c>
      <c r="F499" s="27"/>
      <c r="G499" s="28">
        <f t="shared" si="12"/>
        <v>0</v>
      </c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1:19" ht="57" hidden="1">
      <c r="A500" s="25" t="str">
        <f>+CONCATENATE(TEXT('[1]Programa 1'!$H$31,"00"),TEXT('[1]Programa 1'!$H$32,"00"),TEXT('[1]Programa 1'!$H$37,"00"),TEXT('[1]Programa 1'!$H$38,"000"),TEXT('[1]Programa 1'!$H$39,"00000"),TEXT(D500,"0000"),TEXT(F500,"00"))</f>
        <v>10261000000000744100</v>
      </c>
      <c r="B50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1'!$H$39,"00000"),TEXT(D500,"0000"),TEXT(F500,"00"),TEXT('[1]Programa 1'!$H$40,"00"),TEXT('[1]Programa 1'!$H$41,"0"),TEXT('[1]Programa 1'!$H$42,"00"),TEXT('[1]Programa 1'!$H$43,"000"))</f>
        <v>2112110264040012100000000074410006112000</v>
      </c>
      <c r="D500" s="26">
        <v>7441</v>
      </c>
      <c r="E500" s="27" t="s">
        <v>495</v>
      </c>
      <c r="F500" s="27"/>
      <c r="G500" s="28">
        <f t="shared" si="12"/>
        <v>0</v>
      </c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1:19" ht="42.75" hidden="1">
      <c r="A501" s="25" t="str">
        <f>+CONCATENATE(TEXT('[1]Programa 1'!$H$31,"00"),TEXT('[1]Programa 1'!$H$32,"00"),TEXT('[1]Programa 1'!$H$37,"00"),TEXT('[1]Programa 1'!$H$38,"000"),TEXT('[1]Programa 1'!$H$39,"00000"),TEXT(D501,"0000"),TEXT(F501,"00"))</f>
        <v>10261000000000745100</v>
      </c>
      <c r="B50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1'!$H$39,"00000"),TEXT(D501,"0000"),TEXT(F501,"00"),TEXT('[1]Programa 1'!$H$40,"00"),TEXT('[1]Programa 1'!$H$41,"0"),TEXT('[1]Programa 1'!$H$42,"00"),TEXT('[1]Programa 1'!$H$43,"000"))</f>
        <v>2112110264040012100000000074510006112000</v>
      </c>
      <c r="D501" s="26">
        <v>7451</v>
      </c>
      <c r="E501" s="27" t="s">
        <v>496</v>
      </c>
      <c r="F501" s="27"/>
      <c r="G501" s="28">
        <f t="shared" si="12"/>
        <v>0</v>
      </c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1:19" ht="42.75" hidden="1">
      <c r="A502" s="25" t="str">
        <f>+CONCATENATE(TEXT('[1]Programa 1'!$H$31,"00"),TEXT('[1]Programa 1'!$H$32,"00"),TEXT('[1]Programa 1'!$H$37,"00"),TEXT('[1]Programa 1'!$H$38,"000"),TEXT('[1]Programa 1'!$H$39,"00000"),TEXT(D502,"0000"),TEXT(F502,"00"))</f>
        <v>10261000000000746100</v>
      </c>
      <c r="B50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1'!$H$39,"00000"),TEXT(D502,"0000"),TEXT(F502,"00"),TEXT('[1]Programa 1'!$H$40,"00"),TEXT('[1]Programa 1'!$H$41,"0"),TEXT('[1]Programa 1'!$H$42,"00"),TEXT('[1]Programa 1'!$H$43,"000"))</f>
        <v>2112110264040012100000000074610006112000</v>
      </c>
      <c r="D502" s="26">
        <v>7461</v>
      </c>
      <c r="E502" s="27" t="s">
        <v>497</v>
      </c>
      <c r="F502" s="27"/>
      <c r="G502" s="28">
        <f t="shared" si="12"/>
        <v>0</v>
      </c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1:19" ht="42.75" hidden="1">
      <c r="A503" s="25" t="str">
        <f>+CONCATENATE(TEXT('[1]Programa 1'!$H$31,"00"),TEXT('[1]Programa 1'!$H$32,"00"),TEXT('[1]Programa 1'!$H$37,"00"),TEXT('[1]Programa 1'!$H$38,"000"),TEXT('[1]Programa 1'!$H$39,"00000"),TEXT(D503,"0000"),TEXT(F503,"00"))</f>
        <v>10261000000000747100</v>
      </c>
      <c r="B50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1'!$H$39,"00000"),TEXT(D503,"0000"),TEXT(F503,"00"),TEXT('[1]Programa 1'!$H$40,"00"),TEXT('[1]Programa 1'!$H$41,"0"),TEXT('[1]Programa 1'!$H$42,"00"),TEXT('[1]Programa 1'!$H$43,"000"))</f>
        <v>2112110264040012100000000074710006112000</v>
      </c>
      <c r="D503" s="26">
        <v>7471</v>
      </c>
      <c r="E503" s="27" t="s">
        <v>498</v>
      </c>
      <c r="F503" s="27"/>
      <c r="G503" s="28">
        <f t="shared" si="12"/>
        <v>0</v>
      </c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1:19" ht="42.75" hidden="1">
      <c r="A504" s="25" t="str">
        <f>+CONCATENATE(TEXT('[1]Programa 1'!$H$31,"00"),TEXT('[1]Programa 1'!$H$32,"00"),TEXT('[1]Programa 1'!$H$37,"00"),TEXT('[1]Programa 1'!$H$38,"000"),TEXT('[1]Programa 1'!$H$39,"00000"),TEXT(D504,"0000"),TEXT(F504,"00"))</f>
        <v>10261000000000748100</v>
      </c>
      <c r="B50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1'!$H$39,"00000"),TEXT(D504,"0000"),TEXT(F504,"00"),TEXT('[1]Programa 1'!$H$40,"00"),TEXT('[1]Programa 1'!$H$41,"0"),TEXT('[1]Programa 1'!$H$42,"00"),TEXT('[1]Programa 1'!$H$43,"000"))</f>
        <v>2112110264040012100000000074810006112000</v>
      </c>
      <c r="D504" s="26">
        <v>7481</v>
      </c>
      <c r="E504" s="27" t="s">
        <v>499</v>
      </c>
      <c r="F504" s="27"/>
      <c r="G504" s="28">
        <f t="shared" si="12"/>
        <v>0</v>
      </c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1:19" ht="42.75" hidden="1">
      <c r="A505" s="25" t="str">
        <f>+CONCATENATE(TEXT('[1]Programa 1'!$H$31,"00"),TEXT('[1]Programa 1'!$H$32,"00"),TEXT('[1]Programa 1'!$H$37,"00"),TEXT('[1]Programa 1'!$H$38,"000"),TEXT('[1]Programa 1'!$H$39,"00000"),TEXT(D505,"0000"),TEXT(F505,"00"))</f>
        <v>10261000000000749100</v>
      </c>
      <c r="B50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1'!$H$39,"00000"),TEXT(D505,"0000"),TEXT(F505,"00"),TEXT('[1]Programa 1'!$H$40,"00"),TEXT('[1]Programa 1'!$H$41,"0"),TEXT('[1]Programa 1'!$H$42,"00"),TEXT('[1]Programa 1'!$H$43,"000"))</f>
        <v>2112110264040012100000000074910006112000</v>
      </c>
      <c r="D505" s="26">
        <v>7491</v>
      </c>
      <c r="E505" s="27" t="s">
        <v>500</v>
      </c>
      <c r="F505" s="27"/>
      <c r="G505" s="28">
        <f t="shared" si="12"/>
        <v>0</v>
      </c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1:19" ht="28.5" hidden="1">
      <c r="A506" s="25" t="str">
        <f>+CONCATENATE(TEXT('[1]Programa 1'!$H$31,"00"),TEXT('[1]Programa 1'!$H$32,"00"),TEXT('[1]Programa 1'!$H$37,"00"),TEXT('[1]Programa 1'!$H$38,"000"),TEXT('[1]Programa 1'!$H$39,"00000"),TEXT(D506,"0000"),TEXT(F506,"00"))</f>
        <v>10261000000000751100</v>
      </c>
      <c r="B50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1'!$H$39,"00000"),TEXT(D506,"0000"),TEXT(F506,"00"),TEXT('[1]Programa 1'!$H$40,"00"),TEXT('[1]Programa 1'!$H$41,"0"),TEXT('[1]Programa 1'!$H$42,"00"),TEXT('[1]Programa 1'!$H$43,"000"))</f>
        <v>2112110264040012100000000075110006112000</v>
      </c>
      <c r="D506" s="26">
        <v>7511</v>
      </c>
      <c r="E506" s="27" t="s">
        <v>501</v>
      </c>
      <c r="F506" s="27"/>
      <c r="G506" s="28">
        <f t="shared" si="12"/>
        <v>0</v>
      </c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1:19" ht="28.5" hidden="1">
      <c r="A507" s="25" t="str">
        <f>+CONCATENATE(TEXT('[1]Programa 1'!$H$31,"00"),TEXT('[1]Programa 1'!$H$32,"00"),TEXT('[1]Programa 1'!$H$37,"00"),TEXT('[1]Programa 1'!$H$38,"000"),TEXT('[1]Programa 1'!$H$39,"00000"),TEXT(D507,"0000"),TEXT(F507,"00"))</f>
        <v>10261000000000752100</v>
      </c>
      <c r="B50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1'!$H$39,"00000"),TEXT(D507,"0000"),TEXT(F507,"00"),TEXT('[1]Programa 1'!$H$40,"00"),TEXT('[1]Programa 1'!$H$41,"0"),TEXT('[1]Programa 1'!$H$42,"00"),TEXT('[1]Programa 1'!$H$43,"000"))</f>
        <v>2112110264040012100000000075210006112000</v>
      </c>
      <c r="D507" s="26">
        <v>7521</v>
      </c>
      <c r="E507" s="27" t="s">
        <v>502</v>
      </c>
      <c r="F507" s="27"/>
      <c r="G507" s="28">
        <f t="shared" si="12"/>
        <v>0</v>
      </c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1:19" ht="28.5" hidden="1">
      <c r="A508" s="25" t="str">
        <f>+CONCATENATE(TEXT('[1]Programa 1'!$H$31,"00"),TEXT('[1]Programa 1'!$H$32,"00"),TEXT('[1]Programa 1'!$H$37,"00"),TEXT('[1]Programa 1'!$H$38,"000"),TEXT('[1]Programa 1'!$H$39,"00000"),TEXT(D508,"0000"),TEXT(F508,"00"))</f>
        <v>10261000000000753100</v>
      </c>
      <c r="B50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1'!$H$39,"00000"),TEXT(D508,"0000"),TEXT(F508,"00"),TEXT('[1]Programa 1'!$H$40,"00"),TEXT('[1]Programa 1'!$H$41,"0"),TEXT('[1]Programa 1'!$H$42,"00"),TEXT('[1]Programa 1'!$H$43,"000"))</f>
        <v>2112110264040012100000000075310006112000</v>
      </c>
      <c r="D508" s="26">
        <v>7531</v>
      </c>
      <c r="E508" s="27" t="s">
        <v>503</v>
      </c>
      <c r="F508" s="27"/>
      <c r="G508" s="28">
        <f t="shared" si="12"/>
        <v>0</v>
      </c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1:19" ht="42.75" hidden="1">
      <c r="A509" s="25" t="str">
        <f>+CONCATENATE(TEXT('[1]Programa 1'!$H$31,"00"),TEXT('[1]Programa 1'!$H$32,"00"),TEXT('[1]Programa 1'!$H$37,"00"),TEXT('[1]Programa 1'!$H$38,"000"),TEXT('[1]Programa 1'!$H$39,"00000"),TEXT(D509,"0000"),TEXT(F509,"00"))</f>
        <v>10261000000000754100</v>
      </c>
      <c r="B509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1'!$H$39,"00000"),TEXT(D509,"0000"),TEXT(F509,"00"),TEXT('[1]Programa 1'!$H$40,"00"),TEXT('[1]Programa 1'!$H$41,"0"),TEXT('[1]Programa 1'!$H$42,"00"),TEXT('[1]Programa 1'!$H$43,"000"))</f>
        <v>2112110264040012100000000075410006112000</v>
      </c>
      <c r="D509" s="26">
        <v>7541</v>
      </c>
      <c r="E509" s="27" t="s">
        <v>504</v>
      </c>
      <c r="F509" s="27"/>
      <c r="G509" s="28">
        <f t="shared" si="12"/>
        <v>0</v>
      </c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1:19" ht="57" hidden="1">
      <c r="A510" s="25" t="str">
        <f>+CONCATENATE(TEXT('[1]Programa 1'!$H$31,"00"),TEXT('[1]Programa 1'!$H$32,"00"),TEXT('[1]Programa 1'!$H$37,"00"),TEXT('[1]Programa 1'!$H$38,"000"),TEXT('[1]Programa 1'!$H$39,"00000"),TEXT(D510,"0000"),TEXT(F510,"00"))</f>
        <v>10261000000000755100</v>
      </c>
      <c r="B510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1'!$H$39,"00000"),TEXT(D510,"0000"),TEXT(F510,"00"),TEXT('[1]Programa 1'!$H$40,"00"),TEXT('[1]Programa 1'!$H$41,"0"),TEXT('[1]Programa 1'!$H$42,"00"),TEXT('[1]Programa 1'!$H$43,"000"))</f>
        <v>2112110264040012100000000075510006112000</v>
      </c>
      <c r="D510" s="26">
        <v>7551</v>
      </c>
      <c r="E510" s="27" t="s">
        <v>505</v>
      </c>
      <c r="F510" s="27"/>
      <c r="G510" s="28">
        <f t="shared" si="12"/>
        <v>0</v>
      </c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1:19" ht="42.75" hidden="1">
      <c r="A511" s="25" t="str">
        <f>+CONCATENATE(TEXT('[1]Programa 1'!$H$31,"00"),TEXT('[1]Programa 1'!$H$32,"00"),TEXT('[1]Programa 1'!$H$37,"00"),TEXT('[1]Programa 1'!$H$38,"000"),TEXT('[1]Programa 1'!$H$39,"00000"),TEXT(D511,"0000"),TEXT(F511,"00"))</f>
        <v>10261000000000756100</v>
      </c>
      <c r="B51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1'!$H$39,"00000"),TEXT(D511,"0000"),TEXT(F511,"00"),TEXT('[1]Programa 1'!$H$40,"00"),TEXT('[1]Programa 1'!$H$41,"0"),TEXT('[1]Programa 1'!$H$42,"00"),TEXT('[1]Programa 1'!$H$43,"000"))</f>
        <v>2112110264040012100000000075610006112000</v>
      </c>
      <c r="D511" s="26">
        <v>7561</v>
      </c>
      <c r="E511" s="27" t="s">
        <v>506</v>
      </c>
      <c r="F511" s="27"/>
      <c r="G511" s="28">
        <f t="shared" si="12"/>
        <v>0</v>
      </c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1:19" ht="28.5" hidden="1">
      <c r="A512" s="25" t="str">
        <f>+CONCATENATE(TEXT('[1]Programa 1'!$H$31,"00"),TEXT('[1]Programa 1'!$H$32,"00"),TEXT('[1]Programa 1'!$H$37,"00"),TEXT('[1]Programa 1'!$H$38,"000"),TEXT('[1]Programa 1'!$H$39,"00000"),TEXT(D512,"0000"),TEXT(F512,"00"))</f>
        <v>10261000000000756200</v>
      </c>
      <c r="B51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1'!$H$39,"00000"),TEXT(D512,"0000"),TEXT(F512,"00"),TEXT('[1]Programa 1'!$H$40,"00"),TEXT('[1]Programa 1'!$H$41,"0"),TEXT('[1]Programa 1'!$H$42,"00"),TEXT('[1]Programa 1'!$H$43,"000"))</f>
        <v>2112110264040012100000000075620006112000</v>
      </c>
      <c r="D512" s="26">
        <v>7562</v>
      </c>
      <c r="E512" s="27" t="s">
        <v>507</v>
      </c>
      <c r="F512" s="27"/>
      <c r="G512" s="28">
        <f t="shared" si="12"/>
        <v>0</v>
      </c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1:19" ht="28.5" hidden="1">
      <c r="A513" s="25" t="str">
        <f>+CONCATENATE(TEXT('[1]Programa 1'!$H$31,"00"),TEXT('[1]Programa 1'!$H$32,"00"),TEXT('[1]Programa 1'!$H$37,"00"),TEXT('[1]Programa 1'!$H$38,"000"),TEXT('[1]Programa 1'!$H$39,"00000"),TEXT(D513,"0000"),TEXT(F513,"00"))</f>
        <v>10261000000000757100</v>
      </c>
      <c r="B51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1'!$H$39,"00000"),TEXT(D513,"0000"),TEXT(F513,"00"),TEXT('[1]Programa 1'!$H$40,"00"),TEXT('[1]Programa 1'!$H$41,"0"),TEXT('[1]Programa 1'!$H$42,"00"),TEXT('[1]Programa 1'!$H$43,"000"))</f>
        <v>2112110264040012100000000075710006112000</v>
      </c>
      <c r="D513" s="26">
        <v>7571</v>
      </c>
      <c r="E513" s="27" t="s">
        <v>508</v>
      </c>
      <c r="F513" s="27"/>
      <c r="G513" s="28">
        <f t="shared" si="12"/>
        <v>0</v>
      </c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1:19" ht="28.5" hidden="1">
      <c r="A514" s="25" t="str">
        <f>+CONCATENATE(TEXT('[1]Programa 1'!$H$31,"00"),TEXT('[1]Programa 1'!$H$32,"00"),TEXT('[1]Programa 1'!$H$37,"00"),TEXT('[1]Programa 1'!$H$38,"000"),TEXT('[1]Programa 1'!$H$39,"00000"),TEXT(D514,"0000"),TEXT(F514,"00"))</f>
        <v>10261000000000758100</v>
      </c>
      <c r="B51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1'!$H$39,"00000"),TEXT(D514,"0000"),TEXT(F514,"00"),TEXT('[1]Programa 1'!$H$40,"00"),TEXT('[1]Programa 1'!$H$41,"0"),TEXT('[1]Programa 1'!$H$42,"00"),TEXT('[1]Programa 1'!$H$43,"000"))</f>
        <v>2112110264040012100000000075810006112000</v>
      </c>
      <c r="D514" s="26">
        <v>7581</v>
      </c>
      <c r="E514" s="27" t="s">
        <v>509</v>
      </c>
      <c r="F514" s="27"/>
      <c r="G514" s="28">
        <f t="shared" si="12"/>
        <v>0</v>
      </c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1:19" ht="28.5" hidden="1">
      <c r="A515" s="25" t="str">
        <f>+CONCATENATE(TEXT('[1]Programa 1'!$H$31,"00"),TEXT('[1]Programa 1'!$H$32,"00"),TEXT('[1]Programa 1'!$H$37,"00"),TEXT('[1]Programa 1'!$H$38,"000"),TEXT('[1]Programa 1'!$H$39,"00000"),TEXT(D515,"0000"),TEXT(F515,"00"))</f>
        <v>10261000000000759100</v>
      </c>
      <c r="B51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1'!$H$39,"00000"),TEXT(D515,"0000"),TEXT(F515,"00"),TEXT('[1]Programa 1'!$H$40,"00"),TEXT('[1]Programa 1'!$H$41,"0"),TEXT('[1]Programa 1'!$H$42,"00"),TEXT('[1]Programa 1'!$H$43,"000"))</f>
        <v>2112110264040012100000000075910006112000</v>
      </c>
      <c r="D515" s="26">
        <v>7591</v>
      </c>
      <c r="E515" s="27" t="s">
        <v>510</v>
      </c>
      <c r="F515" s="27"/>
      <c r="G515" s="28">
        <f t="shared" si="12"/>
        <v>0</v>
      </c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1:19" ht="28.5" hidden="1">
      <c r="A516" s="25" t="str">
        <f>+CONCATENATE(TEXT('[1]Programa 1'!$H$31,"00"),TEXT('[1]Programa 1'!$H$32,"00"),TEXT('[1]Programa 1'!$H$37,"00"),TEXT('[1]Programa 1'!$H$38,"000"),TEXT('[1]Programa 1'!$H$39,"00000"),TEXT(D516,"0000"),TEXT(F516,"00"))</f>
        <v>10261000000000791100</v>
      </c>
      <c r="B51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1'!$H$39,"00000"),TEXT(D516,"0000"),TEXT(F516,"00"),TEXT('[1]Programa 1'!$H$40,"00"),TEXT('[1]Programa 1'!$H$41,"0"),TEXT('[1]Programa 1'!$H$42,"00"),TEXT('[1]Programa 1'!$H$43,"000"))</f>
        <v>2112110264040012100000000079110006112000</v>
      </c>
      <c r="D516" s="26">
        <v>7911</v>
      </c>
      <c r="E516" s="27" t="s">
        <v>511</v>
      </c>
      <c r="F516" s="27"/>
      <c r="G516" s="28">
        <f t="shared" si="12"/>
        <v>0</v>
      </c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1:19" hidden="1">
      <c r="A517" s="25" t="str">
        <f>+CONCATENATE(TEXT('[1]Programa 1'!$H$31,"00"),TEXT('[1]Programa 1'!$H$32,"00"),TEXT('[1]Programa 1'!$H$37,"00"),TEXT('[1]Programa 1'!$H$38,"000"),TEXT('[1]Programa 1'!$H$39,"00000"),TEXT(D517,"0000"),TEXT(F517,"00"))</f>
        <v>10261000000000792100</v>
      </c>
      <c r="B51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1'!$H$39,"00000"),TEXT(D517,"0000"),TEXT(F517,"00"),TEXT('[1]Programa 1'!$H$40,"00"),TEXT('[1]Programa 1'!$H$41,"0"),TEXT('[1]Programa 1'!$H$42,"00"),TEXT('[1]Programa 1'!$H$43,"000"))</f>
        <v>2112110264040012100000000079210006112000</v>
      </c>
      <c r="D517" s="26">
        <v>7921</v>
      </c>
      <c r="E517" s="27" t="s">
        <v>512</v>
      </c>
      <c r="F517" s="27"/>
      <c r="G517" s="28">
        <f t="shared" si="12"/>
        <v>0</v>
      </c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1:19" ht="28.5" hidden="1">
      <c r="A518" s="25" t="str">
        <f>+CONCATENATE(TEXT('[1]Programa 1'!$H$31,"00"),TEXT('[1]Programa 1'!$H$32,"00"),TEXT('[1]Programa 1'!$H$37,"00"),TEXT('[1]Programa 1'!$H$38,"000"),TEXT('[1]Programa 1'!$H$39,"00000"),TEXT(D518,"0000"),TEXT(F518,"00"))</f>
        <v>10261000000000799100</v>
      </c>
      <c r="B51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1'!$H$39,"00000"),TEXT(D518,"0000"),TEXT(F518,"00"),TEXT('[1]Programa 1'!$H$40,"00"),TEXT('[1]Programa 1'!$H$41,"0"),TEXT('[1]Programa 1'!$H$42,"00"),TEXT('[1]Programa 1'!$H$43,"000"))</f>
        <v>2112110264040012100000000079910006112000</v>
      </c>
      <c r="D518" s="26">
        <v>7991</v>
      </c>
      <c r="E518" s="27" t="s">
        <v>513</v>
      </c>
      <c r="F518" s="27"/>
      <c r="G518" s="28">
        <f t="shared" si="12"/>
        <v>0</v>
      </c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1:19" ht="15">
      <c r="D519" s="30"/>
      <c r="E519" s="31"/>
      <c r="F519" s="31" t="s">
        <v>116</v>
      </c>
      <c r="G519" s="32">
        <f>SUM(G485:G518)</f>
        <v>0</v>
      </c>
      <c r="H519" s="33">
        <f t="shared" ref="H519:S519" si="13">SUM(H485:H518)</f>
        <v>0</v>
      </c>
      <c r="I519" s="33">
        <f t="shared" si="13"/>
        <v>0</v>
      </c>
      <c r="J519" s="33">
        <f t="shared" si="13"/>
        <v>0</v>
      </c>
      <c r="K519" s="33">
        <f t="shared" si="13"/>
        <v>0</v>
      </c>
      <c r="L519" s="33">
        <f t="shared" si="13"/>
        <v>0</v>
      </c>
      <c r="M519" s="33">
        <f t="shared" si="13"/>
        <v>0</v>
      </c>
      <c r="N519" s="33">
        <f t="shared" si="13"/>
        <v>0</v>
      </c>
      <c r="O519" s="33">
        <f t="shared" si="13"/>
        <v>0</v>
      </c>
      <c r="P519" s="33">
        <f t="shared" si="13"/>
        <v>0</v>
      </c>
      <c r="Q519" s="33">
        <f t="shared" si="13"/>
        <v>0</v>
      </c>
      <c r="R519" s="33">
        <f t="shared" si="13"/>
        <v>0</v>
      </c>
      <c r="S519" s="34">
        <f t="shared" si="13"/>
        <v>0</v>
      </c>
    </row>
    <row r="520" spans="1:19" ht="33" customHeight="1">
      <c r="D520" s="17" t="s">
        <v>514</v>
      </c>
      <c r="E520" s="18"/>
      <c r="F520" s="18"/>
      <c r="G520" s="35"/>
      <c r="H520" s="36"/>
      <c r="I520" s="36"/>
      <c r="J520" s="36"/>
      <c r="K520" s="36"/>
      <c r="L520" s="36"/>
      <c r="M520" s="36"/>
      <c r="N520" s="36"/>
      <c r="O520" s="37"/>
      <c r="P520" s="37"/>
      <c r="Q520" s="37"/>
      <c r="R520" s="37"/>
      <c r="S520" s="37"/>
    </row>
    <row r="521" spans="1:19" hidden="1">
      <c r="A521" s="25" t="str">
        <f>+CONCATENATE(TEXT('[1]Programa 1'!$H$31,"00"),TEXT('[1]Programa 1'!$H$32,"00"),TEXT('[1]Programa 1'!$H$37,"00"),TEXT('[1]Programa 1'!$H$38,"000"),TEXT('[1]Programa 1'!$H$39,"00000"),TEXT(D521,"0000"),TEXT(F521,"00"))</f>
        <v>10261000000000811100</v>
      </c>
      <c r="B52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1'!$H$39,"00000"),TEXT(D521,"0000"),TEXT(F521,"00"),TEXT('[1]Programa 1'!$H$40,"00"),TEXT('[1]Programa 1'!$H$41,"0"),TEXT('[1]Programa 1'!$H$42,"00"),TEXT('[1]Programa 1'!$H$43,"000"))</f>
        <v>2112110264040012100000000081110006112000</v>
      </c>
      <c r="D521" s="26">
        <v>8111</v>
      </c>
      <c r="E521" s="27" t="s">
        <v>515</v>
      </c>
      <c r="F521" s="27"/>
      <c r="G521" s="28">
        <f t="shared" ref="G521:G528" si="14">+SUM(H521:S521)</f>
        <v>0</v>
      </c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1:19" hidden="1">
      <c r="A522" s="25" t="str">
        <f>+CONCATENATE(TEXT('[1]Programa 1'!$H$31,"00"),TEXT('[1]Programa 1'!$H$32,"00"),TEXT('[1]Programa 1'!$H$37,"00"),TEXT('[1]Programa 1'!$H$38,"000"),TEXT('[1]Programa 1'!$H$39,"00000"),TEXT(D522,"0000"),TEXT(F522,"00"))</f>
        <v>10261000000000812100</v>
      </c>
      <c r="B52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1'!$H$39,"00000"),TEXT(D522,"0000"),TEXT(F522,"00"),TEXT('[1]Programa 1'!$H$40,"00"),TEXT('[1]Programa 1'!$H$41,"0"),TEXT('[1]Programa 1'!$H$42,"00"),TEXT('[1]Programa 1'!$H$43,"000"))</f>
        <v>2112110264040012100000000081210006112000</v>
      </c>
      <c r="D522" s="26">
        <v>8121</v>
      </c>
      <c r="E522" s="27" t="s">
        <v>516</v>
      </c>
      <c r="F522" s="27"/>
      <c r="G522" s="28">
        <f t="shared" si="14"/>
        <v>0</v>
      </c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19" ht="28.5" hidden="1">
      <c r="A523" s="25" t="str">
        <f>+CONCATENATE(TEXT('[1]Programa 1'!$H$31,"00"),TEXT('[1]Programa 1'!$H$32,"00"),TEXT('[1]Programa 1'!$H$37,"00"),TEXT('[1]Programa 1'!$H$38,"000"),TEXT('[1]Programa 1'!$H$39,"00000"),TEXT(D523,"0000"),TEXT(F523,"00"))</f>
        <v>10261000000000813100</v>
      </c>
      <c r="B52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1'!$H$39,"00000"),TEXT(D523,"0000"),TEXT(F523,"00"),TEXT('[1]Programa 1'!$H$40,"00"),TEXT('[1]Programa 1'!$H$41,"0"),TEXT('[1]Programa 1'!$H$42,"00"),TEXT('[1]Programa 1'!$H$43,"000"))</f>
        <v>2112110264040012100000000081310006112000</v>
      </c>
      <c r="D523" s="26">
        <v>8131</v>
      </c>
      <c r="E523" s="27" t="s">
        <v>517</v>
      </c>
      <c r="F523" s="27"/>
      <c r="G523" s="28">
        <f t="shared" si="14"/>
        <v>0</v>
      </c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1:19" ht="28.5" hidden="1">
      <c r="A524" s="25" t="str">
        <f>+CONCATENATE(TEXT('[1]Programa 1'!$H$31,"00"),TEXT('[1]Programa 1'!$H$32,"00"),TEXT('[1]Programa 1'!$H$37,"00"),TEXT('[1]Programa 1'!$H$38,"000"),TEXT('[1]Programa 1'!$H$39,"00000"),TEXT(D524,"0000"),TEXT(F524,"00"))</f>
        <v>10261000000000813200</v>
      </c>
      <c r="B52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1'!$H$39,"00000"),TEXT(D524,"0000"),TEXT(F524,"00"),TEXT('[1]Programa 1'!$H$40,"00"),TEXT('[1]Programa 1'!$H$41,"0"),TEXT('[1]Programa 1'!$H$42,"00"),TEXT('[1]Programa 1'!$H$43,"000"))</f>
        <v>2112110264040012100000000081320006112000</v>
      </c>
      <c r="D524" s="26">
        <v>8132</v>
      </c>
      <c r="E524" s="27" t="s">
        <v>518</v>
      </c>
      <c r="F524" s="27"/>
      <c r="G524" s="28">
        <f t="shared" si="14"/>
        <v>0</v>
      </c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1:19" ht="28.5" hidden="1">
      <c r="A525" s="25" t="str">
        <f>+CONCATENATE(TEXT('[1]Programa 1'!$H$31,"00"),TEXT('[1]Programa 1'!$H$32,"00"),TEXT('[1]Programa 1'!$H$37,"00"),TEXT('[1]Programa 1'!$H$38,"000"),TEXT('[1]Programa 1'!$H$39,"00000"),TEXT(D525,"0000"),TEXT(F525,"00"))</f>
        <v>10261000000000816100</v>
      </c>
      <c r="B52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1'!$H$39,"00000"),TEXT(D525,"0000"),TEXT(F525,"00"),TEXT('[1]Programa 1'!$H$40,"00"),TEXT('[1]Programa 1'!$H$41,"0"),TEXT('[1]Programa 1'!$H$42,"00"),TEXT('[1]Programa 1'!$H$43,"000"))</f>
        <v>2112110264040012100000000081610006112000</v>
      </c>
      <c r="D525" s="26">
        <v>8161</v>
      </c>
      <c r="E525" s="27" t="s">
        <v>519</v>
      </c>
      <c r="F525" s="27"/>
      <c r="G525" s="28">
        <f t="shared" si="14"/>
        <v>0</v>
      </c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1:19" ht="28.5" hidden="1">
      <c r="A526" s="25" t="str">
        <f>+CONCATENATE(TEXT('[1]Programa 1'!$H$31,"00"),TEXT('[1]Programa 1'!$H$32,"00"),TEXT('[1]Programa 1'!$H$37,"00"),TEXT('[1]Programa 1'!$H$38,"000"),TEXT('[1]Programa 1'!$H$39,"00000"),TEXT(D526,"0000"),TEXT(F526,"00"))</f>
        <v>10261000000000833100</v>
      </c>
      <c r="B52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1'!$H$39,"00000"),TEXT(D526,"0000"),TEXT(F526,"00"),TEXT('[1]Programa 1'!$H$40,"00"),TEXT('[1]Programa 1'!$H$41,"0"),TEXT('[1]Programa 1'!$H$42,"00"),TEXT('[1]Programa 1'!$H$43,"000"))</f>
        <v>2112110264040012100000000083310006112000</v>
      </c>
      <c r="D526" s="26">
        <v>8331</v>
      </c>
      <c r="E526" s="27" t="s">
        <v>520</v>
      </c>
      <c r="F526" s="27"/>
      <c r="G526" s="28">
        <f t="shared" si="14"/>
        <v>0</v>
      </c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1:19" ht="28.5" hidden="1">
      <c r="A527" s="25" t="str">
        <f>+CONCATENATE(TEXT('[1]Programa 1'!$H$31,"00"),TEXT('[1]Programa 1'!$H$32,"00"),TEXT('[1]Programa 1'!$H$37,"00"),TEXT('[1]Programa 1'!$H$38,"000"),TEXT('[1]Programa 1'!$H$39,"00000"),TEXT(D527,"0000"),TEXT(F527,"00"))</f>
        <v>10261000000000833200</v>
      </c>
      <c r="B52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1'!$H$39,"00000"),TEXT(D527,"0000"),TEXT(F527,"00"),TEXT('[1]Programa 1'!$H$40,"00"),TEXT('[1]Programa 1'!$H$41,"0"),TEXT('[1]Programa 1'!$H$42,"00"),TEXT('[1]Programa 1'!$H$43,"000"))</f>
        <v>2112110264040012100000000083320006112000</v>
      </c>
      <c r="D527" s="26">
        <v>8332</v>
      </c>
      <c r="E527" s="27" t="s">
        <v>521</v>
      </c>
      <c r="F527" s="27"/>
      <c r="G527" s="28">
        <f t="shared" si="14"/>
        <v>0</v>
      </c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1:19" ht="42.75" hidden="1">
      <c r="A528" s="25" t="str">
        <f>+CONCATENATE(TEXT('[1]Programa 1'!$H$31,"00"),TEXT('[1]Programa 1'!$H$32,"00"),TEXT('[1]Programa 1'!$H$37,"00"),TEXT('[1]Programa 1'!$H$38,"000"),TEXT('[1]Programa 1'!$H$39,"00000"),TEXT(D528,"0000"),TEXT(F528,"00"))</f>
        <v>10261000000000851100</v>
      </c>
      <c r="B52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1'!$H$39,"00000"),TEXT(D528,"0000"),TEXT(F528,"00"),TEXT('[1]Programa 1'!$H$40,"00"),TEXT('[1]Programa 1'!$H$41,"0"),TEXT('[1]Programa 1'!$H$42,"00"),TEXT('[1]Programa 1'!$H$43,"000"))</f>
        <v>2112110264040012100000000085110006112000</v>
      </c>
      <c r="D528" s="26">
        <v>8511</v>
      </c>
      <c r="E528" s="27" t="s">
        <v>522</v>
      </c>
      <c r="F528" s="27"/>
      <c r="G528" s="28">
        <f t="shared" si="14"/>
        <v>0</v>
      </c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</row>
    <row r="529" spans="1:19" ht="17.25" customHeight="1">
      <c r="D529" s="30"/>
      <c r="E529" s="31"/>
      <c r="F529" s="31" t="s">
        <v>116</v>
      </c>
      <c r="G529" s="32">
        <f t="shared" ref="G529:S529" si="15">SUM(G521:G528)</f>
        <v>0</v>
      </c>
      <c r="H529" s="33">
        <f t="shared" si="15"/>
        <v>0</v>
      </c>
      <c r="I529" s="33">
        <f t="shared" si="15"/>
        <v>0</v>
      </c>
      <c r="J529" s="33">
        <f t="shared" si="15"/>
        <v>0</v>
      </c>
      <c r="K529" s="33">
        <f t="shared" si="15"/>
        <v>0</v>
      </c>
      <c r="L529" s="33">
        <f t="shared" si="15"/>
        <v>0</v>
      </c>
      <c r="M529" s="33">
        <f t="shared" si="15"/>
        <v>0</v>
      </c>
      <c r="N529" s="33">
        <f t="shared" si="15"/>
        <v>0</v>
      </c>
      <c r="O529" s="33">
        <f t="shared" si="15"/>
        <v>0</v>
      </c>
      <c r="P529" s="33">
        <f t="shared" si="15"/>
        <v>0</v>
      </c>
      <c r="Q529" s="33">
        <f t="shared" si="15"/>
        <v>0</v>
      </c>
      <c r="R529" s="33">
        <f t="shared" si="15"/>
        <v>0</v>
      </c>
      <c r="S529" s="34">
        <f t="shared" si="15"/>
        <v>0</v>
      </c>
    </row>
    <row r="530" spans="1:19" ht="33" customHeight="1">
      <c r="D530" s="17" t="s">
        <v>523</v>
      </c>
      <c r="E530" s="18"/>
      <c r="F530" s="18"/>
      <c r="G530" s="35"/>
      <c r="H530" s="36"/>
      <c r="I530" s="36"/>
      <c r="J530" s="36"/>
      <c r="K530" s="36"/>
      <c r="L530" s="36"/>
      <c r="M530" s="36"/>
      <c r="N530" s="36"/>
      <c r="O530" s="37"/>
      <c r="P530" s="37"/>
      <c r="Q530" s="37"/>
      <c r="R530" s="37"/>
      <c r="S530" s="37"/>
    </row>
    <row r="531" spans="1:19" hidden="1">
      <c r="A531" s="25" t="str">
        <f>+CONCATENATE(TEXT('[1]Programa 1'!$H$31,"00"),TEXT('[1]Programa 1'!$H$32,"00"),TEXT('[1]Programa 1'!$H$37,"00"),TEXT('[1]Programa 1'!$H$38,"000"),TEXT('[1]Programa 1'!$H$39,"00000"),TEXT(D531,"0000"),TEXT(F531,"00"))</f>
        <v>10261000000000911100</v>
      </c>
      <c r="B531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1'!$H$39,"00000"),TEXT(D531,"0000"),TEXT(F531,"00"),TEXT('[1]Programa 1'!$H$40,"00"),TEXT('[1]Programa 1'!$H$41,"0"),TEXT('[1]Programa 1'!$H$42,"00"),TEXT('[1]Programa 1'!$H$43,"000"))</f>
        <v>2112110264040012100000000091110006112000</v>
      </c>
      <c r="D531" s="26">
        <v>9111</v>
      </c>
      <c r="E531" s="27" t="s">
        <v>524</v>
      </c>
      <c r="F531" s="27"/>
      <c r="G531" s="28">
        <f t="shared" ref="G531:G538" si="16">+SUM(H531:S531)</f>
        <v>0</v>
      </c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1:19" ht="28.5" hidden="1">
      <c r="A532" s="25" t="str">
        <f>+CONCATENATE(TEXT('[1]Programa 1'!$H$31,"00"),TEXT('[1]Programa 1'!$H$32,"00"),TEXT('[1]Programa 1'!$H$37,"00"),TEXT('[1]Programa 1'!$H$38,"000"),TEXT('[1]Programa 1'!$H$39,"00000"),TEXT(D532,"0000"),TEXT(F532,"00"))</f>
        <v>10261000000000912100</v>
      </c>
      <c r="B532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1'!$H$39,"00000"),TEXT(D532,"0000"),TEXT(F532,"00"),TEXT('[1]Programa 1'!$H$40,"00"),TEXT('[1]Programa 1'!$H$41,"0"),TEXT('[1]Programa 1'!$H$42,"00"),TEXT('[1]Programa 1'!$H$43,"000"))</f>
        <v>2112110264040012100000000091210006112000</v>
      </c>
      <c r="D532" s="26">
        <v>9121</v>
      </c>
      <c r="E532" s="27" t="s">
        <v>525</v>
      </c>
      <c r="F532" s="27"/>
      <c r="G532" s="28">
        <f t="shared" si="16"/>
        <v>0</v>
      </c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1:19" hidden="1">
      <c r="A533" s="25" t="str">
        <f>+CONCATENATE(TEXT('[1]Programa 1'!$H$31,"00"),TEXT('[1]Programa 1'!$H$32,"00"),TEXT('[1]Programa 1'!$H$37,"00"),TEXT('[1]Programa 1'!$H$38,"000"),TEXT('[1]Programa 1'!$H$39,"00000"),TEXT(D533,"0000"),TEXT(F533,"00"))</f>
        <v>10261000000000921100</v>
      </c>
      <c r="B533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1'!$H$39,"00000"),TEXT(D533,"0000"),TEXT(F533,"00"),TEXT('[1]Programa 1'!$H$40,"00"),TEXT('[1]Programa 1'!$H$41,"0"),TEXT('[1]Programa 1'!$H$42,"00"),TEXT('[1]Programa 1'!$H$43,"000"))</f>
        <v>2112110264040012100000000092110006112000</v>
      </c>
      <c r="D533" s="26">
        <v>9211</v>
      </c>
      <c r="E533" s="27" t="s">
        <v>526</v>
      </c>
      <c r="F533" s="27"/>
      <c r="G533" s="28">
        <f t="shared" si="16"/>
        <v>0</v>
      </c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1:19" ht="57" hidden="1">
      <c r="A534" s="25" t="str">
        <f>+CONCATENATE(TEXT('[1]Programa 1'!$H$31,"00"),TEXT('[1]Programa 1'!$H$32,"00"),TEXT('[1]Programa 1'!$H$37,"00"),TEXT('[1]Programa 1'!$H$38,"000"),TEXT('[1]Programa 1'!$H$39,"00000"),TEXT(D534,"0000"),TEXT(F534,"00"))</f>
        <v>10261000000000921200</v>
      </c>
      <c r="B534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1'!$H$39,"00000"),TEXT(D534,"0000"),TEXT(F534,"00"),TEXT('[1]Programa 1'!$H$40,"00"),TEXT('[1]Programa 1'!$H$41,"0"),TEXT('[1]Programa 1'!$H$42,"00"),TEXT('[1]Programa 1'!$H$43,"000"))</f>
        <v>2112110264040012100000000092120006112000</v>
      </c>
      <c r="D534" s="26">
        <v>9212</v>
      </c>
      <c r="E534" s="27" t="s">
        <v>527</v>
      </c>
      <c r="F534" s="27"/>
      <c r="G534" s="28">
        <f t="shared" si="16"/>
        <v>0</v>
      </c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1:19" hidden="1">
      <c r="A535" s="25" t="str">
        <f>+CONCATENATE(TEXT('[1]Programa 1'!$H$31,"00"),TEXT('[1]Programa 1'!$H$32,"00"),TEXT('[1]Programa 1'!$H$37,"00"),TEXT('[1]Programa 1'!$H$38,"000"),TEXT('[1]Programa 1'!$H$39,"00000"),TEXT(D535,"0000"),TEXT(F535,"00"))</f>
        <v>10261000000000931100</v>
      </c>
      <c r="B535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1'!$H$39,"00000"),TEXT(D535,"0000"),TEXT(F535,"00"),TEXT('[1]Programa 1'!$H$40,"00"),TEXT('[1]Programa 1'!$H$41,"0"),TEXT('[1]Programa 1'!$H$42,"00"),TEXT('[1]Programa 1'!$H$43,"000"))</f>
        <v>2112110264040012100000000093110006112000</v>
      </c>
      <c r="D535" s="26">
        <v>9311</v>
      </c>
      <c r="E535" s="27" t="s">
        <v>528</v>
      </c>
      <c r="F535" s="27"/>
      <c r="G535" s="28">
        <f t="shared" si="16"/>
        <v>0</v>
      </c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1:19" hidden="1">
      <c r="A536" s="25" t="str">
        <f>+CONCATENATE(TEXT('[1]Programa 1'!$H$31,"00"),TEXT('[1]Programa 1'!$H$32,"00"),TEXT('[1]Programa 1'!$H$37,"00"),TEXT('[1]Programa 1'!$H$38,"000"),TEXT('[1]Programa 1'!$H$39,"00000"),TEXT(D536,"0000"),TEXT(F536,"00"))</f>
        <v>10261000000000941100</v>
      </c>
      <c r="B536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1'!$H$39,"00000"),TEXT(D536,"0000"),TEXT(F536,"00"),TEXT('[1]Programa 1'!$H$40,"00"),TEXT('[1]Programa 1'!$H$41,"0"),TEXT('[1]Programa 1'!$H$42,"00"),TEXT('[1]Programa 1'!$H$43,"000"))</f>
        <v>2112110264040012100000000094110006112000</v>
      </c>
      <c r="D536" s="26">
        <v>9411</v>
      </c>
      <c r="E536" s="27" t="s">
        <v>529</v>
      </c>
      <c r="F536" s="27"/>
      <c r="G536" s="28">
        <f t="shared" si="16"/>
        <v>0</v>
      </c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1:19" hidden="1">
      <c r="A537" s="25" t="str">
        <f>+CONCATENATE(TEXT('[1]Programa 1'!$H$31,"00"),TEXT('[1]Programa 1'!$H$32,"00"),TEXT('[1]Programa 1'!$H$37,"00"),TEXT('[1]Programa 1'!$H$38,"000"),TEXT('[1]Programa 1'!$H$39,"00000"),TEXT(D537,"0000"),TEXT(F537,"00"))</f>
        <v>10261000000000951100</v>
      </c>
      <c r="B537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1'!$H$39,"00000"),TEXT(D537,"0000"),TEXT(F537,"00"),TEXT('[1]Programa 1'!$H$40,"00"),TEXT('[1]Programa 1'!$H$41,"0"),TEXT('[1]Programa 1'!$H$42,"00"),TEXT('[1]Programa 1'!$H$43,"000"))</f>
        <v>2112110264040012100000000095110006112000</v>
      </c>
      <c r="D537" s="26">
        <v>9511</v>
      </c>
      <c r="E537" s="27" t="s">
        <v>530</v>
      </c>
      <c r="F537" s="27"/>
      <c r="G537" s="28">
        <f t="shared" si="16"/>
        <v>0</v>
      </c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1:19" ht="28.5" hidden="1">
      <c r="A538" s="25" t="str">
        <f>+CONCATENATE(TEXT('[1]Programa 1'!$H$31,"00"),TEXT('[1]Programa 1'!$H$32,"00"),TEXT('[1]Programa 1'!$H$37,"00"),TEXT('[1]Programa 1'!$H$38,"000"),TEXT('[1]Programa 1'!$H$39,"00000"),TEXT(D538,"0000"),TEXT(F538,"00"))</f>
        <v>10261000000000991100</v>
      </c>
      <c r="B538" s="25" t="str">
        <f>+CONCATENATE(TEXT('[1]Programa 1'!$H$30,"00000"),TEXT('[1]Programa 1'!$H$31,"00"),TEXT('[1]Programa 1'!$H$32,"00"),TEXT('[1]Programa 1'!$H$33,"0"),TEXT('[1]Programa 1'!$H$34,"00"),TEXT('[1]Programa 1'!$H$35,"000"),TEXT('[1]Programa 1'!$H$36,"0"),TEXT('[1]Programa 1'!$H$37,"00"),TEXT('[1]Programa 1'!$H$38,"000"),TEXT('[1]Programa 1'!$H$39,"00000"),TEXT(D538,"0000"),TEXT(F538,"00"),TEXT('[1]Programa 1'!$H$40,"00"),TEXT('[1]Programa 1'!$H$41,"0"),TEXT('[1]Programa 1'!$H$42,"00"),TEXT('[1]Programa 1'!$H$43,"000"))</f>
        <v>2112110264040012100000000099110006112000</v>
      </c>
      <c r="D538" s="26">
        <v>9911</v>
      </c>
      <c r="E538" s="27" t="s">
        <v>531</v>
      </c>
      <c r="F538" s="27"/>
      <c r="G538" s="28">
        <f t="shared" si="16"/>
        <v>0</v>
      </c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1:19" ht="17.25" customHeight="1">
      <c r="D539" s="30"/>
      <c r="E539" s="31"/>
      <c r="F539" s="31" t="s">
        <v>116</v>
      </c>
      <c r="G539" s="32">
        <f t="shared" ref="G539:S539" si="17">SUM(G531:G538)</f>
        <v>0</v>
      </c>
      <c r="H539" s="33">
        <f t="shared" si="17"/>
        <v>0</v>
      </c>
      <c r="I539" s="33">
        <f t="shared" si="17"/>
        <v>0</v>
      </c>
      <c r="J539" s="33">
        <f t="shared" si="17"/>
        <v>0</v>
      </c>
      <c r="K539" s="33">
        <f t="shared" si="17"/>
        <v>0</v>
      </c>
      <c r="L539" s="33">
        <f t="shared" si="17"/>
        <v>0</v>
      </c>
      <c r="M539" s="33">
        <f t="shared" si="17"/>
        <v>0</v>
      </c>
      <c r="N539" s="33">
        <f t="shared" si="17"/>
        <v>0</v>
      </c>
      <c r="O539" s="33">
        <f t="shared" si="17"/>
        <v>0</v>
      </c>
      <c r="P539" s="33">
        <f t="shared" si="17"/>
        <v>0</v>
      </c>
      <c r="Q539" s="33">
        <f t="shared" si="17"/>
        <v>0</v>
      </c>
      <c r="R539" s="33">
        <f t="shared" si="17"/>
        <v>0</v>
      </c>
      <c r="S539" s="34">
        <f t="shared" si="17"/>
        <v>0</v>
      </c>
    </row>
    <row r="541" spans="1:19" ht="22.5" customHeight="1">
      <c r="D541" s="30"/>
      <c r="E541" s="126" t="s">
        <v>654</v>
      </c>
      <c r="F541" s="31" t="s">
        <v>532</v>
      </c>
      <c r="G541" s="32">
        <f t="shared" ref="G541:S541" si="18">+SUM(G22:G539)/2</f>
        <v>2421800</v>
      </c>
      <c r="H541" s="33">
        <f t="shared" si="18"/>
        <v>173500</v>
      </c>
      <c r="I541" s="33">
        <f t="shared" si="18"/>
        <v>215800</v>
      </c>
      <c r="J541" s="33">
        <f t="shared" si="18"/>
        <v>257300</v>
      </c>
      <c r="K541" s="33">
        <f t="shared" si="18"/>
        <v>244800</v>
      </c>
      <c r="L541" s="33">
        <f t="shared" si="18"/>
        <v>184300</v>
      </c>
      <c r="M541" s="33">
        <f t="shared" si="18"/>
        <v>186300</v>
      </c>
      <c r="N541" s="33">
        <f t="shared" si="18"/>
        <v>288300</v>
      </c>
      <c r="O541" s="33">
        <f t="shared" si="18"/>
        <v>198600</v>
      </c>
      <c r="P541" s="33">
        <f t="shared" si="18"/>
        <v>243800</v>
      </c>
      <c r="Q541" s="33">
        <f t="shared" si="18"/>
        <v>174300</v>
      </c>
      <c r="R541" s="33">
        <f t="shared" si="18"/>
        <v>182300</v>
      </c>
      <c r="S541" s="34">
        <f t="shared" si="18"/>
        <v>72500</v>
      </c>
    </row>
  </sheetData>
  <protectedRanges>
    <protectedRange sqref="H151:S255" name="Rango10"/>
    <protectedRange sqref="E13:L18" name="Rango1"/>
    <protectedRange sqref="H25:S82" name="Rango2"/>
    <protectedRange sqref="H85:S148" name="Rango3"/>
    <protectedRange sqref="H258:S349" name="Rango4"/>
    <protectedRange sqref="H352:S412" name="Rango5"/>
    <protectedRange sqref="H415:S482" name="Rango6"/>
    <protectedRange sqref="H485:S518" name="Rango7"/>
    <protectedRange sqref="H521:S528" name="Rango8"/>
    <protectedRange sqref="H531:S538" name="Rango9"/>
  </protectedRanges>
  <mergeCells count="20">
    <mergeCell ref="D7:D8"/>
    <mergeCell ref="E7:J8"/>
    <mergeCell ref="D10:D12"/>
    <mergeCell ref="E10:E12"/>
    <mergeCell ref="F10:J10"/>
    <mergeCell ref="L10:L12"/>
    <mergeCell ref="M10:M12"/>
    <mergeCell ref="F11:F12"/>
    <mergeCell ref="G11:G12"/>
    <mergeCell ref="H11:H12"/>
    <mergeCell ref="I11:I12"/>
    <mergeCell ref="J11:J12"/>
    <mergeCell ref="K10:K12"/>
    <mergeCell ref="H23:S23"/>
    <mergeCell ref="D14:D18"/>
    <mergeCell ref="A23:B23"/>
    <mergeCell ref="D23:D24"/>
    <mergeCell ref="E23:E24"/>
    <mergeCell ref="F23:F24"/>
    <mergeCell ref="G23:G24"/>
  </mergeCells>
  <pageMargins left="1.1023622047244095" right="0" top="0.74803149606299213" bottom="0.74803149606299213" header="0.31496062992125984" footer="0.31496062992125984"/>
  <pageSetup paperSize="5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Caratula Ingresos</vt:lpstr>
      <vt:lpstr>Ingresos Detallados</vt:lpstr>
      <vt:lpstr>TOTAL PROGRAMA</vt:lpstr>
      <vt:lpstr>Programa 1</vt:lpstr>
      <vt:lpstr>Comp 1</vt:lpstr>
      <vt:lpstr>Comp 2</vt:lpstr>
      <vt:lpstr>'Caratula Ingresos'!Área_de_impresión</vt:lpstr>
      <vt:lpstr>'Comp 1'!Área_de_impresión</vt:lpstr>
      <vt:lpstr>'Comp 2'!Área_de_impresión</vt:lpstr>
      <vt:lpstr>'Ingresos Detallados'!Área_de_impresión</vt:lpstr>
      <vt:lpstr>'Programa 1'!Área_de_impresión</vt:lpstr>
      <vt:lpstr>'TOTAL PROGRAMA'!Área_de_impresión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OFFICINA</cp:lastModifiedBy>
  <cp:lastPrinted>2014-02-11T22:15:22Z</cp:lastPrinted>
  <dcterms:created xsi:type="dcterms:W3CDTF">2014-01-30T20:54:49Z</dcterms:created>
  <dcterms:modified xsi:type="dcterms:W3CDTF">2016-06-24T23:07:37Z</dcterms:modified>
</cp:coreProperties>
</file>