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MIR 2018" sheetId="1" r:id="rId1"/>
  </sheets>
  <definedNames>
    <definedName name="_xlnm.Print_Titles" localSheetId="0">'MIR 2018'!$1:$5</definedName>
  </definedNames>
  <calcPr calcId="124519"/>
</workbook>
</file>

<file path=xl/calcChain.xml><?xml version="1.0" encoding="utf-8"?>
<calcChain xmlns="http://schemas.openxmlformats.org/spreadsheetml/2006/main">
  <c r="U11" i="1"/>
  <c r="U10"/>
  <c r="U7"/>
  <c r="U8"/>
  <c r="U6"/>
  <c r="U26" l="1"/>
  <c r="U27"/>
  <c r="U25"/>
  <c r="U89"/>
  <c r="U69" l="1"/>
  <c r="U23"/>
  <c r="U20"/>
  <c r="U24"/>
  <c r="U14"/>
  <c r="U57"/>
  <c r="U63"/>
  <c r="U61"/>
  <c r="P15"/>
  <c r="M15"/>
  <c r="N15"/>
  <c r="O15"/>
  <c r="K15"/>
  <c r="J15"/>
  <c r="L15"/>
  <c r="I15"/>
  <c r="U13"/>
  <c r="U49"/>
  <c r="U67"/>
  <c r="U9"/>
  <c r="U12"/>
  <c r="U16"/>
  <c r="U17"/>
  <c r="U18"/>
  <c r="U21"/>
  <c r="U19"/>
  <c r="U28"/>
  <c r="U22"/>
  <c r="U37"/>
  <c r="U38"/>
  <c r="U35"/>
  <c r="U34"/>
  <c r="U31"/>
  <c r="U29"/>
  <c r="U30"/>
  <c r="U32"/>
  <c r="U33"/>
  <c r="U36"/>
  <c r="U39"/>
  <c r="U41"/>
  <c r="U43"/>
  <c r="U45"/>
  <c r="U40"/>
  <c r="U42"/>
  <c r="U44"/>
  <c r="U46"/>
  <c r="U47"/>
  <c r="U48"/>
  <c r="U51"/>
  <c r="U52"/>
  <c r="U55"/>
  <c r="U53"/>
  <c r="U54"/>
  <c r="U56"/>
  <c r="U58"/>
  <c r="U60"/>
  <c r="U62"/>
  <c r="U64"/>
  <c r="U59"/>
  <c r="U65"/>
  <c r="U66"/>
  <c r="U68"/>
  <c r="U73"/>
  <c r="U70"/>
  <c r="U71"/>
  <c r="U72"/>
  <c r="U74"/>
  <c r="U75"/>
  <c r="U76"/>
  <c r="U78"/>
  <c r="U80"/>
  <c r="U82"/>
  <c r="U77"/>
  <c r="U79"/>
  <c r="U81"/>
  <c r="U83"/>
  <c r="U84"/>
  <c r="U85"/>
  <c r="U86"/>
  <c r="U87"/>
  <c r="U88"/>
  <c r="U90"/>
  <c r="U91"/>
  <c r="U92"/>
  <c r="U93"/>
  <c r="U15" l="1"/>
</calcChain>
</file>

<file path=xl/sharedStrings.xml><?xml version="1.0" encoding="utf-8"?>
<sst xmlns="http://schemas.openxmlformats.org/spreadsheetml/2006/main" count="642" uniqueCount="387">
  <si>
    <t>Datos del Programa</t>
  </si>
  <si>
    <t>Autorización en la aplicación de los lineamientos técnicos para modificación de la infraestructura vial.</t>
  </si>
  <si>
    <t>Nivel</t>
  </si>
  <si>
    <t>Resumen Narrativo</t>
  </si>
  <si>
    <t>Denominación del Indicador</t>
  </si>
  <si>
    <t>Formula</t>
  </si>
  <si>
    <t>Unidad de Medida</t>
  </si>
  <si>
    <t>Rutas</t>
  </si>
  <si>
    <t>Dictamen</t>
  </si>
  <si>
    <t>Fin</t>
  </si>
  <si>
    <t>Propósito</t>
  </si>
  <si>
    <t>Accidentes viales</t>
  </si>
  <si>
    <t>Transporte Público mejorado y modernizado (en todas sus modalidades)</t>
  </si>
  <si>
    <t>Trámite</t>
  </si>
  <si>
    <t>Rutas verificadas del transporte público</t>
  </si>
  <si>
    <t>Las personas en el Estado de Jalisco cuenten con transporte público en sus diferentes modalidades</t>
  </si>
  <si>
    <t>Cédula aplicada para notificación de infracción</t>
  </si>
  <si>
    <t>Cédulas de notificación de infracción</t>
  </si>
  <si>
    <t>Servicios y requisiciones atendidas</t>
  </si>
  <si>
    <t>Requisición</t>
  </si>
  <si>
    <t>Registros realizados del ejercicio de presupuesto</t>
  </si>
  <si>
    <t>Incidencias del personal aplicadas</t>
  </si>
  <si>
    <t>Información y asesoría brindada al ciudadano</t>
  </si>
  <si>
    <t>Personas atendidas</t>
  </si>
  <si>
    <t>Personas informadas y atendidas</t>
  </si>
  <si>
    <t>Personas</t>
  </si>
  <si>
    <t>Operación de la Vigilancia Vial</t>
  </si>
  <si>
    <t>Servicios de vigilancia vial</t>
  </si>
  <si>
    <t>Servicios de vigilancia vial asignados en área metropolitana</t>
  </si>
  <si>
    <t>Contribuir a la seguridad de las personas que transitan en las vialidades del estado, a través de la vigilancia vial, levantando cédulas de infracción por incumplimiento a la normatividad vigente en materia de movilidad</t>
  </si>
  <si>
    <t>Operación y mejoramiento de los dispositivos de control de tráfico</t>
  </si>
  <si>
    <t>Señalización vial vertical y horizontal aplicada</t>
  </si>
  <si>
    <t>Señales aplicadas</t>
  </si>
  <si>
    <t>Los ciudadanos se trasladan con fluidez y seguridad en las vialidades del estado</t>
  </si>
  <si>
    <t>Operación Salvando Vidas</t>
  </si>
  <si>
    <t>Cursos impartidos en materia de sensibilización</t>
  </si>
  <si>
    <t>Cursos de sensibilización</t>
  </si>
  <si>
    <t>Contribuir a la seguridad en la movilidad disminuyendo los accidentes mediante la inhibición de la conducta de combinar alcohol y volante</t>
  </si>
  <si>
    <t>Accidentes viales con lesiones</t>
  </si>
  <si>
    <t>Capacitación institucional, especializada y académica implementada</t>
  </si>
  <si>
    <t>Servidores públicos capacitados</t>
  </si>
  <si>
    <t>Evaluación de control y confianza aplicadas</t>
  </si>
  <si>
    <t>Evaluaciones de control y confianza aplicadas</t>
  </si>
  <si>
    <t>Desarrollo informático aplicados</t>
  </si>
  <si>
    <t>Servicios informáticos</t>
  </si>
  <si>
    <t>Procesos instrumentados actualizados</t>
  </si>
  <si>
    <t>Manual</t>
  </si>
  <si>
    <t>Dirección general</t>
  </si>
  <si>
    <t>Unidades administrativas operando</t>
  </si>
  <si>
    <t>Programa de Emisión de Licencias de Conducir</t>
  </si>
  <si>
    <t>Licencias de conducir emitidas en sus diferentes tipos y modalidades</t>
  </si>
  <si>
    <t>Licencias de conducir</t>
  </si>
  <si>
    <t>Volantas para la emisión de licencias</t>
  </si>
  <si>
    <t>Contribuir a la seguridad de las personas en la utilización de las vialidades a través de la emisión  de la licencia de conducir</t>
  </si>
  <si>
    <t>Promoción de la cultura vial y servicios de movilidad</t>
  </si>
  <si>
    <t>Cursos viales impartidos</t>
  </si>
  <si>
    <t>Permisos provisionales otorgados para circular</t>
  </si>
  <si>
    <t>Permisos provisionales</t>
  </si>
  <si>
    <t>Servicio y capacitación vial otorgada en el interior del estado</t>
  </si>
  <si>
    <t>Servicios viales</t>
  </si>
  <si>
    <t>Información emitida sobre riesgo vial</t>
  </si>
  <si>
    <t>Informes de riesgo vial</t>
  </si>
  <si>
    <t>Contribuir a la seguridad de las personas en la utilización de las vialidades , mediante la capacitación y servicio de movilidad</t>
  </si>
  <si>
    <t>Las personas en el Estado de Jalisco cuentan con capacitación en cultura vial y servicios de movilidad</t>
  </si>
  <si>
    <t>Resolución de procedimientos jurídicos en materia de movilidad en el Estado</t>
  </si>
  <si>
    <t>Procedimientos jurídicos resueltos en materia operativa y medición resuelta</t>
  </si>
  <si>
    <t>Procedimientos resueltos</t>
  </si>
  <si>
    <t>Procedimientos jurídicos resueltos en materia de consultivo</t>
  </si>
  <si>
    <t>Procedimientos jurídicos</t>
  </si>
  <si>
    <t>Procedimientos jurídicos resueltos en materia de lo administrativo.</t>
  </si>
  <si>
    <t>Procedimientos jurídicos resueltos en materia de lo contencioso.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</si>
  <si>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</si>
  <si>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</si>
  <si>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</si>
  <si>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</si>
  <si>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</si>
  <si>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</si>
  <si>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</si>
  <si>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</si>
  <si>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</si>
  <si>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</si>
  <si>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</si>
  <si>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</si>
  <si>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Anual</t>
  </si>
  <si>
    <t>Dirección General</t>
  </si>
  <si>
    <t>Transporte Público</t>
  </si>
  <si>
    <t>Infraestructura Vial</t>
  </si>
  <si>
    <t>Administrativa</t>
  </si>
  <si>
    <t>Seguridad Vial</t>
  </si>
  <si>
    <t>Planeación y Profesionalización</t>
  </si>
  <si>
    <t>Estudios y dictámenes realizados para  modificación de la infraestructura vial</t>
  </si>
  <si>
    <t>Jurídico</t>
  </si>
  <si>
    <t>Estado Financiero</t>
  </si>
  <si>
    <t>Movimiento de personal</t>
  </si>
  <si>
    <t>Registro Estatal</t>
  </si>
  <si>
    <t>Administración  del registro y manejo de la información de los actos y actores de movilidad</t>
  </si>
  <si>
    <t>Los ciudadanos cuentan con registros de los actos y actores de movilidad en el estado.</t>
  </si>
  <si>
    <t>Registro</t>
  </si>
  <si>
    <t>Certificación de registros</t>
  </si>
  <si>
    <t>Número de requisiciones atendidas</t>
  </si>
  <si>
    <t>Pagos realizados</t>
  </si>
  <si>
    <t>Pago</t>
  </si>
  <si>
    <t>Incidencias de personal</t>
  </si>
  <si>
    <t>Número de personas informadas y asesoradas</t>
  </si>
  <si>
    <t>Beneficiarios del transvale</t>
  </si>
  <si>
    <t>Beneficiario del transvale</t>
  </si>
  <si>
    <t>Usuarios atendidos</t>
  </si>
  <si>
    <t>Usuario</t>
  </si>
  <si>
    <t>Corridas de autobús autorizadas</t>
  </si>
  <si>
    <t>Corrida de Autobús autorizada</t>
  </si>
  <si>
    <t>Señalización vertical aplicada</t>
  </si>
  <si>
    <t>Señal instalada</t>
  </si>
  <si>
    <t>Señalización horizontal aplicada</t>
  </si>
  <si>
    <t>Dictamen realizado</t>
  </si>
  <si>
    <t>Servidor público capacitado</t>
  </si>
  <si>
    <t>Número de servidores públicos capacitados</t>
  </si>
  <si>
    <t>Número de policías viales evaluados</t>
  </si>
  <si>
    <t>Policías viales evaluados</t>
  </si>
  <si>
    <t>Servicios de soporte informático brindados</t>
  </si>
  <si>
    <t>Servicio de soporte</t>
  </si>
  <si>
    <t>Número de actualizaciones a manuales aplicadas</t>
  </si>
  <si>
    <t>Actualización</t>
  </si>
  <si>
    <t>Servicio de vigilancia vial</t>
  </si>
  <si>
    <t>Número de servicios de vigilancia vial en AMG</t>
  </si>
  <si>
    <t>Número de servicios de vigilancia vial en delegaciones foráneas</t>
  </si>
  <si>
    <t>Número de sanciones a vehículos contaminantes aplicadas</t>
  </si>
  <si>
    <t>Sanciones aplicadas por contaminar</t>
  </si>
  <si>
    <t>Informes de riesgo vial emitidos</t>
  </si>
  <si>
    <t>Número de cursos viales impartidos</t>
  </si>
  <si>
    <t>Curso vial</t>
  </si>
  <si>
    <t>Conductores de transporte público capacitados</t>
  </si>
  <si>
    <t>Licencia de conducir</t>
  </si>
  <si>
    <t>Volantas para emisión de licencia</t>
  </si>
  <si>
    <t>Número de volantas de emisión de licencias implementadas</t>
  </si>
  <si>
    <t>Pruebas de alcoholimetría aplicadas</t>
  </si>
  <si>
    <t>Prueba aplicada de alcoholimetría</t>
  </si>
  <si>
    <t>Conductores capacitados en cursos de sensibilización</t>
  </si>
  <si>
    <t>Conductor sensibilizado</t>
  </si>
  <si>
    <t>Procedimientos Jurídicos</t>
  </si>
  <si>
    <t>Número de procedimientos resueltos</t>
  </si>
  <si>
    <t>Número de procedimientos resueltos  materia administrativa</t>
  </si>
  <si>
    <t>Número de procedimientos resueltos en materia de lo consultivo</t>
  </si>
  <si>
    <t>Número de procedimientos resueltos operativo y mediación</t>
  </si>
  <si>
    <t>Registro realizados de cédulas de notificación de infracción</t>
  </si>
  <si>
    <t>Registros de cédulas de notificación de infracción</t>
  </si>
  <si>
    <t>Número de inscripciones realizados</t>
  </si>
  <si>
    <t>Inscripción</t>
  </si>
  <si>
    <t>Número de certificaciones emitidas</t>
  </si>
  <si>
    <t>Certificación</t>
  </si>
  <si>
    <t>Sustitución de unidades del servicio de transporte público</t>
  </si>
  <si>
    <t>Número de incidencias del personal presentadas y  atendidas</t>
  </si>
  <si>
    <t>Registros, certificaciones , constancias e historiales proporcionadas a los concesionarios, propietarios de vehículos del servicio de transporte público, conductores del servicio de transporte público y particulares</t>
  </si>
  <si>
    <t>Las personas transitan  con seguridad y confort en las vialidades del Estado de Jalisco</t>
  </si>
  <si>
    <t>Estudios y dictámenes realizados para  autorización de uso provisional de las vialidades y cierre provisional</t>
  </si>
  <si>
    <t>Semáforos instalados y renovados</t>
  </si>
  <si>
    <t>Concesiones y Reordenamiento de rutas del Servicio de Transporte Público en sus diferentes modalidades</t>
  </si>
  <si>
    <t>Acciones realizadas del programa estatal para la acción ante el cambio climático</t>
  </si>
  <si>
    <t>Implementación y control de folios electrónicos</t>
  </si>
  <si>
    <t>Información Ciudadana y Administración Eficiente y Eficaz de los Recursos Humanos, Materiales y Financieros de la SEMOV</t>
  </si>
  <si>
    <t>Módulos implementados para emisión de licencias</t>
  </si>
  <si>
    <t>Las personas y conductores cuentan con operativo de alcoholimetría que inhiben la conducta de cambiar alcohol y volante para su seguridad en sus traslados</t>
  </si>
  <si>
    <t>Operativos implementados en materia de alcoholimetría</t>
  </si>
  <si>
    <t>Operativos de alcoholimetría</t>
  </si>
  <si>
    <t>Profesionalización de los servicios públicos; sistematización y mejoramiento de los procesos</t>
  </si>
  <si>
    <t>Contribuir al funcionamiento efectivo de la Dependencia a través de la sistematización de sus procesos</t>
  </si>
  <si>
    <t>Las direcciones generales de la dependencia cuentan con personal capacitado y procesos para cumplir sus objetivos</t>
  </si>
  <si>
    <t>Comisaria Vial</t>
  </si>
  <si>
    <t>Meta  2018 (Anual)</t>
  </si>
  <si>
    <t>Secretaría de Movilidad</t>
  </si>
  <si>
    <t>Matríz de Indicadores de Resultados 2018</t>
  </si>
  <si>
    <t>Semáforo</t>
  </si>
  <si>
    <t>Metros cuadrados pintados</t>
  </si>
  <si>
    <t>Componente 1</t>
  </si>
  <si>
    <t>Total de personas capacitadas en educación vial.</t>
  </si>
  <si>
    <t>(Persona capacitada en educación vial(Realizado)/Persona capacitada en educación vial (Programado))*100</t>
  </si>
  <si>
    <t>Total de permisos provisionales otorgados</t>
  </si>
  <si>
    <t>(Permiso provisional otorgado(Realizado)/Permiso provisional otorgado (Programado))*100</t>
  </si>
  <si>
    <t>Total de servicios de movilidad brindados en el Interior del Estado</t>
  </si>
  <si>
    <t>(Servicio de movilidad brindado en el interior del Estado(Realizado)/Servicio de movilidad brindado en el interior del Estado(Programado))*100</t>
  </si>
  <si>
    <t>Total de informe de riego vial elaborados</t>
  </si>
  <si>
    <t>(Informe en riesgo vial elaborados(Realizado)/Informes en riesgo vial elaborados(Programado))*100</t>
  </si>
  <si>
    <t>Componente B5</t>
  </si>
  <si>
    <t>Total de conductores de transporte público capacitados</t>
  </si>
  <si>
    <t>(Conductor de transporte público capacitado(Realizado)/Conductor de transporte público capacitado(Programado))*100</t>
  </si>
  <si>
    <t>Total de cursos de capacitación vial otorgados</t>
  </si>
  <si>
    <t>(Curso de capacitación vial otorgado(Realizado)/Cursode capacitación vial otorgado(Programado))*100</t>
  </si>
  <si>
    <t>Total de registros de bloqueo y desbloqueo en sistema realizados</t>
  </si>
  <si>
    <t>(Registro de bloqueo y desbloqueo en sistema(Realizado)/Regostro de bloqueo y desbloqueo en sistema (Programado))*100</t>
  </si>
  <si>
    <t>Registros de bloqueo y desbloqueo en sistema</t>
  </si>
  <si>
    <t>Total de delegaciones regionales operando</t>
  </si>
  <si>
    <t>(Delegación de servicios viales operando(Realizado)/Delegación de servicios viales operando(Programado))*100</t>
  </si>
  <si>
    <t>Delegación regional</t>
  </si>
  <si>
    <t xml:space="preserve">Delegaciones regionales </t>
  </si>
  <si>
    <t>Total de registros de información de riesgo vial realizados</t>
  </si>
  <si>
    <t>(Registro y análisis de información sobre riesgo vial realizado(Realizado)/Registro y análisis de información sobre riesgo vial realizado(Programado))*100</t>
  </si>
  <si>
    <t>Disminución de accidentes viales.</t>
  </si>
  <si>
    <t>(Licencia de conducir solicitadas(Realizado)/Licencia de conducir solicitadas(Programado))*100</t>
  </si>
  <si>
    <t>Total de personas capacitadas en temas de movilidad y atendidas en servicios viales</t>
  </si>
  <si>
    <t>(Persona capacitada y sensibilizada en educación vial 2018(Realizado)/Persona capacitada y sensibilizada en educación vial 2018 (Programado))*100</t>
  </si>
  <si>
    <t xml:space="preserve">Actividad B5 </t>
  </si>
  <si>
    <t>Total de cursos de capacitación otorgado a conductores de transporte público</t>
  </si>
  <si>
    <t>" B5 Acciones realizadas de los programas mujeres avanzando"</t>
  </si>
  <si>
    <t>Componente 02</t>
  </si>
  <si>
    <t>Componente 03</t>
  </si>
  <si>
    <t>Componente 04</t>
  </si>
  <si>
    <t>Actividad 01</t>
  </si>
  <si>
    <t>Actividad 02</t>
  </si>
  <si>
    <t>Actividad 03</t>
  </si>
  <si>
    <t>Actividad 04</t>
  </si>
  <si>
    <t>Componente 01</t>
  </si>
  <si>
    <t>Total de personas con licencia de conducir</t>
  </si>
  <si>
    <t>(Persona que obtuvo su licencia de conducir (Realizado)/Persona que obtuvo su licencia de conducir (Programado))*100</t>
  </si>
  <si>
    <t>Total de trámites de licencia concluidos</t>
  </si>
  <si>
    <t>Trámite concluido en emisión de licencia(Realizado)/ Trámite concluido en emisión de licencia (Programado))*100</t>
  </si>
  <si>
    <t>Total de licencias de conducir en volanta</t>
  </si>
  <si>
    <t>(Licencia de conducir emitida en volanta (Realizado)/Licencia de conducir en volanta (Programado))*100</t>
  </si>
  <si>
    <t>Total de volantas implementadas</t>
  </si>
  <si>
    <t>(Volanta de licencia implemetada (Realizado)/ Volanta de licencia implementada (Programado))*100</t>
  </si>
  <si>
    <t xml:space="preserve">Disminución de accidentes viales . </t>
  </si>
  <si>
    <t>(Accidente vial 2018 (Realizado)/ Accidente vial 2018(Programado))*100</t>
  </si>
  <si>
    <t>Total de procedimiento en materia de lo contencioso resuelto</t>
  </si>
  <si>
    <t>(Procedimiento resuelto en materia de lo contencioso (Realizado)/Procedimiento resuelto en materia de lo contencioso (Programado)) *100</t>
  </si>
  <si>
    <t>Total de procedimiento en materia operativa y mediación resuelto</t>
  </si>
  <si>
    <t>(Procedimiento resuelto en materia operativa y mediación (JT)(Realizado)/ Procedimiento resuelto en materia operativa y mediación (JT) (Programado))*100</t>
  </si>
  <si>
    <t>Total de procedimiento en materia de lo consultivo resuelto</t>
  </si>
  <si>
    <t>(Procedimiento resuelto en materia de lo consultivo (Realizado)/Procedimiento resuelto en materia de lo consultivo (Programado)) *100</t>
  </si>
  <si>
    <t>Componente C1</t>
  </si>
  <si>
    <t xml:space="preserve">Total de Cédula de notificación de infracción registrada en sistema. </t>
  </si>
  <si>
    <t xml:space="preserve">Cédulas de notificación de infracción registrada en sistema(Realizado)/ Cédula de notificación de infracción registrada en sistema (Programado))*100. </t>
  </si>
  <si>
    <t>Total de procedimiento instaurado en materia de lo contencioso</t>
  </si>
  <si>
    <t>(Procedimiento instaurado en materia de lo contencioso (Realizado)/Procedimiento instaurado en materia de lo contencioso (Programado)) *101</t>
  </si>
  <si>
    <t>Total de procedimiento instaurado en materia operativa y mediación</t>
  </si>
  <si>
    <t>(Procedimiento instaurado en materia operativa y mediación (JT)(Realizado)/ Procedimiento instaurado en materia operativa y mediación (JT) (Programado))*100</t>
  </si>
  <si>
    <t>Total de procedimiento instaurado en materia de lo consultivo</t>
  </si>
  <si>
    <t>(Procedimiento instaurado en materia de lo consultivo (Realizado)/Procedimiento instaurado en materia de lo consultivo (Programado)) *100</t>
  </si>
  <si>
    <t>Actividad C1</t>
  </si>
  <si>
    <t>Total de Cédula de notificación de infracción aplicada.</t>
  </si>
  <si>
    <t xml:space="preserve">Cédulas de notificación de infracción aplicada (Realizado)/ Cédula de notificación de infracción aplicada(Programado))*100. </t>
  </si>
  <si>
    <t>Total de procedimientos administrativos resueltos</t>
  </si>
  <si>
    <t xml:space="preserve">(Procedimientos  resueltos (Realizado)/Procedimientos  resueltos (Programado)) *100 </t>
  </si>
  <si>
    <t>Total de semáforos instalados y renovados</t>
  </si>
  <si>
    <t>(Semáforo instalado y renovado(Realizado)/Semáforo instalado y renovado(Programado))*100</t>
  </si>
  <si>
    <t xml:space="preserve">Total de mantenimiento a semáforos </t>
  </si>
  <si>
    <t>(Mantenimiento a semáforo aplicado(Realizado)/ Mantenimiento a semáforo aplicado (Programado))*100</t>
  </si>
  <si>
    <t>Total de señalización implementada en las vialidades</t>
  </si>
  <si>
    <t>(Señalización implemetada (Realizado)/ Señalización implementada(Programado)) *100</t>
  </si>
  <si>
    <t>Total de señales verticales instaladas</t>
  </si>
  <si>
    <t xml:space="preserve">(Señal vertical instalada (Realizado)/Señal vertical instalada(Programado))*100 </t>
  </si>
  <si>
    <t>Total de señalización horizontales aplicadas</t>
  </si>
  <si>
    <t>Señalamiento horizontal aplicada (Realizado)/Señalamiento horizontal aplicada (Programado))*100</t>
  </si>
  <si>
    <t>Disminución de accidentes viales 2018</t>
  </si>
  <si>
    <t>(Aciidente vial año 2018 (Realizado)/Accidente vial año 2018(Programado))*100</t>
  </si>
  <si>
    <t>Total de estudios y dictámenes viales realizados (Entradas y salidas)</t>
  </si>
  <si>
    <t>(Estudio y dictámen vial realizado(entradas y salidas) (Realizado)/Estudio y dictámen vial realizado(entradas y salidas) (Programado))*100</t>
  </si>
  <si>
    <t>Dictámen</t>
  </si>
  <si>
    <t>Total de estudios y dictámenes provisionales emitidos para el uso de las vialidades.</t>
  </si>
  <si>
    <t>Estudio y dictámen provisional para uso de vialidades (Realizado)/ Estudio y dictámen provisional para uso de vialidades (Programado))*100</t>
  </si>
  <si>
    <t>Total de oficios de autorización para entradas y salidas</t>
  </si>
  <si>
    <t>(Oficio de autorización para entradas y salidas (Realizado)/Oficio de autorización para entradas y salidas (Programado))*100</t>
  </si>
  <si>
    <t>Oficio</t>
  </si>
  <si>
    <t>Actividad 02-1</t>
  </si>
  <si>
    <t>(Autorización para modificación de la infraestructura vial (Ingeniería vial)(Realizado)/ Autorización para modificación de la infraestructura vial (Ingeniería vial) (Programado)) *100</t>
  </si>
  <si>
    <t>Total de autorizaciones para modificación de la infraestructura vial (Ingeniería vial)</t>
  </si>
  <si>
    <t>Actividad 02-2</t>
  </si>
  <si>
    <t>Total de estudios y reportes viales emitidos (Movilidad Urbana)</t>
  </si>
  <si>
    <t>(Estudio y reporte vial (Movilidad urbana) (Realizado)/Estudio y reporte vial (Movilidad urbana) (Programado))*100</t>
  </si>
  <si>
    <t xml:space="preserve">Disminución de accidentes viales. </t>
  </si>
  <si>
    <t>Total de ruta empresa implementada</t>
  </si>
  <si>
    <t>(Ruta empresa implementada(Realizado)/ Ruta empresa implementada (Programado))*100</t>
  </si>
  <si>
    <t>Ruta empresa implementada</t>
  </si>
  <si>
    <t>Total de ruta verificada</t>
  </si>
  <si>
    <t>(Ruta verificada(Realizado)/ Ruta verificada (Programado)) *100</t>
  </si>
  <si>
    <t>Actividad 01-1</t>
  </si>
  <si>
    <t>Total de rutas de transporte público verificadas</t>
  </si>
  <si>
    <t>Total de trámites de transporte público realizado</t>
  </si>
  <si>
    <t>(Trámite para el servicio de transporte público (Realizado)/Trámite para el servicio de transporte público (Programado))*100</t>
  </si>
  <si>
    <t>Total de trámites de transporte público de pasajeros</t>
  </si>
  <si>
    <t>(Trámite del transporte de pasajeros (Realizado)/Trámite del transporte de pasajeros (Programado))*100</t>
  </si>
  <si>
    <t>Toatl de trámites de transporte público se sitio y especializado</t>
  </si>
  <si>
    <t>(Trámite de transporte de sitio y especializado (Realizado)/Trámite de transporte de sitio y especializado (Programado)) *100</t>
  </si>
  <si>
    <t>Sustitución</t>
  </si>
  <si>
    <t>Componente E3</t>
  </si>
  <si>
    <t>Total de sustituciones de vehículos de servicio de trsansporte público</t>
  </si>
  <si>
    <t>(Sustitución de vehículo del servicio de transporte público (Realizado)/ Sustitución de vehículo del servicio de transporte público (Programado))*100</t>
  </si>
  <si>
    <t>(Sustitución de vehículo convencional (Realizado)/ Sustitución de vehículo convencional (Programado)) *100</t>
  </si>
  <si>
    <t>Total de sustituciones de vehículo convencional</t>
  </si>
  <si>
    <t>Actividad E3-1</t>
  </si>
  <si>
    <t>Actividad 03-1</t>
  </si>
  <si>
    <t>Unidades verificadas</t>
  </si>
  <si>
    <t>Total de unidades de transporte público verificadas</t>
  </si>
  <si>
    <t xml:space="preserve">Unidades </t>
  </si>
  <si>
    <t>(Unidad de transporte público verificada (Realizado)/Unidad de transporte público verificada (Programado))*100</t>
  </si>
  <si>
    <t>Total de unidades nuevas de gas y disel</t>
  </si>
  <si>
    <t>(Unidades nuevas de gas y disel del servicio de transporte público (Realizado)/Unidades nuevas de gas y disel del servicio de transporte público (Programado))*100</t>
  </si>
  <si>
    <t>Unidad</t>
  </si>
  <si>
    <t>Actividad E3-2</t>
  </si>
  <si>
    <t>Total de personas informadas y aseosradas</t>
  </si>
  <si>
    <t>(Persona informada y asesorada (Realizado)/ Persona informada y asesorada (Programado))*100</t>
  </si>
  <si>
    <t>Total de personas que utilizan el servicio de transporte público</t>
  </si>
  <si>
    <t>(Persona que utiliza el servicio de transporte público (Realizado)/ Persona que utiliza el servicio de transporte público (Programado))*100</t>
  </si>
  <si>
    <t>Actividad 04-1</t>
  </si>
  <si>
    <t>Total de solicitudes de información y asesoría recibidas</t>
  </si>
  <si>
    <t>(Solicitud de información y asesoría recibida (Realizado)/ Solicitud de información y asesoría recibida (Programado))*100</t>
  </si>
  <si>
    <t>Total de incidencias aplicadas</t>
  </si>
  <si>
    <t>(Incidencia aplicada (Realizado)/Incidencia aplicada(Programado)))*100</t>
  </si>
  <si>
    <t>Actividad 03-2</t>
  </si>
  <si>
    <t>Total de solicitudes de movimnientos de incidencias a servidor público</t>
  </si>
  <si>
    <t xml:space="preserve">(Solicitud de movimiento a servidor público (Realizado)/ Solicitud de movimiento a servidor público (Programado))*100 </t>
  </si>
  <si>
    <t>Total de registros de presupuesto ejercido</t>
  </si>
  <si>
    <t>(Registro de presupuesto ejercido(Realizado)/ Registro de presupuesto ejercido(Programado))*100</t>
  </si>
  <si>
    <t>Actividad 02-3</t>
  </si>
  <si>
    <t>Total de paquetes de pago requisitados</t>
  </si>
  <si>
    <t>(Paquete de pago requisitado(Realizado)/ Paquete de pago requisitado(Programado)) *100</t>
  </si>
  <si>
    <t>Actividad 08-4</t>
  </si>
  <si>
    <t>Transvales adquiridos</t>
  </si>
  <si>
    <t>Total de transvales adquiridos</t>
  </si>
  <si>
    <t>(Transvale adquirido(Realizado)/ Transvale adquirido(Programado))*100</t>
  </si>
  <si>
    <t>Transvale</t>
  </si>
  <si>
    <t>5,7411,95</t>
  </si>
  <si>
    <t>Total de requisiciones atendidas</t>
  </si>
  <si>
    <t>(Requisición atendida (Realizado)/Requisición atendida(Programado))*100</t>
  </si>
  <si>
    <t>Actividad 01-5</t>
  </si>
  <si>
    <t>Total de solicitudes de reuisición</t>
  </si>
  <si>
    <t>(Solicitud de requisición (Realizado)/Solicitud de requisición (Programado)) *100</t>
  </si>
  <si>
    <t>Total de usuarios ingresando</t>
  </si>
  <si>
    <t>(Usuario ingresando (Realizado)/Usuario ingresando (Programado)) *100</t>
  </si>
  <si>
    <t>Componente 06</t>
  </si>
  <si>
    <t>Actividad 06-6</t>
  </si>
  <si>
    <t>Total de corridas de autobús autorizadas</t>
  </si>
  <si>
    <t>(Corrida de autobús autorizada(Realizado)/ Corrida de autobús autorizada(Programado)) *100</t>
  </si>
  <si>
    <t>Total de personas usuarias del transvale</t>
  </si>
  <si>
    <t>(Persona usuaria de transporte público que accede a la tarifa preferencial del 50% (Realizado)/Persona usuaria de transporte público que accede a la tarifa preferencial del 50% (Programado))*100</t>
  </si>
  <si>
    <t>Componente 08</t>
  </si>
  <si>
    <t>Total de conductores sensibilizados</t>
  </si>
  <si>
    <t>(Conductor sensibilizado(Realizado)/ Conductor sensibilizado (Programado))*100</t>
  </si>
  <si>
    <t>Total de cursos de sensibilización impartidos a conductores</t>
  </si>
  <si>
    <t>(Curso impartido para la sensibilización a conductores(Realizado)/ Curso impartido para la sensibilización a conductores(Programado)) *100</t>
  </si>
  <si>
    <t>Total de operativos de alcoholimetría implementados</t>
  </si>
  <si>
    <t>(Prueba de alcoholimetría aplicada (Realizado)/ Prueba de alcoholimetría aplicada (Programado))*100</t>
  </si>
  <si>
    <t>Total de pruebas de alcoholimetría aplicadas</t>
  </si>
  <si>
    <t>Disminución de accidentes viales con lesionados</t>
  </si>
  <si>
    <t>(Accidente vial con lesionados 2018(Realizado)/ Accidente vial con lesionados(Programado)) *100</t>
  </si>
  <si>
    <t>(Operativo implementado en alcoholimetría(Realizado)/ Operativo implementado en alcoholimetría (Programado)) *100</t>
  </si>
  <si>
    <t>Total de certificaciones de licencia de conducir otorgado</t>
  </si>
  <si>
    <t>(Certificación de licencia de conducir orotgada (Realizado)/(Certificación de licencia de conducir orotgada (Programado))*100</t>
  </si>
  <si>
    <t>Total de solicitudes de certificación de licencia de conducir</t>
  </si>
  <si>
    <t>(Solicitud de certificación de licencia de conducir (Realizado)/(Solicitud de certificación de licencia de conducir (Programado))*100</t>
  </si>
  <si>
    <t>Total de registro de actos y actores de movilidad</t>
  </si>
  <si>
    <t>(Registro de actos y actores (Realizado)/Registro de actos y actores (Programado)) *100</t>
  </si>
  <si>
    <t>Total de solicitudes de registro de actos y actores de movilidad realizado</t>
  </si>
  <si>
    <t>(Solicitud de registro de actos y actores realizado (Realizado)/Solicitud de registro de actos y actores realizado(Programado))*100</t>
  </si>
  <si>
    <t>Total de asignaciones de servicio vial en el interior del Estado</t>
  </si>
  <si>
    <t>(Total de asignaciones de servicio vial en el interior del Estado(Realizado)/Total de asignaciones de servicio vial en el interior del Estado (Programado))*100</t>
  </si>
  <si>
    <t>Total de sanciones aplicada a vehículo contaminante</t>
  </si>
  <si>
    <t>(Sanción aplicada por contaminación (Realizado)/ Sanción aplicada por contaminación (Programado))*100</t>
  </si>
  <si>
    <t>Total de vehículos contaminantes detectados</t>
  </si>
  <si>
    <t>(Vehículo contaminante detectado(Realizado)/ Vehículo contaminante detectado (Programado))*100</t>
  </si>
  <si>
    <t>Vehículos detectados</t>
  </si>
  <si>
    <t>Disminución de accidentes viales en el Estado.</t>
  </si>
  <si>
    <t>(Disminución de accidentes viales en el Estado (Realizado)/Disminución de accidentes viales en el Estado (Programado))*100</t>
  </si>
  <si>
    <t>Total de servicios de vigilancia vial realizados en Área Metropolitana de Guadalajara</t>
  </si>
  <si>
    <t>(Servicio de vigilancia vial realizados en AMG (Realizado)/Servicio de vigilancia vial realizados en AMG (Programado))*100</t>
  </si>
  <si>
    <t>Total de asignaciones de servicio vial en Área Metropolitana de Guadalajara</t>
  </si>
  <si>
    <t>(Asignación de servicio vial en AMG(Realizado)/ Asignación de servicio vial en AMG(Programado))*100</t>
  </si>
  <si>
    <t>Total de servidor público capacitado</t>
  </si>
  <si>
    <t>(Servidor público capacitado (Realizado)/ Servidor público capacitado (Programado))*100</t>
  </si>
  <si>
    <t>Total de inscripciones al servidor público</t>
  </si>
  <si>
    <t>(Inscripción al servidor público(Realizado)/Inscripción al servidor público(Programado))*100</t>
  </si>
  <si>
    <t>Total de Policías viales evaluados</t>
  </si>
  <si>
    <t>(Policía vial evaluado(Realizado)/Policía vial evaluado(Programado))*100</t>
  </si>
  <si>
    <t>Total de evaluaciones de control de confianza aplicadas</t>
  </si>
  <si>
    <t>(Evaluación de control y confianza aplicado (Realizado)/Evaluación de control y confianza aplicado(Programado))*100</t>
  </si>
  <si>
    <t>Total de servicio informático aplicado</t>
  </si>
  <si>
    <t>(Servicio informático aplicado(Realizado)/Servicio informático aplicado (Programado))*100</t>
  </si>
  <si>
    <t>Total de solicitudes de servicio informático realizadas</t>
  </si>
  <si>
    <t>(Solicitud de servicio informático realizada(Realizado)/Solicitud de servicio informático realizada(Programado))*100</t>
  </si>
  <si>
    <t>Total de manuales actualizados</t>
  </si>
  <si>
    <t>(Manual actualizado (Realizado)/Manual actualizado(Programado)) *100</t>
  </si>
  <si>
    <t>Total de procedimientos modificados y documentados</t>
  </si>
  <si>
    <t>(Procedimiento modificado y documentado (Realizado)/ Procedimiento modificado y documentado(Programado))*100</t>
  </si>
  <si>
    <t>Total de Direcciones Generales Atendidas</t>
  </si>
  <si>
    <t>(Dirección General Atendida(Realizado)/Dirección General Atendida(Programado))*100</t>
  </si>
  <si>
    <t>Total de Unidades Administrativas Operando</t>
  </si>
  <si>
    <t>(Unidad Administrativa Operando(Realizado)/Unidad Administrativa Operando(Programado))*100</t>
  </si>
  <si>
    <t>1´650,000</t>
  </si>
  <si>
    <t>1´629,188</t>
  </si>
  <si>
    <t>Usuarios (ANUAL)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</si>
</sst>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5" fontId="0" fillId="0" borderId="0" xfId="1" applyNumberFormat="1" applyFont="1"/>
    <xf numFmtId="0" fontId="1" fillId="0" borderId="1" xfId="0" applyFont="1" applyFill="1" applyBorder="1" applyAlignment="1">
      <alignment vertical="top" wrapText="1"/>
    </xf>
    <xf numFmtId="165" fontId="0" fillId="0" borderId="1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0" fillId="0" borderId="1" xfId="1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/>
    <xf numFmtId="165" fontId="1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Border="1"/>
    <xf numFmtId="165" fontId="1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right" vertical="center" indent="3"/>
    </xf>
    <xf numFmtId="0" fontId="0" fillId="0" borderId="1" xfId="0" applyFill="1" applyBorder="1" applyAlignment="1">
      <alignment vertical="top" wrapText="1"/>
    </xf>
    <xf numFmtId="165" fontId="0" fillId="0" borderId="1" xfId="1" applyNumberFormat="1" applyFont="1" applyFill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2" applyNumberFormat="1" applyFill="1" applyBorder="1" applyAlignment="1">
      <alignment vertical="top"/>
    </xf>
    <xf numFmtId="165" fontId="2" fillId="0" borderId="1" xfId="2" applyNumberFormat="1" applyFill="1" applyBorder="1" applyAlignment="1">
      <alignment vertical="top" wrapText="1"/>
    </xf>
    <xf numFmtId="165" fontId="4" fillId="0" borderId="1" xfId="3" applyNumberFormat="1" applyFont="1" applyFill="1" applyBorder="1" applyAlignment="1">
      <alignment vertical="top"/>
    </xf>
    <xf numFmtId="165" fontId="1" fillId="5" borderId="1" xfId="4" applyNumberFormat="1" applyFont="1" applyBorder="1" applyAlignment="1" applyProtection="1">
      <alignment horizontal="center" vertical="center" wrapText="1"/>
    </xf>
    <xf numFmtId="165" fontId="0" fillId="0" borderId="0" xfId="1" applyNumberFormat="1" applyFont="1" applyAlignment="1">
      <alignment vertical="top"/>
    </xf>
    <xf numFmtId="165" fontId="1" fillId="0" borderId="1" xfId="1" applyNumberFormat="1" applyFont="1" applyBorder="1" applyAlignment="1">
      <alignment vertical="top"/>
    </xf>
    <xf numFmtId="165" fontId="0" fillId="0" borderId="1" xfId="1" applyNumberFormat="1" applyFont="1" applyFill="1" applyBorder="1"/>
    <xf numFmtId="165" fontId="1" fillId="0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165" fontId="7" fillId="0" borderId="0" xfId="1" applyNumberFormat="1" applyFont="1"/>
    <xf numFmtId="165" fontId="7" fillId="0" borderId="0" xfId="1" applyNumberFormat="1" applyFont="1" applyAlignment="1">
      <alignment horizontal="right" vertical="center" indent="3"/>
    </xf>
    <xf numFmtId="165" fontId="1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165" fontId="1" fillId="0" borderId="1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1" fillId="0" borderId="1" xfId="1" applyNumberFormat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0" fontId="0" fillId="0" borderId="0" xfId="0" applyFont="1" applyFill="1"/>
    <xf numFmtId="165" fontId="0" fillId="0" borderId="0" xfId="1" applyNumberFormat="1" applyFont="1" applyFill="1" applyAlignment="1">
      <alignment horizontal="right" vertical="center" indent="3"/>
    </xf>
    <xf numFmtId="165" fontId="0" fillId="0" borderId="0" xfId="1" applyNumberFormat="1" applyFont="1" applyFill="1"/>
    <xf numFmtId="165" fontId="0" fillId="6" borderId="1" xfId="1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165" fontId="1" fillId="7" borderId="1" xfId="1" applyNumberFormat="1" applyFont="1" applyFill="1" applyBorder="1" applyAlignment="1">
      <alignment vertical="top" wrapText="1"/>
    </xf>
    <xf numFmtId="165" fontId="0" fillId="7" borderId="1" xfId="1" applyNumberFormat="1" applyFont="1" applyFill="1" applyBorder="1" applyAlignment="1">
      <alignment vertical="top" wrapText="1"/>
    </xf>
    <xf numFmtId="165" fontId="2" fillId="7" borderId="1" xfId="1" applyNumberFormat="1" applyFont="1" applyFill="1" applyBorder="1" applyAlignment="1">
      <alignment vertical="top" wrapText="1"/>
    </xf>
    <xf numFmtId="165" fontId="0" fillId="7" borderId="1" xfId="1" applyNumberFormat="1" applyFont="1" applyFill="1" applyBorder="1" applyAlignment="1">
      <alignment vertical="top"/>
    </xf>
    <xf numFmtId="165" fontId="9" fillId="0" borderId="1" xfId="1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164" fontId="6" fillId="0" borderId="0" xfId="1" applyNumberFormat="1" applyFont="1" applyAlignment="1">
      <alignment horizontal="center"/>
    </xf>
  </cellXfs>
  <cellStyles count="5">
    <cellStyle name="20% - Énfasis2" xfId="2" builtinId="34"/>
    <cellStyle name="40% - Énfasis6" xfId="4" builtinId="51"/>
    <cellStyle name="60% - Énfasis6" xfId="3" builtinId="52"/>
    <cellStyle name="Millares" xfId="1" builtinId="3"/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597202</xdr:colOff>
      <xdr:row>0</xdr:row>
      <xdr:rowOff>0</xdr:rowOff>
    </xdr:from>
    <xdr:to>
      <xdr:col>1</xdr:col>
      <xdr:colOff>1973035</xdr:colOff>
      <xdr:row>3</xdr:row>
      <xdr:rowOff>170435</xdr:rowOff>
    </xdr:to>
    <xdr:pic>
      <xdr:nvPicPr>
        <xdr:cNvPr id="2" name="Picture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02" y="0"/>
          <a:ext cx="2396369" cy="891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showGridLines="0" tabSelected="1" topLeftCell="C1" zoomScale="70" zoomScaleNormal="70" workbookViewId="0">
      <selection activeCell="Q55" sqref="Q55"/>
    </sheetView>
  </sheetViews>
  <sheetFormatPr baseColWidth="10" defaultRowHeight="15"/>
  <cols>
    <col min="1" max="1" width="15.28515625" style="2" customWidth="1"/>
    <col min="2" max="2" width="35.28515625" style="7" customWidth="1"/>
    <col min="3" max="3" width="14.85546875" style="7" bestFit="1" customWidth="1"/>
    <col min="4" max="4" width="37.5703125" style="7" customWidth="1"/>
    <col min="5" max="5" width="49.7109375" style="7" customWidth="1"/>
    <col min="6" max="6" width="27.42578125" style="7" customWidth="1"/>
    <col min="7" max="7" width="14.85546875" style="7" customWidth="1"/>
    <col min="8" max="8" width="20" style="17" bestFit="1" customWidth="1"/>
    <col min="9" max="12" width="12" style="3" bestFit="1" customWidth="1"/>
    <col min="13" max="13" width="11.85546875" style="3" bestFit="1" customWidth="1"/>
    <col min="14" max="14" width="11.42578125" style="3"/>
    <col min="15" max="15" width="12.42578125" style="3" bestFit="1" customWidth="1"/>
    <col min="16" max="17" width="15.28515625" style="3" bestFit="1" customWidth="1"/>
    <col min="18" max="18" width="14.28515625" style="26" bestFit="1" customWidth="1"/>
    <col min="19" max="19" width="13.5703125" style="3" bestFit="1" customWidth="1"/>
    <col min="20" max="20" width="17.42578125" style="3" bestFit="1" customWidth="1"/>
    <col min="21" max="21" width="26.42578125" style="7" customWidth="1"/>
    <col min="22" max="22" width="17.85546875" style="7" customWidth="1"/>
    <col min="23" max="16384" width="11.42578125" style="7"/>
  </cols>
  <sheetData>
    <row r="1" spans="1:21" ht="18.75">
      <c r="C1" s="53" t="s">
        <v>168</v>
      </c>
      <c r="D1" s="53"/>
      <c r="E1" s="53"/>
      <c r="F1" s="53"/>
      <c r="G1" s="53"/>
      <c r="H1" s="53"/>
      <c r="I1" s="53"/>
      <c r="J1" s="53"/>
    </row>
    <row r="2" spans="1:21" ht="18.75">
      <c r="C2" s="53" t="s">
        <v>169</v>
      </c>
      <c r="D2" s="53"/>
      <c r="E2" s="53"/>
      <c r="F2" s="53"/>
      <c r="G2" s="53"/>
      <c r="H2" s="53"/>
      <c r="I2" s="53"/>
      <c r="J2" s="53"/>
    </row>
    <row r="3" spans="1:21" ht="18">
      <c r="C3" s="30"/>
      <c r="D3" s="30"/>
      <c r="E3" s="30"/>
      <c r="F3" s="30"/>
      <c r="G3" s="30"/>
      <c r="H3" s="32"/>
      <c r="I3" s="31"/>
      <c r="J3" s="31"/>
    </row>
    <row r="5" spans="1:21" s="8" customFormat="1" ht="30">
      <c r="A5" s="1" t="s">
        <v>84</v>
      </c>
      <c r="B5" s="1" t="s">
        <v>0</v>
      </c>
      <c r="C5" s="1" t="s">
        <v>2</v>
      </c>
      <c r="D5" s="1" t="s">
        <v>3</v>
      </c>
      <c r="E5" s="1" t="s">
        <v>4</v>
      </c>
      <c r="F5" s="1" t="s">
        <v>5</v>
      </c>
      <c r="G5" s="13" t="s">
        <v>167</v>
      </c>
      <c r="H5" s="1" t="s">
        <v>6</v>
      </c>
      <c r="I5" s="14" t="s">
        <v>71</v>
      </c>
      <c r="J5" s="14" t="s">
        <v>72</v>
      </c>
      <c r="K5" s="14" t="s">
        <v>73</v>
      </c>
      <c r="L5" s="14" t="s">
        <v>74</v>
      </c>
      <c r="M5" s="14" t="s">
        <v>75</v>
      </c>
      <c r="N5" s="14" t="s">
        <v>76</v>
      </c>
      <c r="O5" s="14" t="s">
        <v>77</v>
      </c>
      <c r="P5" s="14" t="s">
        <v>78</v>
      </c>
      <c r="Q5" s="14" t="s">
        <v>79</v>
      </c>
      <c r="R5" s="25" t="s">
        <v>80</v>
      </c>
      <c r="S5" s="14" t="s">
        <v>81</v>
      </c>
      <c r="T5" s="14" t="s">
        <v>82</v>
      </c>
      <c r="U5" s="14" t="s">
        <v>83</v>
      </c>
    </row>
    <row r="6" spans="1:21" ht="60">
      <c r="A6" s="4" t="s">
        <v>86</v>
      </c>
      <c r="B6" s="9" t="s">
        <v>1</v>
      </c>
      <c r="C6" s="9" t="s">
        <v>10</v>
      </c>
      <c r="D6" s="18" t="s">
        <v>152</v>
      </c>
      <c r="E6" s="18" t="s">
        <v>266</v>
      </c>
      <c r="F6" s="18" t="s">
        <v>219</v>
      </c>
      <c r="G6" s="33">
        <v>1888</v>
      </c>
      <c r="H6" s="9" t="s">
        <v>11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/>
      <c r="S6" s="5"/>
      <c r="T6" s="15"/>
      <c r="U6" s="16">
        <f>SUM(I6:T6)</f>
        <v>0</v>
      </c>
    </row>
    <row r="7" spans="1:21" ht="90">
      <c r="A7" s="4" t="s">
        <v>86</v>
      </c>
      <c r="B7" s="9" t="s">
        <v>1</v>
      </c>
      <c r="C7" s="18" t="s">
        <v>209</v>
      </c>
      <c r="D7" s="9" t="s">
        <v>90</v>
      </c>
      <c r="E7" s="18" t="s">
        <v>252</v>
      </c>
      <c r="F7" s="18" t="s">
        <v>253</v>
      </c>
      <c r="G7" s="33">
        <v>72</v>
      </c>
      <c r="H7" s="18" t="s">
        <v>254</v>
      </c>
      <c r="I7" s="5">
        <v>0</v>
      </c>
      <c r="J7" s="5">
        <v>1</v>
      </c>
      <c r="K7" s="5">
        <v>11</v>
      </c>
      <c r="L7" s="5">
        <v>1</v>
      </c>
      <c r="M7" s="5">
        <v>4</v>
      </c>
      <c r="N7" s="5">
        <v>2</v>
      </c>
      <c r="O7" s="5">
        <v>3</v>
      </c>
      <c r="P7" s="5">
        <v>2</v>
      </c>
      <c r="Q7" s="5">
        <v>4</v>
      </c>
      <c r="R7" s="5"/>
      <c r="S7" s="5"/>
      <c r="T7" s="15"/>
      <c r="U7" s="16">
        <f t="shared" ref="U7:U8" si="0">SUM(I7:T7)</f>
        <v>28</v>
      </c>
    </row>
    <row r="8" spans="1:21" ht="75">
      <c r="A8" s="4" t="s">
        <v>86</v>
      </c>
      <c r="B8" s="9" t="s">
        <v>1</v>
      </c>
      <c r="C8" s="18" t="s">
        <v>205</v>
      </c>
      <c r="D8" s="9" t="s">
        <v>90</v>
      </c>
      <c r="E8" s="18" t="s">
        <v>257</v>
      </c>
      <c r="F8" s="18" t="s">
        <v>258</v>
      </c>
      <c r="G8" s="33">
        <v>2</v>
      </c>
      <c r="H8" s="18" t="s">
        <v>259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1</v>
      </c>
      <c r="R8" s="5"/>
      <c r="S8" s="5"/>
      <c r="T8" s="15"/>
      <c r="U8" s="16">
        <f t="shared" si="0"/>
        <v>2</v>
      </c>
    </row>
    <row r="9" spans="1:21" ht="105">
      <c r="A9" s="4" t="s">
        <v>86</v>
      </c>
      <c r="B9" s="9" t="s">
        <v>1</v>
      </c>
      <c r="C9" s="18" t="s">
        <v>202</v>
      </c>
      <c r="D9" s="18" t="s">
        <v>153</v>
      </c>
      <c r="E9" s="18" t="s">
        <v>255</v>
      </c>
      <c r="F9" s="18" t="s">
        <v>256</v>
      </c>
      <c r="G9" s="35">
        <v>8242</v>
      </c>
      <c r="H9" s="9" t="s">
        <v>8</v>
      </c>
      <c r="I9" s="5">
        <v>785</v>
      </c>
      <c r="J9" s="5">
        <v>952</v>
      </c>
      <c r="K9" s="5">
        <v>303</v>
      </c>
      <c r="L9" s="5">
        <v>508</v>
      </c>
      <c r="M9" s="5">
        <v>588</v>
      </c>
      <c r="N9" s="5">
        <v>608</v>
      </c>
      <c r="O9" s="19">
        <v>584</v>
      </c>
      <c r="P9" s="20">
        <v>1473</v>
      </c>
      <c r="Q9" s="20">
        <v>763</v>
      </c>
      <c r="R9" s="20"/>
      <c r="S9" s="20"/>
      <c r="T9" s="15"/>
      <c r="U9" s="16">
        <f t="shared" ref="U9:U67" si="1">SUM(I9:T9)</f>
        <v>6564</v>
      </c>
    </row>
    <row r="10" spans="1:21" ht="135">
      <c r="A10" s="4" t="s">
        <v>86</v>
      </c>
      <c r="B10" s="9" t="s">
        <v>1</v>
      </c>
      <c r="C10" s="10" t="s">
        <v>260</v>
      </c>
      <c r="D10" s="9" t="s">
        <v>90</v>
      </c>
      <c r="E10" s="10" t="s">
        <v>262</v>
      </c>
      <c r="F10" s="10" t="s">
        <v>261</v>
      </c>
      <c r="G10" s="36">
        <v>9492</v>
      </c>
      <c r="H10" s="10" t="s">
        <v>113</v>
      </c>
      <c r="I10" s="5">
        <v>880</v>
      </c>
      <c r="J10" s="5">
        <v>1065</v>
      </c>
      <c r="K10" s="5">
        <v>371</v>
      </c>
      <c r="L10" s="5">
        <v>565</v>
      </c>
      <c r="M10" s="5">
        <v>783</v>
      </c>
      <c r="N10" s="5">
        <v>724</v>
      </c>
      <c r="O10" s="19">
        <v>727</v>
      </c>
      <c r="P10" s="20">
        <v>1602</v>
      </c>
      <c r="Q10" s="20">
        <v>873</v>
      </c>
      <c r="R10" s="20"/>
      <c r="S10" s="20"/>
      <c r="T10" s="15"/>
      <c r="U10" s="16">
        <f>SUM(I10:T10)</f>
        <v>7590</v>
      </c>
    </row>
    <row r="11" spans="1:21" ht="75">
      <c r="A11" s="4" t="s">
        <v>86</v>
      </c>
      <c r="B11" s="9" t="s">
        <v>1</v>
      </c>
      <c r="C11" s="10" t="s">
        <v>263</v>
      </c>
      <c r="D11" s="9" t="s">
        <v>90</v>
      </c>
      <c r="E11" s="10" t="s">
        <v>264</v>
      </c>
      <c r="F11" s="10" t="s">
        <v>265</v>
      </c>
      <c r="G11" s="36">
        <v>228</v>
      </c>
      <c r="H11" s="9" t="s">
        <v>8</v>
      </c>
      <c r="I11" s="5">
        <v>14</v>
      </c>
      <c r="J11" s="5">
        <v>22</v>
      </c>
      <c r="K11" s="5">
        <v>13</v>
      </c>
      <c r="L11" s="5">
        <v>19</v>
      </c>
      <c r="M11" s="5">
        <v>20</v>
      </c>
      <c r="N11" s="5">
        <v>23</v>
      </c>
      <c r="O11" s="19">
        <v>16</v>
      </c>
      <c r="P11" s="20">
        <v>15</v>
      </c>
      <c r="Q11" s="20">
        <v>12</v>
      </c>
      <c r="R11" s="20"/>
      <c r="S11" s="20"/>
      <c r="T11" s="15"/>
      <c r="U11" s="16">
        <f>SUM(I11:T11)</f>
        <v>154</v>
      </c>
    </row>
    <row r="12" spans="1:21" ht="45">
      <c r="A12" s="4" t="s">
        <v>86</v>
      </c>
      <c r="B12" s="9" t="s">
        <v>30</v>
      </c>
      <c r="C12" s="9" t="s">
        <v>10</v>
      </c>
      <c r="D12" s="9" t="s">
        <v>33</v>
      </c>
      <c r="E12" s="18" t="s">
        <v>250</v>
      </c>
      <c r="F12" s="18" t="s">
        <v>251</v>
      </c>
      <c r="G12" s="37">
        <v>1888</v>
      </c>
      <c r="H12" s="9" t="s">
        <v>11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/>
      <c r="S12" s="5"/>
      <c r="T12" s="15"/>
      <c r="U12" s="16">
        <f t="shared" si="1"/>
        <v>0</v>
      </c>
    </row>
    <row r="13" spans="1:21" ht="60">
      <c r="A13" s="4" t="s">
        <v>86</v>
      </c>
      <c r="B13" s="9" t="s">
        <v>30</v>
      </c>
      <c r="C13" s="18" t="s">
        <v>209</v>
      </c>
      <c r="D13" s="18" t="s">
        <v>154</v>
      </c>
      <c r="E13" s="18" t="s">
        <v>240</v>
      </c>
      <c r="F13" s="18" t="s">
        <v>241</v>
      </c>
      <c r="G13" s="35">
        <v>250</v>
      </c>
      <c r="H13" s="18" t="s">
        <v>170</v>
      </c>
      <c r="I13" s="5">
        <v>6</v>
      </c>
      <c r="J13" s="11">
        <v>55</v>
      </c>
      <c r="K13" s="11">
        <v>22</v>
      </c>
      <c r="L13" s="5">
        <v>14</v>
      </c>
      <c r="M13" s="5">
        <v>5</v>
      </c>
      <c r="N13" s="5">
        <v>30</v>
      </c>
      <c r="O13" s="19">
        <v>17</v>
      </c>
      <c r="P13" s="20">
        <v>0</v>
      </c>
      <c r="Q13" s="20">
        <v>11</v>
      </c>
      <c r="R13" s="5"/>
      <c r="S13" s="20"/>
      <c r="T13" s="15"/>
      <c r="U13" s="16">
        <f>SUM(I13:T13)</f>
        <v>160</v>
      </c>
    </row>
    <row r="14" spans="1:21" ht="60">
      <c r="A14" s="4" t="s">
        <v>86</v>
      </c>
      <c r="B14" s="9" t="s">
        <v>30</v>
      </c>
      <c r="C14" s="18" t="s">
        <v>205</v>
      </c>
      <c r="D14" s="18" t="s">
        <v>154</v>
      </c>
      <c r="E14" s="18" t="s">
        <v>242</v>
      </c>
      <c r="F14" s="18" t="s">
        <v>243</v>
      </c>
      <c r="G14" s="35">
        <v>11500</v>
      </c>
      <c r="H14" s="18" t="s">
        <v>170</v>
      </c>
      <c r="I14" s="5">
        <v>639</v>
      </c>
      <c r="J14" s="11">
        <v>824</v>
      </c>
      <c r="K14" s="11">
        <v>725</v>
      </c>
      <c r="L14" s="5">
        <v>703</v>
      </c>
      <c r="M14" s="5">
        <v>873</v>
      </c>
      <c r="N14" s="5">
        <v>1066</v>
      </c>
      <c r="O14" s="19">
        <v>886</v>
      </c>
      <c r="P14" s="20">
        <v>318</v>
      </c>
      <c r="Q14" s="20">
        <v>729</v>
      </c>
      <c r="R14" s="5"/>
      <c r="S14" s="20"/>
      <c r="T14" s="15"/>
      <c r="U14" s="16">
        <f>SUM(I14:T14)</f>
        <v>6763</v>
      </c>
    </row>
    <row r="15" spans="1:21" ht="60">
      <c r="A15" s="4" t="s">
        <v>86</v>
      </c>
      <c r="B15" s="9" t="s">
        <v>30</v>
      </c>
      <c r="C15" s="18" t="s">
        <v>202</v>
      </c>
      <c r="D15" s="9" t="s">
        <v>31</v>
      </c>
      <c r="E15" s="18" t="s">
        <v>244</v>
      </c>
      <c r="F15" s="18" t="s">
        <v>245</v>
      </c>
      <c r="G15" s="35">
        <v>172500</v>
      </c>
      <c r="H15" s="9" t="s">
        <v>32</v>
      </c>
      <c r="I15" s="5">
        <f>SUM(I16+I17)</f>
        <v>15422</v>
      </c>
      <c r="J15" s="5">
        <f>SUM(J16+J17)</f>
        <v>20972</v>
      </c>
      <c r="K15" s="5">
        <f>SUM(K16+K17)</f>
        <v>11846</v>
      </c>
      <c r="L15" s="5">
        <f t="shared" ref="L15:O15" si="2">SUM(L16+L17)</f>
        <v>13759</v>
      </c>
      <c r="M15" s="5">
        <f t="shared" si="2"/>
        <v>8695</v>
      </c>
      <c r="N15" s="5">
        <f t="shared" si="2"/>
        <v>4737</v>
      </c>
      <c r="O15" s="5">
        <f t="shared" si="2"/>
        <v>8306</v>
      </c>
      <c r="P15" s="5">
        <f>SUM(P16+P17)</f>
        <v>7036</v>
      </c>
      <c r="Q15" s="20">
        <v>972</v>
      </c>
      <c r="R15" s="20"/>
      <c r="S15" s="20"/>
      <c r="T15" s="15"/>
      <c r="U15" s="16">
        <f t="shared" si="1"/>
        <v>91745</v>
      </c>
    </row>
    <row r="16" spans="1:21" ht="45">
      <c r="A16" s="4" t="s">
        <v>86</v>
      </c>
      <c r="B16" s="9" t="s">
        <v>30</v>
      </c>
      <c r="C16" s="10" t="s">
        <v>206</v>
      </c>
      <c r="D16" s="10" t="s">
        <v>110</v>
      </c>
      <c r="E16" s="10" t="s">
        <v>246</v>
      </c>
      <c r="F16" s="10" t="s">
        <v>247</v>
      </c>
      <c r="G16" s="36">
        <v>1656</v>
      </c>
      <c r="H16" s="10" t="s">
        <v>111</v>
      </c>
      <c r="I16" s="11">
        <v>165</v>
      </c>
      <c r="J16" s="11">
        <v>107</v>
      </c>
      <c r="K16" s="11">
        <v>101</v>
      </c>
      <c r="L16" s="11">
        <v>96</v>
      </c>
      <c r="M16" s="11">
        <v>55</v>
      </c>
      <c r="N16" s="11">
        <v>146</v>
      </c>
      <c r="O16" s="19">
        <v>556</v>
      </c>
      <c r="P16" s="20">
        <v>52</v>
      </c>
      <c r="Q16" s="20">
        <v>55</v>
      </c>
      <c r="R16" s="20"/>
      <c r="S16" s="20"/>
      <c r="T16" s="15"/>
      <c r="U16" s="16">
        <f t="shared" si="1"/>
        <v>1333</v>
      </c>
    </row>
    <row r="17" spans="1:21" ht="75">
      <c r="A17" s="4" t="s">
        <v>86</v>
      </c>
      <c r="B17" s="9" t="s">
        <v>30</v>
      </c>
      <c r="C17" s="10" t="s">
        <v>206</v>
      </c>
      <c r="D17" s="10" t="s">
        <v>112</v>
      </c>
      <c r="E17" s="10" t="s">
        <v>248</v>
      </c>
      <c r="F17" s="10" t="s">
        <v>249</v>
      </c>
      <c r="G17" s="36">
        <v>170000</v>
      </c>
      <c r="H17" s="10" t="s">
        <v>171</v>
      </c>
      <c r="I17" s="11">
        <v>15257</v>
      </c>
      <c r="J17" s="11">
        <v>20865</v>
      </c>
      <c r="K17" s="11">
        <v>11745</v>
      </c>
      <c r="L17" s="11">
        <v>13663</v>
      </c>
      <c r="M17" s="11">
        <v>8640</v>
      </c>
      <c r="N17" s="11">
        <v>4591</v>
      </c>
      <c r="O17" s="19">
        <v>7750</v>
      </c>
      <c r="P17" s="20">
        <v>6984</v>
      </c>
      <c r="Q17" s="20">
        <v>917</v>
      </c>
      <c r="R17" s="20"/>
      <c r="S17" s="20"/>
      <c r="T17" s="15"/>
      <c r="U17" s="16">
        <f t="shared" si="1"/>
        <v>90412</v>
      </c>
    </row>
    <row r="18" spans="1:21" ht="90">
      <c r="A18" s="4" t="s">
        <v>85</v>
      </c>
      <c r="B18" s="18" t="s">
        <v>155</v>
      </c>
      <c r="C18" s="9" t="s">
        <v>10</v>
      </c>
      <c r="D18" s="9" t="s">
        <v>15</v>
      </c>
      <c r="E18" s="18" t="s">
        <v>298</v>
      </c>
      <c r="F18" s="18" t="s">
        <v>299</v>
      </c>
      <c r="G18" s="33" t="s">
        <v>384</v>
      </c>
      <c r="H18" s="18" t="s">
        <v>386</v>
      </c>
      <c r="I18" s="5" t="s">
        <v>385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15"/>
      <c r="U18" s="16">
        <f t="shared" ref="U18:U23" si="3">SUM(I18:T18)</f>
        <v>0</v>
      </c>
    </row>
    <row r="19" spans="1:21" ht="60">
      <c r="A19" s="4" t="s">
        <v>85</v>
      </c>
      <c r="B19" s="18" t="s">
        <v>155</v>
      </c>
      <c r="C19" s="18" t="s">
        <v>209</v>
      </c>
      <c r="D19" s="9" t="s">
        <v>14</v>
      </c>
      <c r="E19" s="18" t="s">
        <v>270</v>
      </c>
      <c r="F19" s="18" t="s">
        <v>271</v>
      </c>
      <c r="G19" s="33">
        <v>20</v>
      </c>
      <c r="H19" s="9" t="s">
        <v>7</v>
      </c>
      <c r="I19" s="5">
        <v>0</v>
      </c>
      <c r="J19" s="5">
        <v>3</v>
      </c>
      <c r="K19" s="5">
        <v>0</v>
      </c>
      <c r="L19" s="5">
        <v>0</v>
      </c>
      <c r="M19" s="5">
        <v>0</v>
      </c>
      <c r="N19" s="11">
        <v>0</v>
      </c>
      <c r="O19" s="5">
        <v>0</v>
      </c>
      <c r="P19" s="5">
        <v>0</v>
      </c>
      <c r="Q19" s="5">
        <v>0</v>
      </c>
      <c r="R19" s="5"/>
      <c r="S19" s="5"/>
      <c r="T19" s="15"/>
      <c r="U19" s="16">
        <f t="shared" si="3"/>
        <v>3</v>
      </c>
    </row>
    <row r="20" spans="1:21" ht="60">
      <c r="A20" s="4" t="s">
        <v>85</v>
      </c>
      <c r="B20" s="18" t="s">
        <v>155</v>
      </c>
      <c r="C20" s="18" t="s">
        <v>272</v>
      </c>
      <c r="D20" s="9" t="s">
        <v>14</v>
      </c>
      <c r="E20" s="18" t="s">
        <v>273</v>
      </c>
      <c r="F20" s="18" t="s">
        <v>271</v>
      </c>
      <c r="G20" s="33">
        <v>20</v>
      </c>
      <c r="H20" s="18" t="s">
        <v>7</v>
      </c>
      <c r="I20" s="5">
        <v>0</v>
      </c>
      <c r="J20" s="5">
        <v>3</v>
      </c>
      <c r="K20" s="5">
        <v>0</v>
      </c>
      <c r="L20" s="5">
        <v>0</v>
      </c>
      <c r="M20" s="5">
        <v>0</v>
      </c>
      <c r="N20" s="11">
        <v>0</v>
      </c>
      <c r="O20" s="5">
        <v>0</v>
      </c>
      <c r="P20" s="5">
        <v>0</v>
      </c>
      <c r="Q20" s="5">
        <v>0</v>
      </c>
      <c r="R20" s="5"/>
      <c r="S20" s="5"/>
      <c r="T20" s="15"/>
      <c r="U20" s="16">
        <f t="shared" si="3"/>
        <v>3</v>
      </c>
    </row>
    <row r="21" spans="1:21" ht="75">
      <c r="A21" s="4" t="s">
        <v>85</v>
      </c>
      <c r="B21" s="18" t="s">
        <v>155</v>
      </c>
      <c r="C21" s="18" t="s">
        <v>202</v>
      </c>
      <c r="D21" s="9" t="s">
        <v>12</v>
      </c>
      <c r="E21" s="18" t="s">
        <v>274</v>
      </c>
      <c r="F21" s="18" t="s">
        <v>275</v>
      </c>
      <c r="G21" s="33">
        <v>5000</v>
      </c>
      <c r="H21" s="9" t="s">
        <v>13</v>
      </c>
      <c r="I21" s="5">
        <v>132</v>
      </c>
      <c r="J21" s="5">
        <v>311</v>
      </c>
      <c r="K21" s="5">
        <v>369</v>
      </c>
      <c r="L21" s="5">
        <v>219</v>
      </c>
      <c r="M21" s="5">
        <v>331</v>
      </c>
      <c r="N21" s="11">
        <v>363</v>
      </c>
      <c r="O21" s="19">
        <v>44</v>
      </c>
      <c r="P21" s="20">
        <v>820</v>
      </c>
      <c r="Q21" s="20">
        <v>194</v>
      </c>
      <c r="R21" s="20"/>
      <c r="S21" s="20"/>
      <c r="T21" s="15"/>
      <c r="U21" s="16">
        <f t="shared" si="3"/>
        <v>2783</v>
      </c>
    </row>
    <row r="22" spans="1:21" ht="75">
      <c r="A22" s="4" t="s">
        <v>85</v>
      </c>
      <c r="B22" s="18" t="s">
        <v>155</v>
      </c>
      <c r="C22" s="10" t="s">
        <v>260</v>
      </c>
      <c r="D22" s="10" t="s">
        <v>149</v>
      </c>
      <c r="E22" s="10" t="s">
        <v>276</v>
      </c>
      <c r="F22" s="10" t="s">
        <v>277</v>
      </c>
      <c r="G22" s="34">
        <v>2500</v>
      </c>
      <c r="H22" s="10" t="s">
        <v>13</v>
      </c>
      <c r="I22" s="11">
        <v>132</v>
      </c>
      <c r="J22" s="11">
        <v>311</v>
      </c>
      <c r="K22" s="11">
        <v>369</v>
      </c>
      <c r="L22" s="11">
        <v>219</v>
      </c>
      <c r="M22" s="11">
        <v>331</v>
      </c>
      <c r="N22" s="11">
        <v>363</v>
      </c>
      <c r="O22" s="19">
        <v>44</v>
      </c>
      <c r="P22" s="20">
        <v>820</v>
      </c>
      <c r="Q22" s="20">
        <v>194</v>
      </c>
      <c r="R22" s="20"/>
      <c r="S22" s="20"/>
      <c r="T22" s="15"/>
      <c r="U22" s="16">
        <f t="shared" si="3"/>
        <v>2783</v>
      </c>
    </row>
    <row r="23" spans="1:21" ht="90">
      <c r="A23" s="4" t="s">
        <v>85</v>
      </c>
      <c r="B23" s="18" t="s">
        <v>155</v>
      </c>
      <c r="C23" s="10" t="s">
        <v>263</v>
      </c>
      <c r="D23" s="10" t="s">
        <v>149</v>
      </c>
      <c r="E23" s="10" t="s">
        <v>278</v>
      </c>
      <c r="F23" s="10" t="s">
        <v>279</v>
      </c>
      <c r="G23" s="34">
        <v>2500</v>
      </c>
      <c r="H23" s="10" t="s">
        <v>13</v>
      </c>
      <c r="I23" s="11">
        <v>132</v>
      </c>
      <c r="J23" s="11">
        <v>311</v>
      </c>
      <c r="K23" s="11">
        <v>369</v>
      </c>
      <c r="L23" s="11">
        <v>219</v>
      </c>
      <c r="M23" s="11">
        <v>331</v>
      </c>
      <c r="N23" s="11">
        <v>363</v>
      </c>
      <c r="O23" s="19">
        <v>44</v>
      </c>
      <c r="P23" s="20">
        <v>820</v>
      </c>
      <c r="Q23" s="20">
        <v>194</v>
      </c>
      <c r="R23" s="50"/>
      <c r="S23" s="20"/>
      <c r="T23" s="15"/>
      <c r="U23" s="16">
        <f t="shared" si="3"/>
        <v>2783</v>
      </c>
    </row>
    <row r="24" spans="1:21" ht="60">
      <c r="A24" s="4" t="s">
        <v>85</v>
      </c>
      <c r="B24" s="18" t="s">
        <v>155</v>
      </c>
      <c r="C24" s="18" t="s">
        <v>203</v>
      </c>
      <c r="D24" s="18" t="s">
        <v>269</v>
      </c>
      <c r="E24" s="18" t="s">
        <v>267</v>
      </c>
      <c r="F24" s="18" t="s">
        <v>268</v>
      </c>
      <c r="G24" s="38">
        <v>45</v>
      </c>
      <c r="H24" s="18" t="s">
        <v>7</v>
      </c>
      <c r="I24" s="5">
        <v>0</v>
      </c>
      <c r="J24" s="5">
        <v>0</v>
      </c>
      <c r="K24" s="5">
        <v>8</v>
      </c>
      <c r="L24" s="5">
        <v>0</v>
      </c>
      <c r="M24" s="5">
        <v>0</v>
      </c>
      <c r="N24" s="5">
        <v>0</v>
      </c>
      <c r="O24" s="5">
        <v>3</v>
      </c>
      <c r="P24" s="5">
        <v>0</v>
      </c>
      <c r="Q24" s="5">
        <v>1</v>
      </c>
      <c r="R24" s="5"/>
      <c r="S24" s="5"/>
      <c r="T24" s="15"/>
      <c r="U24" s="16">
        <f t="shared" si="1"/>
        <v>12</v>
      </c>
    </row>
    <row r="25" spans="1:21" ht="75">
      <c r="A25" s="4" t="s">
        <v>85</v>
      </c>
      <c r="B25" s="18" t="s">
        <v>155</v>
      </c>
      <c r="C25" s="10" t="s">
        <v>287</v>
      </c>
      <c r="D25" s="10" t="s">
        <v>288</v>
      </c>
      <c r="E25" s="10" t="s">
        <v>289</v>
      </c>
      <c r="F25" s="10" t="s">
        <v>291</v>
      </c>
      <c r="G25" s="34">
        <v>500</v>
      </c>
      <c r="H25" s="10" t="s">
        <v>290</v>
      </c>
      <c r="I25" s="11">
        <v>0</v>
      </c>
      <c r="J25" s="11">
        <v>61</v>
      </c>
      <c r="K25" s="11">
        <v>0</v>
      </c>
      <c r="L25" s="11">
        <v>0</v>
      </c>
      <c r="M25" s="11">
        <v>0</v>
      </c>
      <c r="N25" s="11">
        <v>0</v>
      </c>
      <c r="O25" s="19">
        <v>0</v>
      </c>
      <c r="P25" s="20">
        <v>0</v>
      </c>
      <c r="Q25" s="20">
        <v>0</v>
      </c>
      <c r="R25" s="50"/>
      <c r="S25" s="20"/>
      <c r="T25" s="15"/>
      <c r="U25" s="16">
        <f t="shared" si="1"/>
        <v>61</v>
      </c>
    </row>
    <row r="26" spans="1:21" ht="90">
      <c r="A26" s="4" t="s">
        <v>85</v>
      </c>
      <c r="B26" s="18" t="s">
        <v>155</v>
      </c>
      <c r="C26" s="10" t="s">
        <v>281</v>
      </c>
      <c r="D26" s="10" t="s">
        <v>149</v>
      </c>
      <c r="E26" s="10" t="s">
        <v>282</v>
      </c>
      <c r="F26" s="10" t="s">
        <v>283</v>
      </c>
      <c r="G26" s="34">
        <v>2500</v>
      </c>
      <c r="H26" s="10" t="s">
        <v>280</v>
      </c>
      <c r="I26" s="11">
        <v>65</v>
      </c>
      <c r="J26" s="11">
        <v>264</v>
      </c>
      <c r="K26" s="11">
        <v>203</v>
      </c>
      <c r="L26" s="11">
        <v>205</v>
      </c>
      <c r="M26" s="11">
        <v>249</v>
      </c>
      <c r="N26" s="11">
        <v>249</v>
      </c>
      <c r="O26" s="19">
        <v>192</v>
      </c>
      <c r="P26" s="20">
        <v>330</v>
      </c>
      <c r="Q26" s="20">
        <v>288</v>
      </c>
      <c r="R26" s="50"/>
      <c r="S26" s="20"/>
      <c r="T26" s="15"/>
      <c r="U26" s="16">
        <f t="shared" si="1"/>
        <v>2045</v>
      </c>
    </row>
    <row r="27" spans="1:21" ht="75">
      <c r="A27" s="4" t="s">
        <v>85</v>
      </c>
      <c r="B27" s="18" t="s">
        <v>155</v>
      </c>
      <c r="C27" s="10" t="s">
        <v>286</v>
      </c>
      <c r="D27" s="10" t="s">
        <v>149</v>
      </c>
      <c r="E27" s="10" t="s">
        <v>285</v>
      </c>
      <c r="F27" s="10" t="s">
        <v>284</v>
      </c>
      <c r="G27" s="34">
        <v>2500</v>
      </c>
      <c r="H27" s="10" t="s">
        <v>280</v>
      </c>
      <c r="I27" s="11">
        <v>65</v>
      </c>
      <c r="J27" s="11">
        <v>264</v>
      </c>
      <c r="K27" s="11">
        <v>203</v>
      </c>
      <c r="L27" s="11">
        <v>205</v>
      </c>
      <c r="M27" s="11">
        <v>249</v>
      </c>
      <c r="N27" s="11">
        <v>249</v>
      </c>
      <c r="O27" s="19">
        <v>192</v>
      </c>
      <c r="P27" s="20">
        <v>330</v>
      </c>
      <c r="Q27" s="20">
        <v>288</v>
      </c>
      <c r="R27" s="50"/>
      <c r="S27" s="20"/>
      <c r="T27" s="15"/>
      <c r="U27" s="16">
        <f t="shared" si="1"/>
        <v>2045</v>
      </c>
    </row>
    <row r="28" spans="1:21" ht="105">
      <c r="A28" s="4" t="s">
        <v>85</v>
      </c>
      <c r="B28" s="18" t="s">
        <v>155</v>
      </c>
      <c r="C28" s="51" t="s">
        <v>295</v>
      </c>
      <c r="D28" s="51" t="s">
        <v>156</v>
      </c>
      <c r="E28" s="18" t="s">
        <v>292</v>
      </c>
      <c r="F28" s="18" t="s">
        <v>293</v>
      </c>
      <c r="G28" s="34">
        <v>1856</v>
      </c>
      <c r="H28" s="10" t="s">
        <v>294</v>
      </c>
      <c r="I28" s="5">
        <v>0</v>
      </c>
      <c r="J28" s="5">
        <v>0</v>
      </c>
      <c r="K28" s="5">
        <v>110</v>
      </c>
      <c r="L28" s="5">
        <v>0</v>
      </c>
      <c r="M28" s="5">
        <v>0</v>
      </c>
      <c r="N28" s="5">
        <v>0</v>
      </c>
      <c r="O28" s="5">
        <v>41</v>
      </c>
      <c r="P28" s="5">
        <v>0</v>
      </c>
      <c r="Q28" s="5">
        <v>30</v>
      </c>
      <c r="R28" s="5"/>
      <c r="S28" s="5"/>
      <c r="T28" s="28"/>
      <c r="U28" s="29">
        <f t="shared" si="1"/>
        <v>181</v>
      </c>
    </row>
    <row r="29" spans="1:21" ht="90">
      <c r="A29" s="4" t="s">
        <v>91</v>
      </c>
      <c r="B29" s="9" t="s">
        <v>64</v>
      </c>
      <c r="C29" s="18" t="s">
        <v>209</v>
      </c>
      <c r="D29" s="9" t="s">
        <v>70</v>
      </c>
      <c r="E29" s="18" t="s">
        <v>220</v>
      </c>
      <c r="F29" s="18" t="s">
        <v>221</v>
      </c>
      <c r="G29" s="33">
        <v>75200</v>
      </c>
      <c r="H29" s="9" t="s">
        <v>68</v>
      </c>
      <c r="I29" s="5">
        <v>7678</v>
      </c>
      <c r="J29" s="5">
        <v>10204</v>
      </c>
      <c r="K29" s="5">
        <v>7985</v>
      </c>
      <c r="L29" s="5">
        <v>8172</v>
      </c>
      <c r="M29" s="5">
        <v>8681</v>
      </c>
      <c r="N29" s="5">
        <v>8831</v>
      </c>
      <c r="O29" s="19">
        <v>8785</v>
      </c>
      <c r="P29" s="20">
        <v>8516</v>
      </c>
      <c r="Q29" s="20">
        <v>6977</v>
      </c>
      <c r="R29" s="20"/>
      <c r="S29" s="20"/>
      <c r="T29" s="15"/>
      <c r="U29" s="16">
        <f t="shared" ref="U29:U36" si="4">SUM(I29:T29)</f>
        <v>75829</v>
      </c>
    </row>
    <row r="30" spans="1:21" ht="90">
      <c r="A30" s="4" t="s">
        <v>91</v>
      </c>
      <c r="B30" s="9" t="s">
        <v>64</v>
      </c>
      <c r="C30" s="10" t="s">
        <v>205</v>
      </c>
      <c r="D30" s="10" t="s">
        <v>139</v>
      </c>
      <c r="E30" s="10" t="s">
        <v>229</v>
      </c>
      <c r="F30" s="18" t="s">
        <v>230</v>
      </c>
      <c r="G30" s="34">
        <v>75200</v>
      </c>
      <c r="H30" s="10" t="s">
        <v>138</v>
      </c>
      <c r="I30" s="5">
        <v>7678</v>
      </c>
      <c r="J30" s="5">
        <v>10204</v>
      </c>
      <c r="K30" s="5">
        <v>7985</v>
      </c>
      <c r="L30" s="43">
        <v>8172</v>
      </c>
      <c r="M30" s="43">
        <v>8681</v>
      </c>
      <c r="N30" s="43">
        <v>8831</v>
      </c>
      <c r="O30" s="19">
        <v>8785</v>
      </c>
      <c r="P30" s="20">
        <v>8516</v>
      </c>
      <c r="Q30" s="20">
        <v>6977</v>
      </c>
      <c r="R30" s="20"/>
      <c r="S30" s="20"/>
      <c r="T30" s="15"/>
      <c r="U30" s="16">
        <f t="shared" si="4"/>
        <v>75829</v>
      </c>
    </row>
    <row r="31" spans="1:21" ht="45">
      <c r="A31" s="4" t="s">
        <v>91</v>
      </c>
      <c r="B31" s="9" t="s">
        <v>64</v>
      </c>
      <c r="C31" s="18" t="s">
        <v>202</v>
      </c>
      <c r="D31" s="9" t="s">
        <v>69</v>
      </c>
      <c r="E31" s="18" t="s">
        <v>238</v>
      </c>
      <c r="F31" s="18" t="s">
        <v>239</v>
      </c>
      <c r="G31" s="33">
        <v>2000</v>
      </c>
      <c r="H31" s="9" t="s">
        <v>68</v>
      </c>
      <c r="I31" s="5">
        <v>105</v>
      </c>
      <c r="J31" s="5">
        <v>95</v>
      </c>
      <c r="K31" s="5">
        <v>69</v>
      </c>
      <c r="L31" s="5">
        <v>72</v>
      </c>
      <c r="M31" s="5">
        <v>57</v>
      </c>
      <c r="N31" s="5">
        <v>222</v>
      </c>
      <c r="O31" s="19">
        <v>211</v>
      </c>
      <c r="P31" s="20">
        <v>214</v>
      </c>
      <c r="Q31" s="20">
        <v>56</v>
      </c>
      <c r="R31" s="19"/>
      <c r="S31" s="20"/>
      <c r="T31" s="15"/>
      <c r="U31" s="16">
        <f t="shared" si="4"/>
        <v>1101</v>
      </c>
    </row>
    <row r="32" spans="1:21" ht="45">
      <c r="A32" s="4" t="s">
        <v>91</v>
      </c>
      <c r="B32" s="9" t="s">
        <v>64</v>
      </c>
      <c r="C32" s="10" t="s">
        <v>206</v>
      </c>
      <c r="D32" s="10" t="s">
        <v>140</v>
      </c>
      <c r="E32" s="18" t="s">
        <v>238</v>
      </c>
      <c r="F32" s="18" t="s">
        <v>239</v>
      </c>
      <c r="G32" s="34">
        <v>2000</v>
      </c>
      <c r="H32" s="10" t="s">
        <v>138</v>
      </c>
      <c r="I32" s="5">
        <v>105</v>
      </c>
      <c r="J32" s="5">
        <v>95</v>
      </c>
      <c r="K32" s="5">
        <v>69</v>
      </c>
      <c r="L32" s="5">
        <v>72</v>
      </c>
      <c r="M32" s="5">
        <v>57</v>
      </c>
      <c r="N32" s="5">
        <v>222</v>
      </c>
      <c r="O32" s="19">
        <v>211</v>
      </c>
      <c r="P32" s="20">
        <v>214</v>
      </c>
      <c r="Q32" s="20">
        <v>56</v>
      </c>
      <c r="R32" s="19"/>
      <c r="S32" s="20"/>
      <c r="T32" s="15"/>
      <c r="U32" s="16">
        <f t="shared" si="4"/>
        <v>1101</v>
      </c>
    </row>
    <row r="33" spans="1:21" ht="90">
      <c r="A33" s="4" t="s">
        <v>91</v>
      </c>
      <c r="B33" s="9" t="s">
        <v>64</v>
      </c>
      <c r="C33" s="10" t="s">
        <v>203</v>
      </c>
      <c r="D33" s="10" t="s">
        <v>141</v>
      </c>
      <c r="E33" s="10" t="s">
        <v>224</v>
      </c>
      <c r="F33" s="10" t="s">
        <v>225</v>
      </c>
      <c r="G33" s="34">
        <v>10200</v>
      </c>
      <c r="H33" s="10" t="s">
        <v>138</v>
      </c>
      <c r="I33" s="5">
        <v>703</v>
      </c>
      <c r="J33" s="5">
        <v>727</v>
      </c>
      <c r="K33" s="5">
        <v>622</v>
      </c>
      <c r="L33" s="5">
        <v>782</v>
      </c>
      <c r="M33" s="5">
        <v>617</v>
      </c>
      <c r="N33" s="43">
        <v>622</v>
      </c>
      <c r="O33" s="19">
        <v>536</v>
      </c>
      <c r="P33" s="20">
        <v>716</v>
      </c>
      <c r="Q33" s="19">
        <v>633</v>
      </c>
      <c r="R33" s="19"/>
      <c r="S33" s="20"/>
      <c r="T33" s="15"/>
      <c r="U33" s="16">
        <f t="shared" si="4"/>
        <v>5958</v>
      </c>
    </row>
    <row r="34" spans="1:21" ht="90">
      <c r="A34" s="4" t="s">
        <v>91</v>
      </c>
      <c r="B34" s="9" t="s">
        <v>64</v>
      </c>
      <c r="C34" s="18" t="s">
        <v>207</v>
      </c>
      <c r="D34" s="9" t="s">
        <v>67</v>
      </c>
      <c r="E34" s="18" t="s">
        <v>233</v>
      </c>
      <c r="F34" s="10" t="s">
        <v>234</v>
      </c>
      <c r="G34" s="34">
        <v>10200</v>
      </c>
      <c r="H34" s="9" t="s">
        <v>68</v>
      </c>
      <c r="I34" s="5">
        <v>703</v>
      </c>
      <c r="J34" s="5">
        <v>727</v>
      </c>
      <c r="K34" s="5">
        <v>622</v>
      </c>
      <c r="L34" s="5">
        <v>782</v>
      </c>
      <c r="M34" s="5">
        <v>617</v>
      </c>
      <c r="N34" s="43">
        <v>622</v>
      </c>
      <c r="O34" s="19">
        <v>536</v>
      </c>
      <c r="P34" s="20">
        <v>716</v>
      </c>
      <c r="Q34" s="19">
        <v>633</v>
      </c>
      <c r="R34" s="19"/>
      <c r="S34" s="20"/>
      <c r="T34" s="15"/>
      <c r="U34" s="16">
        <f t="shared" si="4"/>
        <v>5958</v>
      </c>
    </row>
    <row r="35" spans="1:21" ht="105">
      <c r="A35" s="4" t="s">
        <v>91</v>
      </c>
      <c r="B35" s="9" t="s">
        <v>64</v>
      </c>
      <c r="C35" s="18" t="s">
        <v>204</v>
      </c>
      <c r="D35" s="9" t="s">
        <v>65</v>
      </c>
      <c r="E35" s="18" t="s">
        <v>222</v>
      </c>
      <c r="F35" s="18" t="s">
        <v>223</v>
      </c>
      <c r="G35" s="33">
        <v>1500</v>
      </c>
      <c r="H35" s="9" t="s">
        <v>66</v>
      </c>
      <c r="I35" s="5">
        <v>8</v>
      </c>
      <c r="J35" s="5">
        <v>7</v>
      </c>
      <c r="K35" s="5">
        <v>600</v>
      </c>
      <c r="L35" s="5">
        <v>3</v>
      </c>
      <c r="M35" s="5">
        <v>6</v>
      </c>
      <c r="N35" s="5">
        <v>166</v>
      </c>
      <c r="O35" s="19">
        <v>408</v>
      </c>
      <c r="P35" s="19">
        <v>291</v>
      </c>
      <c r="Q35" s="19">
        <v>178</v>
      </c>
      <c r="R35" s="19"/>
      <c r="S35" s="20"/>
      <c r="T35" s="15"/>
      <c r="U35" s="16">
        <f t="shared" si="4"/>
        <v>1667</v>
      </c>
    </row>
    <row r="36" spans="1:21" ht="105">
      <c r="A36" s="4" t="s">
        <v>91</v>
      </c>
      <c r="B36" s="9" t="s">
        <v>64</v>
      </c>
      <c r="C36" s="10" t="s">
        <v>208</v>
      </c>
      <c r="D36" s="10" t="s">
        <v>142</v>
      </c>
      <c r="E36" s="10" t="s">
        <v>231</v>
      </c>
      <c r="F36" s="18" t="s">
        <v>232</v>
      </c>
      <c r="G36" s="34">
        <v>1500</v>
      </c>
      <c r="H36" s="10" t="s">
        <v>138</v>
      </c>
      <c r="I36" s="5">
        <v>8</v>
      </c>
      <c r="J36" s="5">
        <v>7</v>
      </c>
      <c r="K36" s="5">
        <v>600</v>
      </c>
      <c r="L36" s="5">
        <v>3</v>
      </c>
      <c r="M36" s="5">
        <v>6</v>
      </c>
      <c r="N36" s="5">
        <v>166</v>
      </c>
      <c r="O36" s="19">
        <v>408</v>
      </c>
      <c r="P36" s="19">
        <v>291</v>
      </c>
      <c r="Q36" s="19">
        <v>178</v>
      </c>
      <c r="R36" s="19"/>
      <c r="S36" s="19"/>
      <c r="T36" s="15"/>
      <c r="U36" s="16">
        <f t="shared" si="4"/>
        <v>1667</v>
      </c>
    </row>
    <row r="37" spans="1:21" ht="90">
      <c r="A37" s="4" t="s">
        <v>91</v>
      </c>
      <c r="B37" s="18" t="s">
        <v>157</v>
      </c>
      <c r="C37" s="18" t="s">
        <v>226</v>
      </c>
      <c r="D37" s="9" t="s">
        <v>16</v>
      </c>
      <c r="E37" s="18" t="s">
        <v>227</v>
      </c>
      <c r="F37" s="18" t="s">
        <v>228</v>
      </c>
      <c r="G37" s="33">
        <v>940000</v>
      </c>
      <c r="H37" s="9" t="s">
        <v>17</v>
      </c>
      <c r="I37" s="5">
        <v>144630</v>
      </c>
      <c r="J37" s="5">
        <v>95646</v>
      </c>
      <c r="K37" s="5">
        <v>99620</v>
      </c>
      <c r="L37" s="5">
        <v>112439</v>
      </c>
      <c r="M37" s="5">
        <v>104651</v>
      </c>
      <c r="N37" s="5">
        <v>91715</v>
      </c>
      <c r="O37" s="19">
        <v>105387</v>
      </c>
      <c r="P37" s="20">
        <v>119823</v>
      </c>
      <c r="Q37" s="20">
        <v>133049</v>
      </c>
      <c r="R37" s="19"/>
      <c r="S37" s="20"/>
      <c r="T37" s="15"/>
      <c r="U37" s="16">
        <f t="shared" si="1"/>
        <v>1006960</v>
      </c>
    </row>
    <row r="38" spans="1:21" ht="75">
      <c r="A38" s="4" t="s">
        <v>91</v>
      </c>
      <c r="B38" s="18" t="s">
        <v>157</v>
      </c>
      <c r="C38" s="10" t="s">
        <v>235</v>
      </c>
      <c r="D38" s="10" t="s">
        <v>143</v>
      </c>
      <c r="E38" s="10" t="s">
        <v>236</v>
      </c>
      <c r="F38" s="18" t="s">
        <v>237</v>
      </c>
      <c r="G38" s="33">
        <v>940000</v>
      </c>
      <c r="H38" s="10" t="s">
        <v>144</v>
      </c>
      <c r="I38" s="5">
        <v>144630</v>
      </c>
      <c r="J38" s="5">
        <v>95646</v>
      </c>
      <c r="K38" s="11">
        <v>99620</v>
      </c>
      <c r="L38" s="11">
        <v>112439</v>
      </c>
      <c r="M38" s="11">
        <v>104651</v>
      </c>
      <c r="N38" s="5">
        <v>91715</v>
      </c>
      <c r="O38" s="19">
        <v>105387</v>
      </c>
      <c r="P38" s="20">
        <v>119823</v>
      </c>
      <c r="Q38" s="20">
        <v>133049</v>
      </c>
      <c r="R38" s="19"/>
      <c r="S38" s="20"/>
      <c r="T38" s="15"/>
      <c r="U38" s="16">
        <f t="shared" si="1"/>
        <v>1006960</v>
      </c>
    </row>
    <row r="39" spans="1:21" ht="60">
      <c r="A39" s="4" t="s">
        <v>87</v>
      </c>
      <c r="B39" s="18" t="s">
        <v>158</v>
      </c>
      <c r="C39" s="18" t="s">
        <v>209</v>
      </c>
      <c r="D39" s="9" t="s">
        <v>18</v>
      </c>
      <c r="E39" s="18" t="s">
        <v>319</v>
      </c>
      <c r="F39" s="18" t="s">
        <v>320</v>
      </c>
      <c r="G39" s="33">
        <v>3000</v>
      </c>
      <c r="H39" s="9" t="s">
        <v>19</v>
      </c>
      <c r="I39" s="5">
        <v>253</v>
      </c>
      <c r="J39" s="5">
        <v>263</v>
      </c>
      <c r="K39" s="5">
        <v>221</v>
      </c>
      <c r="L39" s="5">
        <v>305</v>
      </c>
      <c r="M39" s="5">
        <v>268</v>
      </c>
      <c r="N39" s="5">
        <v>205</v>
      </c>
      <c r="O39" s="19">
        <v>200</v>
      </c>
      <c r="P39" s="20">
        <v>582</v>
      </c>
      <c r="Q39" s="19">
        <v>456</v>
      </c>
      <c r="R39" s="20"/>
      <c r="S39" s="20"/>
      <c r="T39" s="15"/>
      <c r="U39" s="16">
        <f t="shared" si="1"/>
        <v>2753</v>
      </c>
    </row>
    <row r="40" spans="1:21" ht="60">
      <c r="A40" s="4" t="s">
        <v>87</v>
      </c>
      <c r="B40" s="18" t="s">
        <v>158</v>
      </c>
      <c r="C40" s="10" t="s">
        <v>321</v>
      </c>
      <c r="D40" s="10" t="s">
        <v>99</v>
      </c>
      <c r="E40" s="10" t="s">
        <v>322</v>
      </c>
      <c r="F40" s="10" t="s">
        <v>323</v>
      </c>
      <c r="G40" s="34">
        <v>3000</v>
      </c>
      <c r="H40" s="10" t="s">
        <v>19</v>
      </c>
      <c r="I40" s="5">
        <v>253</v>
      </c>
      <c r="J40" s="5">
        <v>263</v>
      </c>
      <c r="K40" s="5">
        <v>221</v>
      </c>
      <c r="L40" s="5">
        <v>305</v>
      </c>
      <c r="M40" s="5">
        <v>268</v>
      </c>
      <c r="N40" s="5">
        <v>205</v>
      </c>
      <c r="O40" s="19">
        <v>200</v>
      </c>
      <c r="P40" s="20">
        <v>582</v>
      </c>
      <c r="Q40" s="19">
        <v>456</v>
      </c>
      <c r="R40" s="20"/>
      <c r="S40" s="20"/>
      <c r="T40" s="15"/>
      <c r="U40" s="16">
        <f>SUM(I40:T40)</f>
        <v>2753</v>
      </c>
    </row>
    <row r="41" spans="1:21" ht="60">
      <c r="A41" s="4" t="s">
        <v>87</v>
      </c>
      <c r="B41" s="18" t="s">
        <v>158</v>
      </c>
      <c r="C41" s="18" t="s">
        <v>202</v>
      </c>
      <c r="D41" s="9" t="s">
        <v>20</v>
      </c>
      <c r="E41" s="18" t="s">
        <v>308</v>
      </c>
      <c r="F41" s="18" t="s">
        <v>309</v>
      </c>
      <c r="G41" s="5">
        <v>12</v>
      </c>
      <c r="H41" s="9" t="s">
        <v>92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19">
        <v>1</v>
      </c>
      <c r="P41" s="19">
        <v>1</v>
      </c>
      <c r="Q41" s="19">
        <v>1</v>
      </c>
      <c r="R41" s="19"/>
      <c r="S41" s="19"/>
      <c r="T41" s="15"/>
      <c r="U41" s="16">
        <f t="shared" si="1"/>
        <v>9</v>
      </c>
    </row>
    <row r="42" spans="1:21" ht="75">
      <c r="A42" s="4" t="s">
        <v>87</v>
      </c>
      <c r="B42" s="18" t="s">
        <v>158</v>
      </c>
      <c r="C42" s="10" t="s">
        <v>310</v>
      </c>
      <c r="D42" s="10" t="s">
        <v>100</v>
      </c>
      <c r="E42" s="10" t="s">
        <v>311</v>
      </c>
      <c r="F42" s="10" t="s">
        <v>312</v>
      </c>
      <c r="G42" s="6">
        <v>814</v>
      </c>
      <c r="H42" s="10" t="s">
        <v>101</v>
      </c>
      <c r="I42" s="5">
        <v>1</v>
      </c>
      <c r="J42" s="5">
        <v>48</v>
      </c>
      <c r="K42" s="5">
        <v>51</v>
      </c>
      <c r="L42" s="5">
        <v>48</v>
      </c>
      <c r="M42" s="5">
        <v>60</v>
      </c>
      <c r="N42" s="5">
        <v>52</v>
      </c>
      <c r="O42" s="19">
        <v>74</v>
      </c>
      <c r="P42" s="20">
        <v>81</v>
      </c>
      <c r="Q42" s="19">
        <v>82</v>
      </c>
      <c r="R42" s="19"/>
      <c r="S42" s="20"/>
      <c r="T42" s="15"/>
      <c r="U42" s="16">
        <f>SUM(I42:T42)</f>
        <v>497</v>
      </c>
    </row>
    <row r="43" spans="1:21" ht="60">
      <c r="A43" s="4" t="s">
        <v>87</v>
      </c>
      <c r="B43" s="18" t="s">
        <v>158</v>
      </c>
      <c r="C43" s="18" t="s">
        <v>203</v>
      </c>
      <c r="D43" s="18" t="s">
        <v>21</v>
      </c>
      <c r="E43" s="18" t="s">
        <v>303</v>
      </c>
      <c r="F43" s="18" t="s">
        <v>304</v>
      </c>
      <c r="G43" s="33">
        <v>15000</v>
      </c>
      <c r="H43" s="9" t="s">
        <v>93</v>
      </c>
      <c r="I43" s="6">
        <v>1579</v>
      </c>
      <c r="J43" s="6">
        <v>1621</v>
      </c>
      <c r="K43" s="6">
        <v>1432</v>
      </c>
      <c r="L43" s="6">
        <v>1514</v>
      </c>
      <c r="M43" s="6">
        <v>1985</v>
      </c>
      <c r="N43" s="6">
        <v>2645</v>
      </c>
      <c r="O43" s="19">
        <v>1729</v>
      </c>
      <c r="P43" s="20">
        <v>1716</v>
      </c>
      <c r="Q43" s="20">
        <v>1497</v>
      </c>
      <c r="R43" s="19"/>
      <c r="S43" s="20"/>
      <c r="T43" s="15"/>
      <c r="U43" s="16">
        <f t="shared" si="1"/>
        <v>15718</v>
      </c>
    </row>
    <row r="44" spans="1:21" ht="75">
      <c r="A44" s="4" t="s">
        <v>87</v>
      </c>
      <c r="B44" s="18" t="s">
        <v>158</v>
      </c>
      <c r="C44" s="10" t="s">
        <v>305</v>
      </c>
      <c r="D44" s="10" t="s">
        <v>150</v>
      </c>
      <c r="E44" s="10" t="s">
        <v>306</v>
      </c>
      <c r="F44" s="10" t="s">
        <v>307</v>
      </c>
      <c r="G44" s="34">
        <v>15000</v>
      </c>
      <c r="H44" s="10" t="s">
        <v>102</v>
      </c>
      <c r="I44" s="5">
        <v>1579</v>
      </c>
      <c r="J44" s="5">
        <v>1621</v>
      </c>
      <c r="K44" s="5">
        <v>1432</v>
      </c>
      <c r="L44" s="5">
        <v>1514</v>
      </c>
      <c r="M44" s="5">
        <v>1985</v>
      </c>
      <c r="N44" s="5">
        <v>2645</v>
      </c>
      <c r="O44" s="19">
        <v>1729</v>
      </c>
      <c r="P44" s="20">
        <v>1716</v>
      </c>
      <c r="Q44" s="22">
        <v>1497</v>
      </c>
      <c r="R44" s="19"/>
      <c r="S44" s="20"/>
      <c r="T44" s="15"/>
      <c r="U44" s="16">
        <f>SUM(I44:T44)</f>
        <v>15718</v>
      </c>
    </row>
    <row r="45" spans="1:21" ht="75">
      <c r="A45" s="4" t="s">
        <v>87</v>
      </c>
      <c r="B45" s="18" t="s">
        <v>158</v>
      </c>
      <c r="C45" s="18" t="s">
        <v>204</v>
      </c>
      <c r="D45" s="9" t="s">
        <v>22</v>
      </c>
      <c r="E45" s="18" t="s">
        <v>296</v>
      </c>
      <c r="F45" s="18" t="s">
        <v>297</v>
      </c>
      <c r="G45" s="33">
        <v>300000</v>
      </c>
      <c r="H45" s="9" t="s">
        <v>24</v>
      </c>
      <c r="I45" s="5">
        <v>27527</v>
      </c>
      <c r="J45" s="5">
        <v>23366</v>
      </c>
      <c r="K45" s="5">
        <v>20009</v>
      </c>
      <c r="L45" s="5">
        <v>22379</v>
      </c>
      <c r="M45" s="5">
        <v>24264</v>
      </c>
      <c r="N45" s="5">
        <v>27636</v>
      </c>
      <c r="O45" s="19">
        <v>29493</v>
      </c>
      <c r="P45" s="20">
        <v>26815</v>
      </c>
      <c r="Q45" s="20">
        <v>19353</v>
      </c>
      <c r="R45" s="20"/>
      <c r="S45" s="20"/>
      <c r="T45" s="15"/>
      <c r="U45" s="16">
        <f t="shared" si="1"/>
        <v>220842</v>
      </c>
    </row>
    <row r="46" spans="1:21" ht="75">
      <c r="A46" s="4" t="s">
        <v>87</v>
      </c>
      <c r="B46" s="18" t="s">
        <v>158</v>
      </c>
      <c r="C46" s="10" t="s">
        <v>300</v>
      </c>
      <c r="D46" s="10" t="s">
        <v>103</v>
      </c>
      <c r="E46" s="10" t="s">
        <v>301</v>
      </c>
      <c r="F46" s="10" t="s">
        <v>302</v>
      </c>
      <c r="G46" s="34">
        <v>300000</v>
      </c>
      <c r="H46" s="10" t="s">
        <v>23</v>
      </c>
      <c r="I46" s="5">
        <v>27527</v>
      </c>
      <c r="J46" s="5">
        <v>23366</v>
      </c>
      <c r="K46" s="5">
        <v>20009</v>
      </c>
      <c r="L46" s="5">
        <v>22379</v>
      </c>
      <c r="M46" s="5">
        <v>24264</v>
      </c>
      <c r="N46" s="5">
        <v>27636</v>
      </c>
      <c r="O46" s="19">
        <v>29493</v>
      </c>
      <c r="P46" s="20">
        <v>26815</v>
      </c>
      <c r="Q46" s="20">
        <v>19353</v>
      </c>
      <c r="R46" s="20"/>
      <c r="S46" s="20"/>
      <c r="T46" s="15"/>
      <c r="U46" s="16">
        <f t="shared" si="1"/>
        <v>220842</v>
      </c>
    </row>
    <row r="47" spans="1:21" ht="60">
      <c r="A47" s="4" t="s">
        <v>87</v>
      </c>
      <c r="B47" s="18" t="s">
        <v>158</v>
      </c>
      <c r="C47" s="10" t="s">
        <v>326</v>
      </c>
      <c r="D47" s="10" t="s">
        <v>106</v>
      </c>
      <c r="E47" s="10" t="s">
        <v>324</v>
      </c>
      <c r="F47" s="10" t="s">
        <v>325</v>
      </c>
      <c r="G47" s="34">
        <v>236000</v>
      </c>
      <c r="H47" s="10" t="s">
        <v>107</v>
      </c>
      <c r="I47" s="11">
        <v>14770</v>
      </c>
      <c r="J47" s="11">
        <v>27916</v>
      </c>
      <c r="K47" s="11">
        <v>35765</v>
      </c>
      <c r="L47" s="6">
        <v>75437</v>
      </c>
      <c r="M47" s="6">
        <v>68962</v>
      </c>
      <c r="N47" s="6">
        <v>68190</v>
      </c>
      <c r="O47" s="6">
        <v>70520</v>
      </c>
      <c r="P47" s="6">
        <v>55690</v>
      </c>
      <c r="Q47" s="19">
        <v>64504</v>
      </c>
      <c r="R47" s="19"/>
      <c r="S47" s="20"/>
      <c r="T47" s="15"/>
      <c r="U47" s="16">
        <f>SUM(I47:T47)</f>
        <v>481754</v>
      </c>
    </row>
    <row r="48" spans="1:21" ht="75">
      <c r="A48" s="4" t="s">
        <v>87</v>
      </c>
      <c r="B48" s="18" t="s">
        <v>158</v>
      </c>
      <c r="C48" s="10" t="s">
        <v>327</v>
      </c>
      <c r="D48" s="10" t="s">
        <v>108</v>
      </c>
      <c r="E48" s="10" t="s">
        <v>328</v>
      </c>
      <c r="F48" s="10" t="s">
        <v>329</v>
      </c>
      <c r="G48" s="34">
        <v>350000</v>
      </c>
      <c r="H48" s="10" t="s">
        <v>109</v>
      </c>
      <c r="I48" s="11">
        <v>28301</v>
      </c>
      <c r="J48" s="11">
        <v>26521</v>
      </c>
      <c r="K48" s="11">
        <v>28973</v>
      </c>
      <c r="L48" s="6">
        <v>27812</v>
      </c>
      <c r="M48" s="6">
        <v>27949</v>
      </c>
      <c r="N48" s="6">
        <v>26490</v>
      </c>
      <c r="O48" s="21">
        <v>28316</v>
      </c>
      <c r="P48" s="21">
        <v>28394</v>
      </c>
      <c r="Q48" s="19">
        <v>26900</v>
      </c>
      <c r="R48" s="19"/>
      <c r="S48" s="20"/>
      <c r="T48" s="15"/>
      <c r="U48" s="16">
        <f>SUM(I48:T48)</f>
        <v>249656</v>
      </c>
    </row>
    <row r="49" spans="1:22" ht="120">
      <c r="A49" s="4" t="s">
        <v>87</v>
      </c>
      <c r="B49" s="18" t="s">
        <v>158</v>
      </c>
      <c r="C49" s="10" t="s">
        <v>332</v>
      </c>
      <c r="D49" s="10" t="s">
        <v>104</v>
      </c>
      <c r="E49" s="10" t="s">
        <v>330</v>
      </c>
      <c r="F49" s="10" t="s">
        <v>331</v>
      </c>
      <c r="G49" s="34">
        <v>1200000</v>
      </c>
      <c r="H49" s="10" t="s">
        <v>105</v>
      </c>
      <c r="I49" s="11">
        <v>99746</v>
      </c>
      <c r="J49" s="11">
        <v>91006</v>
      </c>
      <c r="K49" s="11">
        <v>65714</v>
      </c>
      <c r="L49" s="11">
        <v>75838</v>
      </c>
      <c r="M49" s="11">
        <v>77783</v>
      </c>
      <c r="N49" s="11">
        <v>76549</v>
      </c>
      <c r="O49" s="19">
        <v>68779</v>
      </c>
      <c r="P49" s="20">
        <v>93844</v>
      </c>
      <c r="Q49" s="19">
        <v>78754</v>
      </c>
      <c r="R49" s="20"/>
      <c r="S49" s="20"/>
      <c r="T49" s="15"/>
      <c r="U49" s="16">
        <f>SUM(I49:T49)</f>
        <v>728013</v>
      </c>
    </row>
    <row r="50" spans="1:22" ht="60">
      <c r="A50" s="4" t="s">
        <v>87</v>
      </c>
      <c r="B50" s="18" t="s">
        <v>158</v>
      </c>
      <c r="C50" s="10" t="s">
        <v>313</v>
      </c>
      <c r="D50" s="10" t="s">
        <v>314</v>
      </c>
      <c r="E50" s="10" t="s">
        <v>315</v>
      </c>
      <c r="F50" s="10" t="s">
        <v>316</v>
      </c>
      <c r="G50" s="34">
        <v>77000</v>
      </c>
      <c r="H50" s="10" t="s">
        <v>317</v>
      </c>
      <c r="I50" s="5">
        <v>7480966</v>
      </c>
      <c r="J50" s="5">
        <v>6825438</v>
      </c>
      <c r="K50" s="5">
        <v>4928542</v>
      </c>
      <c r="L50" s="5">
        <v>5687873</v>
      </c>
      <c r="M50" s="5">
        <v>5833713</v>
      </c>
      <c r="N50" s="5" t="s">
        <v>318</v>
      </c>
      <c r="O50" s="19">
        <v>5158412</v>
      </c>
      <c r="P50" s="20">
        <v>7038320</v>
      </c>
      <c r="Q50" s="20">
        <v>5906568</v>
      </c>
      <c r="R50" s="20"/>
      <c r="S50" s="20"/>
      <c r="T50" s="15"/>
      <c r="U50" s="16"/>
      <c r="V50" s="52"/>
    </row>
    <row r="51" spans="1:22" ht="60">
      <c r="A51" s="4" t="s">
        <v>88</v>
      </c>
      <c r="B51" s="9" t="s">
        <v>49</v>
      </c>
      <c r="C51" s="9" t="s">
        <v>10</v>
      </c>
      <c r="D51" s="18" t="s">
        <v>53</v>
      </c>
      <c r="E51" s="18" t="s">
        <v>218</v>
      </c>
      <c r="F51" s="18" t="s">
        <v>219</v>
      </c>
      <c r="G51" s="33">
        <v>1888</v>
      </c>
      <c r="H51" s="9" t="s">
        <v>11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1">
        <v>0</v>
      </c>
      <c r="P51" s="11">
        <v>0</v>
      </c>
      <c r="Q51" s="11">
        <v>0</v>
      </c>
      <c r="R51" s="11"/>
      <c r="S51" s="11"/>
      <c r="T51" s="15"/>
      <c r="U51" s="16">
        <f t="shared" si="1"/>
        <v>0</v>
      </c>
    </row>
    <row r="52" spans="1:22" ht="75">
      <c r="A52" s="4" t="s">
        <v>88</v>
      </c>
      <c r="B52" s="9" t="s">
        <v>49</v>
      </c>
      <c r="C52" s="18" t="s">
        <v>209</v>
      </c>
      <c r="D52" s="9" t="s">
        <v>50</v>
      </c>
      <c r="E52" s="18" t="s">
        <v>210</v>
      </c>
      <c r="F52" s="18" t="s">
        <v>211</v>
      </c>
      <c r="G52" s="33">
        <v>410000</v>
      </c>
      <c r="H52" s="9" t="s">
        <v>51</v>
      </c>
      <c r="I52" s="5">
        <v>38288</v>
      </c>
      <c r="J52" s="5">
        <v>34599</v>
      </c>
      <c r="K52" s="5">
        <v>30933</v>
      </c>
      <c r="L52" s="5">
        <v>30426</v>
      </c>
      <c r="M52" s="5">
        <v>33899</v>
      </c>
      <c r="N52" s="5">
        <v>31407</v>
      </c>
      <c r="O52" s="19">
        <v>38104</v>
      </c>
      <c r="P52" s="20">
        <v>41941</v>
      </c>
      <c r="Q52" s="20">
        <v>31895</v>
      </c>
      <c r="R52" s="20"/>
      <c r="S52" s="20"/>
      <c r="T52" s="15"/>
      <c r="U52" s="16">
        <f t="shared" si="1"/>
        <v>311492</v>
      </c>
    </row>
    <row r="53" spans="1:22" ht="75">
      <c r="A53" s="4" t="s">
        <v>88</v>
      </c>
      <c r="B53" s="9" t="s">
        <v>49</v>
      </c>
      <c r="C53" s="10" t="s">
        <v>205</v>
      </c>
      <c r="D53" s="9" t="s">
        <v>50</v>
      </c>
      <c r="E53" s="10" t="s">
        <v>212</v>
      </c>
      <c r="F53" s="10" t="s">
        <v>213</v>
      </c>
      <c r="G53" s="33">
        <v>410000</v>
      </c>
      <c r="H53" s="10" t="s">
        <v>131</v>
      </c>
      <c r="I53" s="11">
        <v>38288</v>
      </c>
      <c r="J53" s="11">
        <v>34599</v>
      </c>
      <c r="K53" s="11">
        <v>30933</v>
      </c>
      <c r="L53" s="5">
        <v>30426</v>
      </c>
      <c r="M53" s="5">
        <v>33899</v>
      </c>
      <c r="N53" s="5">
        <v>31407</v>
      </c>
      <c r="O53" s="19">
        <v>38104</v>
      </c>
      <c r="P53" s="20">
        <v>41941</v>
      </c>
      <c r="Q53" s="20">
        <v>31895</v>
      </c>
      <c r="R53" s="20"/>
      <c r="S53" s="20"/>
      <c r="T53" s="15"/>
      <c r="U53" s="16">
        <f>SUM(I53:T53)</f>
        <v>311492</v>
      </c>
    </row>
    <row r="54" spans="1:22" ht="137.25" customHeight="1">
      <c r="A54" s="4" t="s">
        <v>88</v>
      </c>
      <c r="B54" s="9" t="s">
        <v>49</v>
      </c>
      <c r="C54" s="10" t="s">
        <v>202</v>
      </c>
      <c r="D54" s="10" t="s">
        <v>133</v>
      </c>
      <c r="E54" s="10" t="s">
        <v>214</v>
      </c>
      <c r="F54" s="10" t="s">
        <v>215</v>
      </c>
      <c r="G54" s="34">
        <v>25000</v>
      </c>
      <c r="H54" s="10" t="s">
        <v>132</v>
      </c>
      <c r="I54" s="5">
        <v>1410</v>
      </c>
      <c r="J54" s="5">
        <v>2503</v>
      </c>
      <c r="K54" s="5">
        <v>1582</v>
      </c>
      <c r="L54" s="5">
        <v>1758</v>
      </c>
      <c r="M54" s="5">
        <v>2348</v>
      </c>
      <c r="N54" s="5">
        <v>2044</v>
      </c>
      <c r="O54" s="19">
        <v>1715</v>
      </c>
      <c r="P54" s="20">
        <v>2506</v>
      </c>
      <c r="Q54" s="19">
        <v>1773</v>
      </c>
      <c r="R54" s="20"/>
      <c r="S54" s="20"/>
      <c r="T54" s="15"/>
      <c r="U54" s="16">
        <f>SUM(I54:T54)</f>
        <v>17639</v>
      </c>
    </row>
    <row r="55" spans="1:22" ht="75">
      <c r="A55" s="4" t="s">
        <v>88</v>
      </c>
      <c r="B55" s="9" t="s">
        <v>49</v>
      </c>
      <c r="C55" s="18" t="s">
        <v>206</v>
      </c>
      <c r="D55" s="18" t="s">
        <v>159</v>
      </c>
      <c r="E55" s="18" t="s">
        <v>216</v>
      </c>
      <c r="F55" s="18" t="s">
        <v>217</v>
      </c>
      <c r="G55" s="33">
        <v>200</v>
      </c>
      <c r="H55" s="9" t="s">
        <v>52</v>
      </c>
      <c r="I55" s="5">
        <v>15</v>
      </c>
      <c r="J55" s="5">
        <v>25</v>
      </c>
      <c r="K55" s="5">
        <v>18</v>
      </c>
      <c r="L55" s="5">
        <v>22</v>
      </c>
      <c r="M55" s="5">
        <v>28</v>
      </c>
      <c r="N55" s="5">
        <v>25</v>
      </c>
      <c r="O55" s="19">
        <v>20</v>
      </c>
      <c r="P55" s="20">
        <v>31</v>
      </c>
      <c r="Q55" s="19"/>
      <c r="R55" s="20"/>
      <c r="S55" s="20"/>
      <c r="T55" s="15"/>
      <c r="U55" s="16">
        <f t="shared" si="1"/>
        <v>184</v>
      </c>
    </row>
    <row r="56" spans="1:22" ht="75">
      <c r="A56" s="4" t="s">
        <v>88</v>
      </c>
      <c r="B56" s="9" t="s">
        <v>54</v>
      </c>
      <c r="C56" s="9" t="s">
        <v>9</v>
      </c>
      <c r="D56" s="9" t="s">
        <v>62</v>
      </c>
      <c r="E56" s="18" t="s">
        <v>195</v>
      </c>
      <c r="F56" s="18" t="s">
        <v>196</v>
      </c>
      <c r="G56" s="33">
        <v>1888</v>
      </c>
      <c r="H56" s="9" t="s">
        <v>11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/>
      <c r="S56" s="5"/>
      <c r="T56" s="15"/>
      <c r="U56" s="16">
        <f t="shared" si="1"/>
        <v>0</v>
      </c>
    </row>
    <row r="57" spans="1:22" ht="90">
      <c r="A57" s="44" t="s">
        <v>88</v>
      </c>
      <c r="B57" s="9" t="s">
        <v>54</v>
      </c>
      <c r="C57" s="18" t="s">
        <v>10</v>
      </c>
      <c r="D57" s="9" t="s">
        <v>63</v>
      </c>
      <c r="E57" s="18" t="s">
        <v>197</v>
      </c>
      <c r="F57" s="18" t="s">
        <v>198</v>
      </c>
      <c r="G57" s="46">
        <v>561820</v>
      </c>
      <c r="H57" s="45" t="s">
        <v>25</v>
      </c>
      <c r="I57" s="47">
        <v>4662</v>
      </c>
      <c r="J57" s="47">
        <v>5306</v>
      </c>
      <c r="K57" s="47">
        <v>8668</v>
      </c>
      <c r="L57" s="47">
        <v>3419</v>
      </c>
      <c r="M57" s="48">
        <v>12062</v>
      </c>
      <c r="N57" s="47">
        <v>3174</v>
      </c>
      <c r="O57" s="49">
        <v>1794</v>
      </c>
      <c r="P57" s="20">
        <v>514841</v>
      </c>
      <c r="Q57" s="20">
        <v>17434</v>
      </c>
      <c r="R57" s="19"/>
      <c r="S57" s="20"/>
      <c r="T57" s="15"/>
      <c r="U57" s="16">
        <f>SUM(I57:T57)</f>
        <v>571360</v>
      </c>
    </row>
    <row r="58" spans="1:22" ht="75">
      <c r="A58" s="44" t="s">
        <v>88</v>
      </c>
      <c r="B58" s="9" t="s">
        <v>54</v>
      </c>
      <c r="C58" s="18" t="s">
        <v>172</v>
      </c>
      <c r="D58" s="9" t="s">
        <v>63</v>
      </c>
      <c r="E58" s="18" t="s">
        <v>173</v>
      </c>
      <c r="F58" s="18" t="s">
        <v>174</v>
      </c>
      <c r="G58" s="46">
        <v>561820</v>
      </c>
      <c r="H58" s="45" t="s">
        <v>25</v>
      </c>
      <c r="I58" s="47">
        <v>4662</v>
      </c>
      <c r="J58" s="47">
        <v>5306</v>
      </c>
      <c r="K58" s="47">
        <v>8668</v>
      </c>
      <c r="L58" s="47">
        <v>3419</v>
      </c>
      <c r="M58" s="48">
        <v>12062</v>
      </c>
      <c r="N58" s="47">
        <v>3174</v>
      </c>
      <c r="O58" s="49">
        <v>1794</v>
      </c>
      <c r="P58" s="20">
        <v>514841</v>
      </c>
      <c r="Q58" s="20">
        <v>17434</v>
      </c>
      <c r="R58" s="19"/>
      <c r="S58" s="20"/>
      <c r="T58" s="15"/>
      <c r="U58" s="16">
        <f t="shared" si="1"/>
        <v>571360</v>
      </c>
    </row>
    <row r="59" spans="1:22" ht="60">
      <c r="A59" s="4" t="s">
        <v>88</v>
      </c>
      <c r="B59" s="9" t="s">
        <v>54</v>
      </c>
      <c r="C59" s="10" t="s">
        <v>205</v>
      </c>
      <c r="D59" s="10" t="s">
        <v>128</v>
      </c>
      <c r="E59" s="10" t="s">
        <v>184</v>
      </c>
      <c r="F59" s="10" t="s">
        <v>185</v>
      </c>
      <c r="G59" s="33">
        <v>1100</v>
      </c>
      <c r="H59" s="10" t="s">
        <v>129</v>
      </c>
      <c r="I59" s="5">
        <v>96</v>
      </c>
      <c r="J59" s="5">
        <v>123</v>
      </c>
      <c r="K59" s="5">
        <v>154</v>
      </c>
      <c r="L59" s="5">
        <v>62</v>
      </c>
      <c r="M59" s="39">
        <v>202</v>
      </c>
      <c r="N59" s="5">
        <v>85</v>
      </c>
      <c r="O59" s="19">
        <v>46</v>
      </c>
      <c r="P59" s="20">
        <v>39</v>
      </c>
      <c r="Q59" s="20"/>
      <c r="R59" s="19"/>
      <c r="S59" s="20"/>
      <c r="T59" s="15"/>
      <c r="U59" s="16">
        <f>SUM(I59:T59)</f>
        <v>807</v>
      </c>
    </row>
    <row r="60" spans="1:22" ht="60">
      <c r="A60" s="4" t="s">
        <v>88</v>
      </c>
      <c r="B60" s="9" t="s">
        <v>54</v>
      </c>
      <c r="C60" s="18" t="s">
        <v>202</v>
      </c>
      <c r="D60" s="9" t="s">
        <v>56</v>
      </c>
      <c r="E60" s="18" t="s">
        <v>175</v>
      </c>
      <c r="F60" s="18" t="s">
        <v>176</v>
      </c>
      <c r="G60" s="33">
        <v>18000</v>
      </c>
      <c r="H60" s="9" t="s">
        <v>57</v>
      </c>
      <c r="I60" s="5">
        <v>1698</v>
      </c>
      <c r="J60" s="5">
        <v>1988</v>
      </c>
      <c r="K60" s="5">
        <v>2253</v>
      </c>
      <c r="L60" s="5">
        <v>1754</v>
      </c>
      <c r="M60" s="5">
        <v>1443</v>
      </c>
      <c r="N60" s="5">
        <v>1419</v>
      </c>
      <c r="O60" s="19">
        <v>1389</v>
      </c>
      <c r="P60" s="20">
        <v>1629</v>
      </c>
      <c r="Q60" s="24">
        <v>1271</v>
      </c>
      <c r="R60" s="20"/>
      <c r="S60" s="20"/>
      <c r="T60" s="15"/>
      <c r="U60" s="16">
        <f t="shared" si="1"/>
        <v>14844</v>
      </c>
    </row>
    <row r="61" spans="1:22" ht="75">
      <c r="A61" s="4" t="s">
        <v>88</v>
      </c>
      <c r="B61" s="9" t="s">
        <v>54</v>
      </c>
      <c r="C61" s="10" t="s">
        <v>206</v>
      </c>
      <c r="D61" s="10" t="s">
        <v>188</v>
      </c>
      <c r="E61" s="10" t="s">
        <v>186</v>
      </c>
      <c r="F61" s="10" t="s">
        <v>187</v>
      </c>
      <c r="G61" s="33">
        <v>17000</v>
      </c>
      <c r="H61" s="10" t="s">
        <v>97</v>
      </c>
      <c r="I61" s="5">
        <v>570</v>
      </c>
      <c r="J61" s="5">
        <v>828</v>
      </c>
      <c r="K61" s="5">
        <v>505</v>
      </c>
      <c r="L61" s="5">
        <v>675</v>
      </c>
      <c r="M61" s="39">
        <v>631</v>
      </c>
      <c r="N61" s="5">
        <v>509</v>
      </c>
      <c r="O61" s="19">
        <v>538</v>
      </c>
      <c r="P61" s="20">
        <v>575</v>
      </c>
      <c r="Q61" s="20">
        <v>422</v>
      </c>
      <c r="R61" s="19"/>
      <c r="S61" s="20"/>
      <c r="T61" s="15"/>
      <c r="U61" s="16">
        <f>SUM(I61:T61)</f>
        <v>5253</v>
      </c>
    </row>
    <row r="62" spans="1:22" ht="90">
      <c r="A62" s="4" t="s">
        <v>88</v>
      </c>
      <c r="B62" s="9" t="s">
        <v>54</v>
      </c>
      <c r="C62" s="18" t="s">
        <v>203</v>
      </c>
      <c r="D62" s="9" t="s">
        <v>58</v>
      </c>
      <c r="E62" s="18" t="s">
        <v>177</v>
      </c>
      <c r="F62" s="18" t="s">
        <v>178</v>
      </c>
      <c r="G62" s="33">
        <v>2000</v>
      </c>
      <c r="H62" s="9" t="s">
        <v>59</v>
      </c>
      <c r="I62" s="5">
        <v>191</v>
      </c>
      <c r="J62" s="5">
        <v>195</v>
      </c>
      <c r="K62" s="5">
        <v>169</v>
      </c>
      <c r="L62" s="5">
        <v>194</v>
      </c>
      <c r="M62" s="5">
        <v>218</v>
      </c>
      <c r="N62" s="5">
        <v>208</v>
      </c>
      <c r="O62" s="19">
        <v>164</v>
      </c>
      <c r="P62" s="20">
        <v>187</v>
      </c>
      <c r="Q62" s="20">
        <v>175</v>
      </c>
      <c r="R62" s="20"/>
      <c r="S62" s="20"/>
      <c r="T62" s="15"/>
      <c r="U62" s="16">
        <f t="shared" si="1"/>
        <v>1701</v>
      </c>
    </row>
    <row r="63" spans="1:22" ht="75">
      <c r="A63" s="4" t="s">
        <v>88</v>
      </c>
      <c r="B63" s="9" t="s">
        <v>54</v>
      </c>
      <c r="C63" s="10" t="s">
        <v>207</v>
      </c>
      <c r="D63" s="10" t="s">
        <v>192</v>
      </c>
      <c r="E63" s="10" t="s">
        <v>189</v>
      </c>
      <c r="F63" s="10" t="s">
        <v>190</v>
      </c>
      <c r="G63" s="33">
        <v>20</v>
      </c>
      <c r="H63" s="10" t="s">
        <v>191</v>
      </c>
      <c r="I63" s="5">
        <v>0</v>
      </c>
      <c r="J63" s="5">
        <v>0</v>
      </c>
      <c r="K63" s="5">
        <v>0</v>
      </c>
      <c r="L63" s="5">
        <v>0</v>
      </c>
      <c r="M63" s="39">
        <v>0</v>
      </c>
      <c r="N63" s="5">
        <v>0</v>
      </c>
      <c r="O63" s="19">
        <v>0</v>
      </c>
      <c r="P63" s="20">
        <v>0</v>
      </c>
      <c r="Q63" s="20">
        <v>0</v>
      </c>
      <c r="R63" s="19"/>
      <c r="S63" s="20"/>
      <c r="T63" s="15"/>
      <c r="U63" s="16">
        <f>SUM(I63:T63)</f>
        <v>0</v>
      </c>
    </row>
    <row r="64" spans="1:22" ht="75">
      <c r="A64" s="4" t="s">
        <v>88</v>
      </c>
      <c r="B64" s="9" t="s">
        <v>54</v>
      </c>
      <c r="C64" s="18" t="s">
        <v>204</v>
      </c>
      <c r="D64" s="9" t="s">
        <v>60</v>
      </c>
      <c r="E64" s="18" t="s">
        <v>179</v>
      </c>
      <c r="F64" s="18" t="s">
        <v>180</v>
      </c>
      <c r="G64" s="33">
        <v>90</v>
      </c>
      <c r="H64" s="9" t="s">
        <v>61</v>
      </c>
      <c r="I64" s="5">
        <v>6</v>
      </c>
      <c r="J64" s="5">
        <v>5</v>
      </c>
      <c r="K64" s="5">
        <v>7</v>
      </c>
      <c r="L64" s="5">
        <v>7</v>
      </c>
      <c r="M64" s="5">
        <v>5</v>
      </c>
      <c r="N64" s="5">
        <v>5</v>
      </c>
      <c r="O64" s="19">
        <v>7</v>
      </c>
      <c r="P64" s="23">
        <v>5</v>
      </c>
      <c r="Q64" s="23">
        <v>7</v>
      </c>
      <c r="R64" s="23"/>
      <c r="S64" s="27"/>
      <c r="T64" s="15"/>
      <c r="U64" s="16">
        <f t="shared" si="1"/>
        <v>54</v>
      </c>
    </row>
    <row r="65" spans="1:21" ht="90">
      <c r="A65" s="4" t="s">
        <v>88</v>
      </c>
      <c r="B65" s="9" t="s">
        <v>54</v>
      </c>
      <c r="C65" s="10" t="s">
        <v>208</v>
      </c>
      <c r="D65" s="10" t="s">
        <v>127</v>
      </c>
      <c r="E65" s="10" t="s">
        <v>193</v>
      </c>
      <c r="F65" s="10" t="s">
        <v>194</v>
      </c>
      <c r="G65" s="34">
        <v>90</v>
      </c>
      <c r="H65" s="10" t="s">
        <v>61</v>
      </c>
      <c r="I65" s="11">
        <v>6</v>
      </c>
      <c r="J65" s="11">
        <v>5</v>
      </c>
      <c r="K65" s="11">
        <v>7</v>
      </c>
      <c r="L65" s="11">
        <v>7</v>
      </c>
      <c r="M65" s="11">
        <v>5</v>
      </c>
      <c r="N65" s="11">
        <v>5</v>
      </c>
      <c r="O65" s="19">
        <v>7</v>
      </c>
      <c r="P65" s="5">
        <v>5</v>
      </c>
      <c r="Q65" s="5">
        <v>7</v>
      </c>
      <c r="R65" s="5"/>
      <c r="S65" s="27"/>
      <c r="T65" s="15"/>
      <c r="U65" s="16">
        <f>SUM(I65:T65)</f>
        <v>54</v>
      </c>
    </row>
    <row r="66" spans="1:21" ht="90">
      <c r="A66" s="4" t="s">
        <v>88</v>
      </c>
      <c r="B66" s="9" t="s">
        <v>54</v>
      </c>
      <c r="C66" s="10" t="s">
        <v>181</v>
      </c>
      <c r="D66" s="10" t="s">
        <v>130</v>
      </c>
      <c r="E66" s="10" t="s">
        <v>182</v>
      </c>
      <c r="F66" s="10" t="s">
        <v>183</v>
      </c>
      <c r="G66" s="34">
        <v>7000</v>
      </c>
      <c r="H66" s="10" t="s">
        <v>130</v>
      </c>
      <c r="I66" s="11">
        <v>434</v>
      </c>
      <c r="J66" s="11">
        <v>425</v>
      </c>
      <c r="K66" s="11">
        <v>571</v>
      </c>
      <c r="L66" s="11">
        <v>680</v>
      </c>
      <c r="M66" s="11">
        <v>791</v>
      </c>
      <c r="N66" s="11">
        <v>786</v>
      </c>
      <c r="O66" s="19">
        <v>348</v>
      </c>
      <c r="P66" s="20">
        <v>853</v>
      </c>
      <c r="Q66" s="20">
        <v>951</v>
      </c>
      <c r="R66" s="20"/>
      <c r="S66" s="20"/>
      <c r="T66" s="15"/>
      <c r="U66" s="16">
        <f>SUM(I66:T66)</f>
        <v>5839</v>
      </c>
    </row>
    <row r="67" spans="1:21" ht="30">
      <c r="A67" s="4" t="s">
        <v>88</v>
      </c>
      <c r="B67" s="9" t="s">
        <v>54</v>
      </c>
      <c r="C67" s="18" t="s">
        <v>199</v>
      </c>
      <c r="D67" s="18" t="s">
        <v>201</v>
      </c>
      <c r="E67" s="18" t="s">
        <v>200</v>
      </c>
      <c r="F67" s="18" t="s">
        <v>55</v>
      </c>
      <c r="G67" s="33">
        <v>1700</v>
      </c>
      <c r="H67" s="18" t="s">
        <v>129</v>
      </c>
      <c r="I67" s="5">
        <v>87</v>
      </c>
      <c r="J67" s="5">
        <v>85</v>
      </c>
      <c r="K67" s="5">
        <v>77</v>
      </c>
      <c r="L67" s="5">
        <v>53</v>
      </c>
      <c r="M67" s="5">
        <v>59</v>
      </c>
      <c r="N67" s="5">
        <v>324</v>
      </c>
      <c r="O67" s="19">
        <v>72</v>
      </c>
      <c r="P67" s="20">
        <v>120</v>
      </c>
      <c r="Q67" s="20">
        <v>88</v>
      </c>
      <c r="R67" s="20"/>
      <c r="S67" s="20"/>
      <c r="T67" s="15"/>
      <c r="U67" s="16">
        <f t="shared" si="1"/>
        <v>965</v>
      </c>
    </row>
    <row r="68" spans="1:21" ht="60">
      <c r="A68" s="4" t="s">
        <v>88</v>
      </c>
      <c r="B68" s="9" t="s">
        <v>34</v>
      </c>
      <c r="C68" s="9" t="s">
        <v>9</v>
      </c>
      <c r="D68" s="9" t="s">
        <v>37</v>
      </c>
      <c r="E68" s="18" t="s">
        <v>266</v>
      </c>
      <c r="F68" s="18" t="s">
        <v>219</v>
      </c>
      <c r="G68" s="33">
        <v>1888</v>
      </c>
      <c r="H68" s="9" t="s">
        <v>11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/>
      <c r="S68" s="5"/>
      <c r="T68" s="15"/>
      <c r="U68" s="16">
        <f t="shared" ref="U68:U91" si="5">SUM(I68:T68)</f>
        <v>0</v>
      </c>
    </row>
    <row r="69" spans="1:21" ht="75">
      <c r="A69" s="4" t="s">
        <v>88</v>
      </c>
      <c r="B69" s="9" t="s">
        <v>34</v>
      </c>
      <c r="C69" s="18" t="s">
        <v>10</v>
      </c>
      <c r="D69" s="18" t="s">
        <v>160</v>
      </c>
      <c r="E69" s="18" t="s">
        <v>340</v>
      </c>
      <c r="F69" s="18" t="s">
        <v>341</v>
      </c>
      <c r="G69" s="33">
        <v>220</v>
      </c>
      <c r="H69" s="9" t="s">
        <v>38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/>
      <c r="S69" s="5"/>
      <c r="T69" s="15"/>
      <c r="U69" s="16">
        <f t="shared" si="5"/>
        <v>0</v>
      </c>
    </row>
    <row r="70" spans="1:21" ht="75">
      <c r="A70" s="4" t="s">
        <v>88</v>
      </c>
      <c r="B70" s="9" t="s">
        <v>34</v>
      </c>
      <c r="C70" s="18" t="s">
        <v>209</v>
      </c>
      <c r="D70" s="18" t="s">
        <v>161</v>
      </c>
      <c r="E70" s="18" t="s">
        <v>337</v>
      </c>
      <c r="F70" s="10" t="s">
        <v>342</v>
      </c>
      <c r="G70" s="33">
        <v>850</v>
      </c>
      <c r="H70" s="18" t="s">
        <v>162</v>
      </c>
      <c r="I70" s="5">
        <v>118</v>
      </c>
      <c r="J70" s="5">
        <v>106</v>
      </c>
      <c r="K70" s="5">
        <v>120</v>
      </c>
      <c r="L70" s="5">
        <v>120</v>
      </c>
      <c r="M70" s="5">
        <v>116</v>
      </c>
      <c r="N70" s="5">
        <v>110</v>
      </c>
      <c r="O70" s="19">
        <v>113</v>
      </c>
      <c r="P70" s="20">
        <v>120</v>
      </c>
      <c r="Q70" s="20">
        <v>112</v>
      </c>
      <c r="R70" s="20"/>
      <c r="S70" s="20"/>
      <c r="T70" s="15"/>
      <c r="U70" s="16">
        <f>SUM(I70:T70)</f>
        <v>1035</v>
      </c>
    </row>
    <row r="71" spans="1:21" ht="60">
      <c r="A71" s="4" t="s">
        <v>88</v>
      </c>
      <c r="B71" s="9" t="s">
        <v>34</v>
      </c>
      <c r="C71" s="10" t="s">
        <v>272</v>
      </c>
      <c r="D71" s="10" t="s">
        <v>134</v>
      </c>
      <c r="E71" s="10" t="s">
        <v>339</v>
      </c>
      <c r="F71" s="18" t="s">
        <v>338</v>
      </c>
      <c r="G71" s="34">
        <v>250000</v>
      </c>
      <c r="H71" s="10" t="s">
        <v>135</v>
      </c>
      <c r="I71" s="11">
        <v>46770</v>
      </c>
      <c r="J71" s="11">
        <v>35659</v>
      </c>
      <c r="K71" s="11">
        <v>37769</v>
      </c>
      <c r="L71" s="11">
        <v>39912</v>
      </c>
      <c r="M71" s="11">
        <v>39019</v>
      </c>
      <c r="N71" s="11">
        <v>36684</v>
      </c>
      <c r="O71" s="19">
        <v>34049</v>
      </c>
      <c r="P71" s="20">
        <v>35848</v>
      </c>
      <c r="Q71" s="20">
        <v>31885</v>
      </c>
      <c r="R71" s="20"/>
      <c r="S71" s="20"/>
      <c r="T71" s="15"/>
      <c r="U71" s="16">
        <f>SUM(I71:T71)</f>
        <v>337595</v>
      </c>
    </row>
    <row r="72" spans="1:21" ht="60">
      <c r="A72" s="4" t="s">
        <v>88</v>
      </c>
      <c r="B72" s="9" t="s">
        <v>34</v>
      </c>
      <c r="C72" s="10" t="s">
        <v>202</v>
      </c>
      <c r="D72" s="10" t="s">
        <v>136</v>
      </c>
      <c r="E72" s="10" t="s">
        <v>333</v>
      </c>
      <c r="F72" s="10" t="s">
        <v>334</v>
      </c>
      <c r="G72" s="34">
        <v>3500</v>
      </c>
      <c r="H72" s="10" t="s">
        <v>137</v>
      </c>
      <c r="I72" s="11">
        <v>305</v>
      </c>
      <c r="J72" s="11">
        <v>362</v>
      </c>
      <c r="K72" s="11">
        <v>480</v>
      </c>
      <c r="L72" s="11">
        <v>464</v>
      </c>
      <c r="M72" s="11">
        <v>481</v>
      </c>
      <c r="N72" s="11">
        <v>480</v>
      </c>
      <c r="O72" s="19">
        <v>498</v>
      </c>
      <c r="P72" s="20">
        <v>463</v>
      </c>
      <c r="Q72" s="20">
        <v>344</v>
      </c>
      <c r="R72" s="20"/>
      <c r="S72" s="20"/>
      <c r="T72" s="15"/>
      <c r="U72" s="16">
        <f>SUM(I72:T72)</f>
        <v>3877</v>
      </c>
    </row>
    <row r="73" spans="1:21" ht="105" customHeight="1">
      <c r="A73" s="4" t="s">
        <v>88</v>
      </c>
      <c r="B73" s="9" t="s">
        <v>34</v>
      </c>
      <c r="C73" s="18" t="s">
        <v>260</v>
      </c>
      <c r="D73" s="9" t="s">
        <v>35</v>
      </c>
      <c r="E73" s="18" t="s">
        <v>335</v>
      </c>
      <c r="F73" s="18" t="s">
        <v>336</v>
      </c>
      <c r="G73" s="33">
        <v>365</v>
      </c>
      <c r="H73" s="9" t="s">
        <v>36</v>
      </c>
      <c r="I73" s="5">
        <v>31</v>
      </c>
      <c r="J73" s="5">
        <v>28</v>
      </c>
      <c r="K73" s="5">
        <v>31</v>
      </c>
      <c r="L73" s="5">
        <v>30</v>
      </c>
      <c r="M73" s="5">
        <v>31</v>
      </c>
      <c r="N73" s="5">
        <v>30</v>
      </c>
      <c r="O73" s="19">
        <v>30</v>
      </c>
      <c r="P73" s="20">
        <v>31</v>
      </c>
      <c r="Q73" s="20">
        <v>30</v>
      </c>
      <c r="R73" s="20"/>
      <c r="S73" s="20"/>
      <c r="T73" s="15"/>
      <c r="U73" s="16">
        <f t="shared" si="5"/>
        <v>272</v>
      </c>
    </row>
    <row r="74" spans="1:21" ht="60">
      <c r="A74" s="4" t="s">
        <v>89</v>
      </c>
      <c r="B74" s="18" t="s">
        <v>163</v>
      </c>
      <c r="C74" s="9" t="s">
        <v>9</v>
      </c>
      <c r="D74" s="18" t="s">
        <v>164</v>
      </c>
      <c r="E74" s="18" t="s">
        <v>380</v>
      </c>
      <c r="F74" s="9" t="s">
        <v>381</v>
      </c>
      <c r="G74" s="33">
        <v>8</v>
      </c>
      <c r="H74" s="9" t="s">
        <v>47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/>
      <c r="S74" s="5"/>
      <c r="T74" s="15"/>
      <c r="U74" s="16">
        <f t="shared" si="5"/>
        <v>0</v>
      </c>
    </row>
    <row r="75" spans="1:21" ht="60">
      <c r="A75" s="4" t="s">
        <v>89</v>
      </c>
      <c r="B75" s="18" t="s">
        <v>163</v>
      </c>
      <c r="C75" s="9" t="s">
        <v>10</v>
      </c>
      <c r="D75" s="18" t="s">
        <v>165</v>
      </c>
      <c r="E75" s="9" t="s">
        <v>382</v>
      </c>
      <c r="F75" s="9" t="s">
        <v>383</v>
      </c>
      <c r="G75" s="33">
        <v>17</v>
      </c>
      <c r="H75" s="9" t="s">
        <v>48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/>
      <c r="S75" s="5"/>
      <c r="T75" s="15"/>
      <c r="U75" s="16">
        <f t="shared" si="5"/>
        <v>0</v>
      </c>
    </row>
    <row r="76" spans="1:21" ht="60">
      <c r="A76" s="4" t="s">
        <v>89</v>
      </c>
      <c r="B76" s="18" t="s">
        <v>163</v>
      </c>
      <c r="C76" s="18" t="s">
        <v>209</v>
      </c>
      <c r="D76" s="9" t="s">
        <v>39</v>
      </c>
      <c r="E76" s="18" t="s">
        <v>364</v>
      </c>
      <c r="F76" s="18" t="s">
        <v>365</v>
      </c>
      <c r="G76" s="33">
        <v>3000</v>
      </c>
      <c r="H76" s="9" t="s">
        <v>40</v>
      </c>
      <c r="I76" s="5">
        <v>59</v>
      </c>
      <c r="J76" s="5">
        <v>225</v>
      </c>
      <c r="K76" s="5">
        <v>687</v>
      </c>
      <c r="L76" s="5">
        <v>452</v>
      </c>
      <c r="M76" s="5">
        <v>402</v>
      </c>
      <c r="N76" s="5">
        <v>703</v>
      </c>
      <c r="O76" s="19">
        <v>462</v>
      </c>
      <c r="P76" s="20">
        <v>218</v>
      </c>
      <c r="Q76" s="20">
        <v>794</v>
      </c>
      <c r="R76" s="20"/>
      <c r="S76" s="20"/>
      <c r="T76" s="15"/>
      <c r="U76" s="16">
        <f t="shared" si="5"/>
        <v>4002</v>
      </c>
    </row>
    <row r="77" spans="1:21" ht="60">
      <c r="A77" s="4" t="s">
        <v>89</v>
      </c>
      <c r="B77" s="18" t="s">
        <v>163</v>
      </c>
      <c r="C77" s="10" t="s">
        <v>272</v>
      </c>
      <c r="D77" s="10" t="s">
        <v>115</v>
      </c>
      <c r="E77" s="10" t="s">
        <v>366</v>
      </c>
      <c r="F77" s="10" t="s">
        <v>367</v>
      </c>
      <c r="G77" s="34">
        <v>3000</v>
      </c>
      <c r="H77" s="10" t="s">
        <v>114</v>
      </c>
      <c r="I77" s="11">
        <v>59</v>
      </c>
      <c r="J77" s="5">
        <v>225</v>
      </c>
      <c r="K77" s="5">
        <v>687</v>
      </c>
      <c r="L77" s="5">
        <v>452</v>
      </c>
      <c r="M77" s="5">
        <v>402</v>
      </c>
      <c r="N77" s="5">
        <v>703</v>
      </c>
      <c r="O77" s="19">
        <v>462</v>
      </c>
      <c r="P77" s="20">
        <v>218</v>
      </c>
      <c r="Q77" s="20">
        <v>794</v>
      </c>
      <c r="R77" s="20"/>
      <c r="S77" s="20"/>
      <c r="T77" s="15"/>
      <c r="U77" s="16">
        <f>SUM(I77:T77)</f>
        <v>4002</v>
      </c>
    </row>
    <row r="78" spans="1:21" ht="60">
      <c r="A78" s="4" t="s">
        <v>89</v>
      </c>
      <c r="B78" s="18" t="s">
        <v>163</v>
      </c>
      <c r="C78" s="18" t="s">
        <v>202</v>
      </c>
      <c r="D78" s="9" t="s">
        <v>41</v>
      </c>
      <c r="E78" s="9" t="s">
        <v>368</v>
      </c>
      <c r="F78" s="9" t="s">
        <v>369</v>
      </c>
      <c r="G78" s="33">
        <v>1000</v>
      </c>
      <c r="H78" s="9" t="s">
        <v>42</v>
      </c>
      <c r="I78" s="5">
        <v>101</v>
      </c>
      <c r="J78" s="5">
        <v>117</v>
      </c>
      <c r="K78" s="5">
        <v>108</v>
      </c>
      <c r="L78" s="5">
        <v>71</v>
      </c>
      <c r="M78" s="5">
        <v>131</v>
      </c>
      <c r="N78" s="5">
        <v>213</v>
      </c>
      <c r="O78" s="19">
        <v>53</v>
      </c>
      <c r="P78" s="20">
        <v>13</v>
      </c>
      <c r="Q78" s="20">
        <v>16</v>
      </c>
      <c r="R78" s="20"/>
      <c r="S78" s="20"/>
      <c r="T78" s="15"/>
      <c r="U78" s="16">
        <f t="shared" si="5"/>
        <v>823</v>
      </c>
    </row>
    <row r="79" spans="1:21" ht="75">
      <c r="A79" s="4" t="s">
        <v>89</v>
      </c>
      <c r="B79" s="18" t="s">
        <v>163</v>
      </c>
      <c r="C79" s="10" t="s">
        <v>260</v>
      </c>
      <c r="D79" s="10" t="s">
        <v>116</v>
      </c>
      <c r="E79" s="10" t="s">
        <v>370</v>
      </c>
      <c r="F79" s="10" t="s">
        <v>371</v>
      </c>
      <c r="G79" s="34">
        <v>1000</v>
      </c>
      <c r="H79" s="10" t="s">
        <v>117</v>
      </c>
      <c r="I79" s="5">
        <v>101</v>
      </c>
      <c r="J79" s="5">
        <v>117</v>
      </c>
      <c r="K79" s="5">
        <v>108</v>
      </c>
      <c r="L79" s="5">
        <v>71</v>
      </c>
      <c r="M79" s="5">
        <v>131</v>
      </c>
      <c r="N79" s="5">
        <v>213</v>
      </c>
      <c r="O79" s="19">
        <v>53</v>
      </c>
      <c r="P79" s="20">
        <v>13</v>
      </c>
      <c r="Q79" s="20">
        <v>16</v>
      </c>
      <c r="R79" s="20"/>
      <c r="S79" s="20"/>
      <c r="T79" s="15"/>
      <c r="U79" s="16">
        <f>SUM(I79:T79)</f>
        <v>823</v>
      </c>
    </row>
    <row r="80" spans="1:21" ht="60">
      <c r="A80" s="4" t="s">
        <v>89</v>
      </c>
      <c r="B80" s="18" t="s">
        <v>163</v>
      </c>
      <c r="C80" s="18" t="s">
        <v>203</v>
      </c>
      <c r="D80" s="9" t="s">
        <v>43</v>
      </c>
      <c r="E80" s="9" t="s">
        <v>372</v>
      </c>
      <c r="F80" s="18" t="s">
        <v>373</v>
      </c>
      <c r="G80" s="5">
        <v>4000</v>
      </c>
      <c r="H80" s="9" t="s">
        <v>44</v>
      </c>
      <c r="I80" s="5">
        <v>277</v>
      </c>
      <c r="J80" s="5">
        <v>251</v>
      </c>
      <c r="K80" s="5">
        <v>207</v>
      </c>
      <c r="L80" s="5">
        <v>201</v>
      </c>
      <c r="M80" s="5">
        <v>217</v>
      </c>
      <c r="N80" s="5">
        <v>278</v>
      </c>
      <c r="O80" s="19">
        <v>267</v>
      </c>
      <c r="P80" s="20">
        <v>224</v>
      </c>
      <c r="Q80" s="20">
        <v>182</v>
      </c>
      <c r="R80" s="20"/>
      <c r="S80" s="20"/>
      <c r="T80" s="15"/>
      <c r="U80" s="16">
        <f t="shared" si="5"/>
        <v>2104</v>
      </c>
    </row>
    <row r="81" spans="1:21" ht="75">
      <c r="A81" s="4" t="s">
        <v>89</v>
      </c>
      <c r="B81" s="18" t="s">
        <v>163</v>
      </c>
      <c r="C81" s="10" t="s">
        <v>287</v>
      </c>
      <c r="D81" s="10" t="s">
        <v>118</v>
      </c>
      <c r="E81" s="10" t="s">
        <v>374</v>
      </c>
      <c r="F81" s="10" t="s">
        <v>375</v>
      </c>
      <c r="G81" s="6">
        <v>4000</v>
      </c>
      <c r="H81" s="10" t="s">
        <v>119</v>
      </c>
      <c r="I81" s="5">
        <v>277</v>
      </c>
      <c r="J81" s="5">
        <v>251</v>
      </c>
      <c r="K81" s="5">
        <v>207</v>
      </c>
      <c r="L81" s="5">
        <v>201</v>
      </c>
      <c r="M81" s="5">
        <v>217</v>
      </c>
      <c r="N81" s="5">
        <v>278</v>
      </c>
      <c r="O81" s="19">
        <v>267</v>
      </c>
      <c r="P81" s="20">
        <v>224</v>
      </c>
      <c r="Q81" s="20">
        <v>182</v>
      </c>
      <c r="R81" s="20"/>
      <c r="S81" s="20"/>
      <c r="T81" s="15"/>
      <c r="U81" s="16">
        <f>SUM(I81:T81)</f>
        <v>2104</v>
      </c>
    </row>
    <row r="82" spans="1:21" ht="60">
      <c r="A82" s="4" t="s">
        <v>89</v>
      </c>
      <c r="B82" s="18" t="s">
        <v>163</v>
      </c>
      <c r="C82" s="18" t="s">
        <v>204</v>
      </c>
      <c r="D82" s="9" t="s">
        <v>45</v>
      </c>
      <c r="E82" s="9" t="s">
        <v>376</v>
      </c>
      <c r="F82" s="18" t="s">
        <v>377</v>
      </c>
      <c r="G82" s="33">
        <v>10</v>
      </c>
      <c r="H82" s="9" t="s">
        <v>46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/>
      <c r="S82" s="5"/>
      <c r="T82" s="15"/>
      <c r="U82" s="16">
        <f t="shared" si="5"/>
        <v>0</v>
      </c>
    </row>
    <row r="83" spans="1:21" ht="75">
      <c r="A83" s="4" t="s">
        <v>89</v>
      </c>
      <c r="B83" s="18" t="s">
        <v>163</v>
      </c>
      <c r="C83" s="10" t="s">
        <v>300</v>
      </c>
      <c r="D83" s="10" t="s">
        <v>120</v>
      </c>
      <c r="E83" s="10" t="s">
        <v>378</v>
      </c>
      <c r="F83" s="10" t="s">
        <v>379</v>
      </c>
      <c r="G83" s="34">
        <v>10</v>
      </c>
      <c r="H83" s="10" t="s">
        <v>121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5">
        <v>0</v>
      </c>
      <c r="O83" s="11">
        <v>0</v>
      </c>
      <c r="P83" s="11">
        <v>0</v>
      </c>
      <c r="Q83" s="11">
        <v>0</v>
      </c>
      <c r="R83" s="11"/>
      <c r="S83" s="11"/>
      <c r="T83" s="15"/>
      <c r="U83" s="16">
        <f t="shared" si="5"/>
        <v>0</v>
      </c>
    </row>
    <row r="84" spans="1:21" ht="90">
      <c r="A84" s="4" t="s">
        <v>166</v>
      </c>
      <c r="B84" s="9" t="s">
        <v>26</v>
      </c>
      <c r="C84" s="18" t="s">
        <v>10</v>
      </c>
      <c r="D84" s="9" t="s">
        <v>29</v>
      </c>
      <c r="E84" s="18" t="s">
        <v>358</v>
      </c>
      <c r="F84" s="18" t="s">
        <v>359</v>
      </c>
      <c r="G84" s="33">
        <v>1888</v>
      </c>
      <c r="H84" s="9" t="s">
        <v>11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1">
        <v>0</v>
      </c>
      <c r="P84" s="11">
        <v>0</v>
      </c>
      <c r="Q84" s="11">
        <v>0</v>
      </c>
      <c r="R84" s="11"/>
      <c r="S84" s="11"/>
      <c r="T84" s="15"/>
      <c r="U84" s="16">
        <f t="shared" si="5"/>
        <v>0</v>
      </c>
    </row>
    <row r="85" spans="1:21" ht="75">
      <c r="A85" s="4" t="s">
        <v>166</v>
      </c>
      <c r="B85" s="9" t="s">
        <v>26</v>
      </c>
      <c r="C85" s="18" t="s">
        <v>209</v>
      </c>
      <c r="D85" s="9" t="s">
        <v>28</v>
      </c>
      <c r="E85" s="18" t="s">
        <v>360</v>
      </c>
      <c r="F85" s="18" t="s">
        <v>361</v>
      </c>
      <c r="G85" s="34">
        <v>640000</v>
      </c>
      <c r="H85" s="9" t="s">
        <v>27</v>
      </c>
      <c r="I85" s="5">
        <v>58930</v>
      </c>
      <c r="J85" s="5">
        <v>53354</v>
      </c>
      <c r="K85" s="5">
        <v>55940</v>
      </c>
      <c r="L85" s="5">
        <v>58930</v>
      </c>
      <c r="M85" s="5">
        <v>61422</v>
      </c>
      <c r="N85" s="5">
        <v>61038</v>
      </c>
      <c r="O85" s="19">
        <v>64236</v>
      </c>
      <c r="P85" s="20">
        <v>63620</v>
      </c>
      <c r="Q85" s="20">
        <v>61383</v>
      </c>
      <c r="R85" s="20"/>
      <c r="S85" s="20"/>
      <c r="T85" s="15"/>
      <c r="U85" s="16">
        <f t="shared" si="5"/>
        <v>538853</v>
      </c>
    </row>
    <row r="86" spans="1:21" ht="60">
      <c r="A86" s="4" t="s">
        <v>166</v>
      </c>
      <c r="B86" s="9" t="s">
        <v>26</v>
      </c>
      <c r="C86" s="10" t="s">
        <v>272</v>
      </c>
      <c r="D86" s="10" t="s">
        <v>123</v>
      </c>
      <c r="E86" s="10" t="s">
        <v>362</v>
      </c>
      <c r="F86" s="10" t="s">
        <v>363</v>
      </c>
      <c r="G86" s="34">
        <v>640000</v>
      </c>
      <c r="H86" s="10" t="s">
        <v>122</v>
      </c>
      <c r="I86" s="5">
        <v>58930</v>
      </c>
      <c r="J86" s="5">
        <v>53354</v>
      </c>
      <c r="K86" s="5">
        <v>55940</v>
      </c>
      <c r="L86" s="5">
        <v>58930</v>
      </c>
      <c r="M86" s="5">
        <v>61422</v>
      </c>
      <c r="N86" s="5">
        <v>61038</v>
      </c>
      <c r="O86" s="19">
        <v>64236</v>
      </c>
      <c r="P86" s="20">
        <v>63620</v>
      </c>
      <c r="Q86" s="20">
        <v>61383</v>
      </c>
      <c r="R86" s="20"/>
      <c r="S86" s="20"/>
      <c r="T86" s="15"/>
      <c r="U86" s="16">
        <f t="shared" si="5"/>
        <v>538853</v>
      </c>
    </row>
    <row r="87" spans="1:21" ht="90">
      <c r="A87" s="4" t="s">
        <v>166</v>
      </c>
      <c r="B87" s="9" t="s">
        <v>26</v>
      </c>
      <c r="C87" s="10" t="s">
        <v>260</v>
      </c>
      <c r="D87" s="10" t="s">
        <v>124</v>
      </c>
      <c r="E87" s="10" t="s">
        <v>351</v>
      </c>
      <c r="F87" s="10" t="s">
        <v>352</v>
      </c>
      <c r="G87" s="34">
        <v>8300</v>
      </c>
      <c r="H87" s="10" t="s">
        <v>27</v>
      </c>
      <c r="I87" s="5">
        <v>856</v>
      </c>
      <c r="J87" s="5">
        <v>853</v>
      </c>
      <c r="K87" s="5">
        <v>758</v>
      </c>
      <c r="L87" s="5">
        <v>842</v>
      </c>
      <c r="M87" s="5">
        <v>994</v>
      </c>
      <c r="N87" s="5">
        <v>854</v>
      </c>
      <c r="O87" s="19">
        <v>242</v>
      </c>
      <c r="P87" s="19">
        <v>498</v>
      </c>
      <c r="Q87" s="5">
        <v>917</v>
      </c>
      <c r="R87" s="20"/>
      <c r="S87" s="20"/>
      <c r="T87" s="15"/>
      <c r="U87" s="16">
        <f t="shared" si="5"/>
        <v>6814</v>
      </c>
    </row>
    <row r="88" spans="1:21" ht="75">
      <c r="A88" s="4" t="s">
        <v>166</v>
      </c>
      <c r="B88" s="9" t="s">
        <v>26</v>
      </c>
      <c r="C88" s="10" t="s">
        <v>281</v>
      </c>
      <c r="D88" s="10" t="s">
        <v>125</v>
      </c>
      <c r="E88" s="10" t="s">
        <v>353</v>
      </c>
      <c r="F88" s="10" t="s">
        <v>354</v>
      </c>
      <c r="G88" s="34">
        <v>7000</v>
      </c>
      <c r="H88" s="10" t="s">
        <v>126</v>
      </c>
      <c r="I88" s="11">
        <v>260</v>
      </c>
      <c r="J88" s="11">
        <v>514</v>
      </c>
      <c r="K88" s="11">
        <v>751</v>
      </c>
      <c r="L88" s="11">
        <v>690</v>
      </c>
      <c r="M88" s="11">
        <v>3593</v>
      </c>
      <c r="N88" s="11">
        <v>3745</v>
      </c>
      <c r="O88" s="19">
        <v>4930</v>
      </c>
      <c r="P88" s="20">
        <v>5889</v>
      </c>
      <c r="Q88" s="20">
        <v>4331</v>
      </c>
      <c r="R88" s="20"/>
      <c r="S88" s="20"/>
      <c r="T88" s="15"/>
      <c r="U88" s="16">
        <f t="shared" si="5"/>
        <v>24703</v>
      </c>
    </row>
    <row r="89" spans="1:21" ht="75">
      <c r="A89" s="4" t="s">
        <v>166</v>
      </c>
      <c r="B89" s="9" t="s">
        <v>26</v>
      </c>
      <c r="C89" s="10" t="s">
        <v>286</v>
      </c>
      <c r="D89" s="10" t="s">
        <v>125</v>
      </c>
      <c r="E89" s="10" t="s">
        <v>355</v>
      </c>
      <c r="F89" s="10" t="s">
        <v>356</v>
      </c>
      <c r="G89" s="34">
        <v>7000</v>
      </c>
      <c r="H89" s="10" t="s">
        <v>357</v>
      </c>
      <c r="I89" s="11">
        <v>260</v>
      </c>
      <c r="J89" s="11">
        <v>514</v>
      </c>
      <c r="K89" s="11">
        <v>751</v>
      </c>
      <c r="L89" s="11">
        <v>690</v>
      </c>
      <c r="M89" s="11">
        <v>3593</v>
      </c>
      <c r="N89" s="11">
        <v>3745</v>
      </c>
      <c r="O89" s="19">
        <v>4930</v>
      </c>
      <c r="P89" s="20">
        <v>5889</v>
      </c>
      <c r="Q89" s="20">
        <v>4331</v>
      </c>
      <c r="R89" s="20"/>
      <c r="S89" s="20"/>
      <c r="T89" s="15"/>
      <c r="U89" s="16">
        <f t="shared" si="5"/>
        <v>24703</v>
      </c>
    </row>
    <row r="90" spans="1:21" ht="45">
      <c r="A90" s="4" t="s">
        <v>94</v>
      </c>
      <c r="B90" s="9" t="s">
        <v>95</v>
      </c>
      <c r="C90" s="18" t="s">
        <v>172</v>
      </c>
      <c r="D90" s="9" t="s">
        <v>96</v>
      </c>
      <c r="E90" s="18" t="s">
        <v>347</v>
      </c>
      <c r="F90" s="18" t="s">
        <v>348</v>
      </c>
      <c r="G90" s="33">
        <v>418958</v>
      </c>
      <c r="H90" s="9" t="s">
        <v>97</v>
      </c>
      <c r="I90" s="5">
        <v>38352</v>
      </c>
      <c r="J90" s="5">
        <v>34687</v>
      </c>
      <c r="K90" s="5">
        <v>30990</v>
      </c>
      <c r="L90" s="5">
        <v>30520</v>
      </c>
      <c r="M90" s="5">
        <v>33970</v>
      </c>
      <c r="N90" s="5">
        <v>31462</v>
      </c>
      <c r="O90" s="19">
        <v>38197</v>
      </c>
      <c r="P90" s="20">
        <v>42023</v>
      </c>
      <c r="Q90" s="20"/>
      <c r="R90" s="20"/>
      <c r="S90" s="20"/>
      <c r="T90" s="15"/>
      <c r="U90" s="16">
        <f t="shared" si="5"/>
        <v>280201</v>
      </c>
    </row>
    <row r="91" spans="1:21" ht="90">
      <c r="A91" s="4" t="s">
        <v>94</v>
      </c>
      <c r="B91" s="9" t="s">
        <v>95</v>
      </c>
      <c r="C91" s="18" t="s">
        <v>202</v>
      </c>
      <c r="D91" s="18" t="s">
        <v>151</v>
      </c>
      <c r="E91" s="18" t="s">
        <v>343</v>
      </c>
      <c r="F91" s="18" t="s">
        <v>344</v>
      </c>
      <c r="G91" s="34">
        <v>45629</v>
      </c>
      <c r="H91" s="9" t="s">
        <v>98</v>
      </c>
      <c r="I91" s="5">
        <v>4040</v>
      </c>
      <c r="J91" s="5">
        <v>3604</v>
      </c>
      <c r="K91" s="11">
        <v>4367</v>
      </c>
      <c r="L91" s="11">
        <v>3422</v>
      </c>
      <c r="M91" s="11">
        <v>3468</v>
      </c>
      <c r="N91" s="11">
        <v>3571</v>
      </c>
      <c r="O91" s="19">
        <v>5047</v>
      </c>
      <c r="P91" s="20">
        <v>4257</v>
      </c>
      <c r="Q91" s="20">
        <v>3527</v>
      </c>
      <c r="R91" s="20"/>
      <c r="S91" s="20"/>
      <c r="T91" s="15"/>
      <c r="U91" s="16">
        <f t="shared" si="5"/>
        <v>35303</v>
      </c>
    </row>
    <row r="92" spans="1:21" ht="75">
      <c r="A92" s="4" t="s">
        <v>94</v>
      </c>
      <c r="B92" s="9" t="s">
        <v>95</v>
      </c>
      <c r="C92" s="10" t="s">
        <v>272</v>
      </c>
      <c r="D92" s="10" t="s">
        <v>145</v>
      </c>
      <c r="E92" s="10" t="s">
        <v>349</v>
      </c>
      <c r="F92" s="10" t="s">
        <v>350</v>
      </c>
      <c r="G92" s="33">
        <v>418958</v>
      </c>
      <c r="H92" s="10" t="s">
        <v>146</v>
      </c>
      <c r="I92" s="5">
        <v>38352</v>
      </c>
      <c r="J92" s="5">
        <v>34687</v>
      </c>
      <c r="K92" s="5">
        <v>30990</v>
      </c>
      <c r="L92" s="5">
        <v>30520</v>
      </c>
      <c r="M92" s="5">
        <v>33970</v>
      </c>
      <c r="N92" s="5">
        <v>31462</v>
      </c>
      <c r="O92" s="19">
        <v>38197</v>
      </c>
      <c r="P92" s="20">
        <v>42023</v>
      </c>
      <c r="Q92" s="20">
        <v>32055</v>
      </c>
      <c r="R92" s="20"/>
      <c r="S92" s="20"/>
      <c r="T92" s="15"/>
      <c r="U92" s="16">
        <f>SUM(I92:T92)</f>
        <v>312256</v>
      </c>
    </row>
    <row r="93" spans="1:21" ht="75">
      <c r="A93" s="4" t="s">
        <v>94</v>
      </c>
      <c r="B93" s="9" t="s">
        <v>95</v>
      </c>
      <c r="C93" s="10" t="s">
        <v>260</v>
      </c>
      <c r="D93" s="10" t="s">
        <v>147</v>
      </c>
      <c r="E93" s="10" t="s">
        <v>345</v>
      </c>
      <c r="F93" s="10" t="s">
        <v>346</v>
      </c>
      <c r="G93" s="34">
        <v>45629</v>
      </c>
      <c r="H93" s="10" t="s">
        <v>148</v>
      </c>
      <c r="I93" s="5">
        <v>4040</v>
      </c>
      <c r="J93" s="5">
        <v>3604</v>
      </c>
      <c r="K93" s="5">
        <v>4367</v>
      </c>
      <c r="L93" s="5">
        <v>3422</v>
      </c>
      <c r="M93" s="5">
        <v>3468</v>
      </c>
      <c r="N93" s="5">
        <v>3571</v>
      </c>
      <c r="O93" s="19">
        <v>5047</v>
      </c>
      <c r="P93" s="20">
        <v>4257</v>
      </c>
      <c r="Q93" s="20">
        <v>3527</v>
      </c>
      <c r="R93" s="20"/>
      <c r="S93" s="20"/>
      <c r="T93" s="15"/>
      <c r="U93" s="16">
        <f>SUM(I93:T93)</f>
        <v>35303</v>
      </c>
    </row>
    <row r="94" spans="1:21">
      <c r="G94" s="40"/>
      <c r="H94" s="41"/>
      <c r="I94" s="42"/>
      <c r="J94" s="42"/>
      <c r="K94" s="42"/>
      <c r="L94" s="42"/>
      <c r="M94" s="42"/>
      <c r="N94" s="42"/>
      <c r="O94" s="42"/>
    </row>
    <row r="95" spans="1:21" ht="60" customHeight="1"/>
    <row r="97" spans="6:8" ht="79.5" customHeight="1"/>
    <row r="105" spans="6:8">
      <c r="F105" s="12"/>
      <c r="G105" s="12"/>
    </row>
    <row r="106" spans="6:8">
      <c r="F106" s="12"/>
      <c r="G106" s="12"/>
      <c r="H106" s="3"/>
    </row>
    <row r="107" spans="6:8">
      <c r="F107" s="12"/>
      <c r="G107" s="12"/>
      <c r="H107" s="3"/>
    </row>
  </sheetData>
  <mergeCells count="2">
    <mergeCell ref="C1:J1"/>
    <mergeCell ref="C2:J2"/>
  </mergeCells>
  <conditionalFormatting sqref="U5">
    <cfRule type="containsBlanks" dxfId="0" priority="1">
      <formula>LEN(TRIM(U5))=0</formula>
    </cfRule>
  </conditionalFormatting>
  <dataValidations count="1">
    <dataValidation type="decimal" allowBlank="1" showInputMessage="1" showErrorMessage="1" sqref="I83:M83 I65:K66 I53:K54 O51:S51 I42:K42 I39:K40 I44:K44 I47:K49 K38 J13:K14 I16:K16 I22:K23 I25:K27 I71:K72 I79:K79 I77 I81:K81 I88:K89">
      <formula1>-9.99999999999999E+44</formula1>
      <formula2>9.99999999999999E+54</formula2>
    </dataValidation>
  </dataValidations>
  <pageMargins left="0.31496062992125984" right="0.31496062992125984" top="0.35433070866141736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 2018</vt:lpstr>
      <vt:lpstr>'MIR 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fermin.acosta</dc:creator>
  <cp:lastModifiedBy>yoana.lopez</cp:lastModifiedBy>
  <cp:lastPrinted>2018-08-23T19:06:09Z</cp:lastPrinted>
  <dcterms:created xsi:type="dcterms:W3CDTF">2017-01-30T16:24:27Z</dcterms:created>
  <dcterms:modified xsi:type="dcterms:W3CDTF">2018-10-10T13:37:43Z</dcterms:modified>
</cp:coreProperties>
</file>