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1520" windowHeight="9705" tabRatio="559"/>
  </bookViews>
  <sheets>
    <sheet name="FASP" sheetId="17" r:id="rId1"/>
    <sheet name="SPA" sheetId="19" r:id="rId2"/>
    <sheet name="PRONAPRED" sheetId="18" r:id="rId3"/>
  </sheets>
  <definedNames>
    <definedName name="_xlnm._FilterDatabase" localSheetId="0" hidden="1">FASP!#REF!</definedName>
    <definedName name="_xlnm.Print_Area" localSheetId="0">FASP!#REF!</definedName>
    <definedName name="_xlnm.Print_Titles" localSheetId="0">FASP!#REF!</definedName>
  </definedNames>
  <calcPr calcId="124519"/>
</workbook>
</file>

<file path=xl/calcChain.xml><?xml version="1.0" encoding="utf-8"?>
<calcChain xmlns="http://schemas.openxmlformats.org/spreadsheetml/2006/main">
  <c r="F31" i="19"/>
  <c r="G31"/>
  <c r="H30"/>
  <c r="H29"/>
  <c r="H28"/>
  <c r="H26"/>
  <c r="H31" l="1"/>
  <c r="E31" l="1"/>
  <c r="D31"/>
  <c r="G22"/>
  <c r="F22"/>
  <c r="E22"/>
  <c r="D22"/>
  <c r="H22"/>
  <c r="F12"/>
  <c r="E12"/>
  <c r="D12" l="1"/>
  <c r="G12"/>
  <c r="H12"/>
  <c r="P148" i="17"/>
  <c r="P112"/>
  <c r="O112"/>
  <c r="N112"/>
  <c r="M112"/>
  <c r="L112"/>
  <c r="K112"/>
  <c r="Q112" s="1"/>
  <c r="J112"/>
  <c r="P103"/>
  <c r="O103"/>
  <c r="N103"/>
  <c r="M103"/>
  <c r="L103"/>
  <c r="K103"/>
  <c r="J103"/>
  <c r="D103"/>
  <c r="C103"/>
  <c r="B103"/>
  <c r="P68"/>
  <c r="O68"/>
  <c r="N68"/>
  <c r="M68"/>
  <c r="L68"/>
  <c r="K68"/>
  <c r="J68"/>
  <c r="P60"/>
  <c r="P23"/>
  <c r="O23"/>
  <c r="N23"/>
  <c r="M23"/>
  <c r="L23"/>
  <c r="K23"/>
  <c r="J23"/>
  <c r="P17"/>
</calcChain>
</file>

<file path=xl/sharedStrings.xml><?xml version="1.0" encoding="utf-8"?>
<sst xmlns="http://schemas.openxmlformats.org/spreadsheetml/2006/main" count="197" uniqueCount="85">
  <si>
    <t>AÑO</t>
  </si>
  <si>
    <t>ENTIDAD</t>
  </si>
  <si>
    <t>PROGRAMA</t>
  </si>
  <si>
    <t>PARTIDA                GENÉRICA</t>
  </si>
  <si>
    <t>PROGRAMAS CON PRIORIDAD NACIONAL</t>
  </si>
  <si>
    <t>ORIGEN DE LOS RECURSOS</t>
  </si>
  <si>
    <t>APORTACIONES FEDERALES
 (FASP)</t>
  </si>
  <si>
    <t>APORTACIONES ESTATALES</t>
  </si>
  <si>
    <t>FINANCIAMIENTO
CONJUNTO</t>
  </si>
  <si>
    <t>FEDERAL</t>
  </si>
  <si>
    <t>MUNICIPAL</t>
  </si>
  <si>
    <t>SUB
TOTAL</t>
  </si>
  <si>
    <t>ESTATAL</t>
  </si>
  <si>
    <t>TOTAL</t>
  </si>
  <si>
    <t>PREVENCIÓN SOCIAL DE LA VIOLENCIA Y LA DELINCUENCIA CON PARTICIPACIÓN CIUDADANA</t>
  </si>
  <si>
    <t xml:space="preserve"> </t>
  </si>
  <si>
    <t>EJE</t>
  </si>
  <si>
    <t>SUBPROGRAMA</t>
  </si>
  <si>
    <t>BIENES</t>
  </si>
  <si>
    <t>Desarrollo, Profesionalización y Certificación Policial</t>
  </si>
  <si>
    <t>Profesionalización de las Instituciones de Seguridad Pública</t>
  </si>
  <si>
    <t>Fortalecimiento de las Capacidades de Evaluación en Control de Confianza</t>
  </si>
  <si>
    <t>Tecnologías, Infraestructura y Equipamiento de Apoyo a la Operación Policial</t>
  </si>
  <si>
    <t>Implementación y Desarrollo del Sistema de Justicia Penal y Sistemas Complementarios</t>
  </si>
  <si>
    <t>Desarrollo de las Ciencias Forenses en la Investigación de Hechos Delictivos</t>
  </si>
  <si>
    <t>Sistema Nacional de Información para la Seguridad Pública</t>
  </si>
  <si>
    <t>Sistema Nacional de Atención de Llamadas de Emergencia y Denuncias Ciudadanas</t>
  </si>
  <si>
    <t>Fortalecimiento de Capacidades para la Prevención y Combate a Delitos de Alto Impacto</t>
  </si>
  <si>
    <t>Seguimiento y Evaluación</t>
  </si>
  <si>
    <t>Sistema Nacional de Información</t>
  </si>
  <si>
    <t>PROGRAMAS CON PRIORIDAD NACIONAL 
Y SUBPROGRAMAS</t>
  </si>
  <si>
    <t>Fortalecimiento al Sistema Penitenciario Nacional y de Ejecución de Medidas para Adolescentes</t>
  </si>
  <si>
    <t>No. de BIENES</t>
  </si>
  <si>
    <t>FORTALECIMIENTO DE LAS CAPACIDADES DE EVALUACIÓN EN  CONTROL DE CONFIANZA</t>
  </si>
  <si>
    <t>PROFESIONALIZACIÓN DE LAS INSTITUCIONES DE SEGURIDAD PÚBLICA</t>
  </si>
  <si>
    <t>INSTRUMENTACIÓN DE LA ESTRATEGIA EN EL COMBATE AL SECUESTRO (UECS)</t>
  </si>
  <si>
    <t>IMPLEMENTACIÓN DE CENTROS DE OPERACIÓN ESTRATÉGICA (COE´S)</t>
  </si>
  <si>
    <t>HUELLA BALÍSTICA Y RASTREO COMPUTARIZADO DE ARMAMENTO (IBIS/ETRACE)</t>
  </si>
  <si>
    <t>ACCESO A LA JUSTICIA PARA LAS MUJERES</t>
  </si>
  <si>
    <t xml:space="preserve">NUEVO SISTEMA DE JUSTICIA PENAL </t>
  </si>
  <si>
    <t>FORTALECIMIENTO DE LAS CAPACIDADES HUMANAS Y TECNOLÓGICAS DEL SISTEMA PENITENCIARIO NACIONAL</t>
  </si>
  <si>
    <t>RED NACIONAL DE TELECOMUNICACIONES</t>
  </si>
  <si>
    <t>SISTEMA NACIONAL DE INFORMACIÓN (BASE DE DATOS)</t>
  </si>
  <si>
    <t>SERVICIOS DE LLAMADAS DE EMERGENCIA 066 Y DE DENUNCIA ANÓNIMA 089</t>
  </si>
  <si>
    <t>REGISTRO PÚBLICO VEHICULAR</t>
  </si>
  <si>
    <t>UNIDAD DE INTELIGENCIA PATRIMONIAL Y ECONÓMICA (UIPE´S)</t>
  </si>
  <si>
    <t>EVALUACIÓN DE LOS DISTINTOS PROGRAMAS  O ACCIONES</t>
  </si>
  <si>
    <t>GENÉTICA FORENSE</t>
  </si>
  <si>
    <t>FORTALECIMIENTO DE PROGRAMAS PRIORITARIOS DE LAS INSTITUCIONES ESTATALES DE SEGURIDAD PÚBLICA E IMPARTICIÓN DE JUSTICIA</t>
  </si>
  <si>
    <t>SISTEMA NACIONAL DE INFORMACIÓN (BASES DE DATOS)</t>
  </si>
  <si>
    <t>CAPITULO</t>
  </si>
  <si>
    <t>CONCEPTO</t>
  </si>
  <si>
    <t>PARTIDA ESPECÍFICA</t>
  </si>
  <si>
    <t>ok</t>
  </si>
  <si>
    <t>ACCESO A LA JUSTICIA PARA LA MUJERES</t>
  </si>
  <si>
    <t>RESUMEN DE MONTOS POR PROGRAMAS FASP 2013. 2014, 105 Y 2016</t>
  </si>
  <si>
    <t>FASP 2016</t>
  </si>
  <si>
    <t>FASP 2015</t>
  </si>
  <si>
    <t>FASP 2014</t>
  </si>
  <si>
    <t>FASP 2013</t>
  </si>
  <si>
    <t>RECURSOS DEL SUBSIDIO A ENTIDADES FEDERATIVAS PARA EL FORTALECIMIENTO DE SUS INSTITUCIONES DE SEGURIDAD PUBLICA EN MATERIA DE MANDO POLICIAL</t>
  </si>
  <si>
    <t>EJERCICIO</t>
  </si>
  <si>
    <t>IMPORTE TOTAL AUTORIZADO EN ANEXO</t>
  </si>
  <si>
    <t>IMPORTE PARCIAL</t>
  </si>
  <si>
    <t>RECURSO MINISTRADO</t>
  </si>
  <si>
    <t>RECURSO                 EJERCIDO</t>
  </si>
  <si>
    <t>DEVOLUCIÓN A TESOFE</t>
  </si>
  <si>
    <t>Fortalecimiento de Capacidaades de Evaluación y Control de Confianza</t>
  </si>
  <si>
    <t>Red Nacional de Telecomunicaciones</t>
  </si>
  <si>
    <t>TOTAL  EJERCICIO  2013</t>
  </si>
  <si>
    <t>Nuevo Sistema de Justicia Penal</t>
  </si>
  <si>
    <t>TOTAL  EJERCICIO  2014</t>
  </si>
  <si>
    <t>TOTAL  EJERCICIO  2015</t>
  </si>
  <si>
    <t>RECURSO FEDERAL</t>
  </si>
  <si>
    <t>MUNICIPIO</t>
  </si>
  <si>
    <t>Guadalajara</t>
  </si>
  <si>
    <t>El Salto</t>
  </si>
  <si>
    <t>Tlajomulco de Zúñiga</t>
  </si>
  <si>
    <t>San Pedro Tlaquepaque</t>
  </si>
  <si>
    <t>Tonalá</t>
  </si>
  <si>
    <t>Zapopan</t>
  </si>
  <si>
    <t>Total</t>
  </si>
  <si>
    <t>PROGRAMA NACIONAL DE PREVENCIÓN DEL DELITO</t>
  </si>
  <si>
    <t>TODO EL RECURSO ES DE ORIGEN FEDERAL</t>
  </si>
  <si>
    <t>PRONAPRED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</si>
</sst>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00"/>
    <numFmt numFmtId="166" formatCode="_-[$€-2]* #,##0.00_-;\-[$€-2]* #,##0.00_-;_-[$€-2]* &quot;-&quot;??_-"/>
    <numFmt numFmtId="167" formatCode="0#"/>
    <numFmt numFmtId="168" formatCode="0.0%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u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indexed="12"/>
      <name val="Arial"/>
      <family val="2"/>
    </font>
    <font>
      <sz val="11"/>
      <color theme="1"/>
      <name val="Gotham Book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theme="1"/>
      <name val="Gotham Book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3"/>
      <color theme="5" tint="-0.49998474074526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43" fontId="3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9" applyNumberFormat="0" applyAlignment="0" applyProtection="0"/>
    <xf numFmtId="0" fontId="7" fillId="22" borderId="9" applyNumberFormat="0" applyAlignment="0" applyProtection="0"/>
    <xf numFmtId="0" fontId="8" fillId="23" borderId="10" applyNumberFormat="0" applyAlignment="0" applyProtection="0"/>
    <xf numFmtId="0" fontId="9" fillId="0" borderId="11" applyNumberFormat="0" applyFill="0" applyAlignment="0" applyProtection="0"/>
    <xf numFmtId="0" fontId="8" fillId="23" borderId="10" applyNumberFormat="0" applyAlignment="0" applyProtection="0"/>
    <xf numFmtId="0" fontId="1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11" fillId="9" borderId="9" applyNumberFormat="0" applyAlignment="0" applyProtection="0"/>
    <xf numFmtId="0" fontId="1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5" fillId="5" borderId="0" applyNumberFormat="0" applyBorder="0" applyAlignment="0" applyProtection="0"/>
    <xf numFmtId="0" fontId="11" fillId="9" borderId="9" applyNumberFormat="0" applyAlignment="0" applyProtection="0"/>
    <xf numFmtId="0" fontId="9" fillId="0" borderId="11" applyNumberFormat="0" applyFill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0" fillId="2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0" fontId="21" fillId="0" borderId="0"/>
    <xf numFmtId="0" fontId="2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" fillId="25" borderId="15" applyNumberFormat="0" applyFont="0" applyAlignment="0" applyProtection="0"/>
    <xf numFmtId="0" fontId="1" fillId="25" borderId="15" applyNumberFormat="0" applyFont="0" applyAlignment="0" applyProtection="0"/>
    <xf numFmtId="0" fontId="23" fillId="22" borderId="16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22" borderId="16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0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24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30">
    <xf numFmtId="0" fontId="0" fillId="0" borderId="0" xfId="0"/>
    <xf numFmtId="0" fontId="29" fillId="0" borderId="0" xfId="0" applyFont="1" applyFill="1"/>
    <xf numFmtId="0" fontId="29" fillId="0" borderId="0" xfId="0" applyFont="1"/>
    <xf numFmtId="0" fontId="29" fillId="0" borderId="0" xfId="0" applyFont="1" applyAlignment="1">
      <alignment horizontal="justify"/>
    </xf>
    <xf numFmtId="3" fontId="29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/>
    </xf>
    <xf numFmtId="0" fontId="30" fillId="0" borderId="0" xfId="0" applyFont="1" applyAlignment="1"/>
    <xf numFmtId="164" fontId="31" fillId="0" borderId="0" xfId="1" applyNumberFormat="1" applyFont="1" applyFill="1" applyBorder="1" applyAlignment="1">
      <alignment horizontal="centerContinuous" vertical="center"/>
    </xf>
    <xf numFmtId="3" fontId="31" fillId="0" borderId="0" xfId="1" applyNumberFormat="1" applyFont="1" applyFill="1" applyBorder="1" applyAlignment="1">
      <alignment horizontal="center" vertical="center"/>
    </xf>
    <xf numFmtId="3" fontId="31" fillId="2" borderId="6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3" fontId="31" fillId="2" borderId="1" xfId="0" applyNumberFormat="1" applyFont="1" applyFill="1" applyBorder="1" applyAlignment="1">
      <alignment horizontal="center" vertical="center" wrapText="1"/>
    </xf>
    <xf numFmtId="3" fontId="31" fillId="2" borderId="5" xfId="0" applyNumberFormat="1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/>
    </xf>
    <xf numFmtId="4" fontId="31" fillId="2" borderId="6" xfId="0" applyNumberFormat="1" applyFont="1" applyFill="1" applyBorder="1" applyAlignment="1">
      <alignment horizontal="right" vertical="center"/>
    </xf>
    <xf numFmtId="4" fontId="31" fillId="0" borderId="0" xfId="0" applyNumberFormat="1" applyFont="1" applyFill="1" applyBorder="1" applyAlignment="1">
      <alignment horizontal="right" vertical="center"/>
    </xf>
    <xf numFmtId="3" fontId="31" fillId="0" borderId="0" xfId="0" applyNumberFormat="1" applyFont="1" applyFill="1" applyBorder="1" applyAlignment="1">
      <alignment horizontal="center" vertical="center"/>
    </xf>
    <xf numFmtId="165" fontId="31" fillId="0" borderId="5" xfId="0" applyNumberFormat="1" applyFont="1" applyFill="1" applyBorder="1" applyAlignment="1">
      <alignment horizontal="center" vertical="center"/>
    </xf>
    <xf numFmtId="4" fontId="31" fillId="0" borderId="5" xfId="0" applyNumberFormat="1" applyFont="1" applyFill="1" applyBorder="1" applyAlignment="1">
      <alignment vertical="center"/>
    </xf>
    <xf numFmtId="43" fontId="29" fillId="0" borderId="0" xfId="1" applyFont="1" applyFill="1"/>
    <xf numFmtId="165" fontId="31" fillId="0" borderId="5" xfId="0" applyNumberFormat="1" applyFont="1" applyFill="1" applyBorder="1" applyAlignment="1">
      <alignment horizontal="justify" vertical="center" wrapText="1"/>
    </xf>
    <xf numFmtId="0" fontId="29" fillId="0" borderId="0" xfId="0" applyFont="1" applyFill="1" applyBorder="1"/>
    <xf numFmtId="165" fontId="31" fillId="0" borderId="18" xfId="0" applyNumberFormat="1" applyFont="1" applyFill="1" applyBorder="1" applyAlignment="1">
      <alignment horizontal="center" vertical="center"/>
    </xf>
    <xf numFmtId="165" fontId="31" fillId="0" borderId="18" xfId="0" applyNumberFormat="1" applyFont="1" applyFill="1" applyBorder="1" applyAlignment="1">
      <alignment horizontal="justify" vertical="center" wrapText="1"/>
    </xf>
    <xf numFmtId="4" fontId="31" fillId="0" borderId="18" xfId="0" applyNumberFormat="1" applyFont="1" applyFill="1" applyBorder="1" applyAlignment="1">
      <alignment vertical="center"/>
    </xf>
    <xf numFmtId="0" fontId="29" fillId="0" borderId="0" xfId="0" applyFont="1" applyBorder="1"/>
    <xf numFmtId="43" fontId="29" fillId="0" borderId="0" xfId="1" applyFont="1" applyFill="1" applyBorder="1"/>
    <xf numFmtId="165" fontId="31" fillId="0" borderId="8" xfId="0" applyNumberFormat="1" applyFont="1" applyFill="1" applyBorder="1" applyAlignment="1">
      <alignment horizontal="center" vertical="center"/>
    </xf>
    <xf numFmtId="165" fontId="31" fillId="0" borderId="8" xfId="0" applyNumberFormat="1" applyFont="1" applyFill="1" applyBorder="1" applyAlignment="1">
      <alignment horizontal="justify" vertical="center"/>
    </xf>
    <xf numFmtId="4" fontId="31" fillId="0" borderId="8" xfId="0" applyNumberFormat="1" applyFont="1" applyFill="1" applyBorder="1" applyAlignment="1">
      <alignment horizontal="right" vertical="center"/>
    </xf>
    <xf numFmtId="4" fontId="32" fillId="0" borderId="8" xfId="0" applyNumberFormat="1" applyFont="1" applyFill="1" applyBorder="1" applyAlignment="1">
      <alignment horizontal="right" vertical="center"/>
    </xf>
    <xf numFmtId="43" fontId="29" fillId="0" borderId="0" xfId="0" applyNumberFormat="1" applyFont="1" applyFill="1" applyBorder="1"/>
    <xf numFmtId="0" fontId="33" fillId="0" borderId="0" xfId="0" applyFont="1" applyFill="1"/>
    <xf numFmtId="0" fontId="30" fillId="2" borderId="1" xfId="0" applyFont="1" applyFill="1" applyBorder="1" applyAlignment="1">
      <alignment horizontal="center" vertical="center" textRotation="90" wrapText="1"/>
    </xf>
    <xf numFmtId="3" fontId="32" fillId="0" borderId="0" xfId="1" applyNumberFormat="1" applyFont="1" applyFill="1" applyBorder="1" applyAlignment="1">
      <alignment horizontal="center" vertical="center"/>
    </xf>
    <xf numFmtId="0" fontId="33" fillId="0" borderId="0" xfId="0" applyFont="1"/>
    <xf numFmtId="0" fontId="30" fillId="2" borderId="5" xfId="0" applyFont="1" applyFill="1" applyBorder="1" applyAlignment="1">
      <alignment horizontal="center" vertical="center" textRotation="90" wrapText="1"/>
    </xf>
    <xf numFmtId="3" fontId="32" fillId="0" borderId="0" xfId="0" applyNumberFormat="1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textRotation="90" wrapText="1"/>
    </xf>
    <xf numFmtId="4" fontId="32" fillId="0" borderId="0" xfId="0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horizontal="center" vertical="center"/>
    </xf>
    <xf numFmtId="0" fontId="32" fillId="0" borderId="5" xfId="0" applyNumberFormat="1" applyFont="1" applyBorder="1" applyAlignment="1">
      <alignment horizontal="center" vertical="center"/>
    </xf>
    <xf numFmtId="0" fontId="32" fillId="0" borderId="5" xfId="0" applyNumberFormat="1" applyFont="1" applyBorder="1" applyAlignment="1" applyProtection="1">
      <alignment horizontal="center" vertical="center"/>
      <protection locked="0"/>
    </xf>
    <xf numFmtId="0" fontId="31" fillId="0" borderId="5" xfId="0" applyFont="1" applyBorder="1" applyAlignment="1">
      <alignment horizontal="justify" vertical="center"/>
    </xf>
    <xf numFmtId="4" fontId="31" fillId="0" borderId="5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 horizontal="center" vertical="center"/>
    </xf>
    <xf numFmtId="165" fontId="31" fillId="0" borderId="5" xfId="0" applyNumberFormat="1" applyFont="1" applyFill="1" applyBorder="1" applyAlignment="1">
      <alignment horizontal="left" vertical="center" wrapText="1"/>
    </xf>
    <xf numFmtId="4" fontId="31" fillId="0" borderId="5" xfId="0" applyNumberFormat="1" applyFont="1" applyFill="1" applyBorder="1" applyAlignment="1">
      <alignment horizontal="right" vertical="center"/>
    </xf>
    <xf numFmtId="4" fontId="31" fillId="0" borderId="20" xfId="0" applyNumberFormat="1" applyFont="1" applyFill="1" applyBorder="1" applyAlignment="1">
      <alignment horizontal="right" vertical="center"/>
    </xf>
    <xf numFmtId="4" fontId="31" fillId="0" borderId="19" xfId="0" applyNumberFormat="1" applyFont="1" applyFill="1" applyBorder="1" applyAlignment="1">
      <alignment horizontal="right" vertical="center"/>
    </xf>
    <xf numFmtId="0" fontId="32" fillId="0" borderId="5" xfId="1" applyNumberFormat="1" applyFont="1" applyFill="1" applyBorder="1" applyAlignment="1">
      <alignment horizontal="center" vertical="center"/>
    </xf>
    <xf numFmtId="0" fontId="32" fillId="0" borderId="5" xfId="1" applyNumberFormat="1" applyFont="1" applyFill="1" applyBorder="1" applyAlignment="1" applyProtection="1">
      <alignment horizontal="center" vertical="center"/>
      <protection locked="0"/>
    </xf>
    <xf numFmtId="0" fontId="31" fillId="0" borderId="5" xfId="0" applyFont="1" applyFill="1" applyBorder="1" applyAlignment="1">
      <alignment horizontal="justify" vertical="center"/>
    </xf>
    <xf numFmtId="165" fontId="31" fillId="0" borderId="5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/>
    <xf numFmtId="0" fontId="33" fillId="0" borderId="0" xfId="0" applyFont="1" applyBorder="1"/>
    <xf numFmtId="4" fontId="29" fillId="0" borderId="0" xfId="0" applyNumberFormat="1" applyFont="1"/>
    <xf numFmtId="3" fontId="31" fillId="0" borderId="0" xfId="1" applyNumberFormat="1" applyFont="1" applyFill="1" applyBorder="1" applyAlignment="1">
      <alignment horizontal="centerContinuous" vertical="center"/>
    </xf>
    <xf numFmtId="4" fontId="31" fillId="2" borderId="1" xfId="0" applyNumberFormat="1" applyFont="1" applyFill="1" applyBorder="1" applyAlignment="1">
      <alignment horizontal="right" vertical="center"/>
    </xf>
    <xf numFmtId="3" fontId="31" fillId="0" borderId="0" xfId="0" applyNumberFormat="1" applyFont="1" applyFill="1" applyBorder="1" applyAlignment="1">
      <alignment horizontal="right" vertical="center"/>
    </xf>
    <xf numFmtId="0" fontId="31" fillId="0" borderId="20" xfId="0" applyFont="1" applyBorder="1" applyAlignment="1">
      <alignment horizontal="justify" vertical="center"/>
    </xf>
    <xf numFmtId="4" fontId="31" fillId="0" borderId="19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165" fontId="31" fillId="0" borderId="20" xfId="0" applyNumberFormat="1" applyFont="1" applyFill="1" applyBorder="1" applyAlignment="1">
      <alignment horizontal="justify" vertical="center" wrapText="1"/>
    </xf>
    <xf numFmtId="0" fontId="31" fillId="0" borderId="20" xfId="0" applyFont="1" applyFill="1" applyBorder="1" applyAlignment="1">
      <alignment horizontal="justify" vertical="center"/>
    </xf>
    <xf numFmtId="4" fontId="31" fillId="0" borderId="21" xfId="0" applyNumberFormat="1" applyFont="1" applyFill="1" applyBorder="1" applyAlignment="1">
      <alignment horizontal="right" vertical="center"/>
    </xf>
    <xf numFmtId="165" fontId="31" fillId="0" borderId="19" xfId="0" applyNumberFormat="1" applyFont="1" applyFill="1" applyBorder="1" applyAlignment="1">
      <alignment horizontal="center" vertical="center"/>
    </xf>
    <xf numFmtId="165" fontId="31" fillId="0" borderId="19" xfId="0" applyNumberFormat="1" applyFont="1" applyFill="1" applyBorder="1" applyAlignment="1">
      <alignment horizontal="justify" vertical="center" wrapText="1"/>
    </xf>
    <xf numFmtId="164" fontId="31" fillId="0" borderId="0" xfId="1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right" vertical="center" wrapText="1"/>
    </xf>
    <xf numFmtId="168" fontId="31" fillId="0" borderId="0" xfId="264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right" vertical="center"/>
    </xf>
    <xf numFmtId="0" fontId="31" fillId="0" borderId="5" xfId="0" applyFont="1" applyBorder="1" applyAlignment="1">
      <alignment vertical="center"/>
    </xf>
    <xf numFmtId="164" fontId="31" fillId="0" borderId="0" xfId="0" applyNumberFormat="1" applyFont="1" applyBorder="1" applyAlignment="1">
      <alignment horizontal="right" vertical="center"/>
    </xf>
    <xf numFmtId="0" fontId="31" fillId="0" borderId="5" xfId="0" applyFont="1" applyFill="1" applyBorder="1" applyAlignment="1">
      <alignment horizontal="left" vertical="center" indent="1"/>
    </xf>
    <xf numFmtId="165" fontId="31" fillId="0" borderId="8" xfId="0" applyNumberFormat="1" applyFont="1" applyFill="1" applyBorder="1" applyAlignment="1">
      <alignment horizontal="left" vertical="center"/>
    </xf>
    <xf numFmtId="0" fontId="34" fillId="0" borderId="0" xfId="0" applyFont="1"/>
    <xf numFmtId="0" fontId="27" fillId="26" borderId="19" xfId="0" applyFont="1" applyFill="1" applyBorder="1" applyAlignment="1">
      <alignment horizontal="center" vertical="center" wrapText="1"/>
    </xf>
    <xf numFmtId="0" fontId="27" fillId="26" borderId="1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5" fillId="0" borderId="19" xfId="0" applyFont="1" applyBorder="1"/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9" xfId="0" applyBorder="1"/>
    <xf numFmtId="0" fontId="28" fillId="0" borderId="22" xfId="0" applyFont="1" applyBorder="1"/>
    <xf numFmtId="0" fontId="0" fillId="0" borderId="23" xfId="0" applyBorder="1"/>
    <xf numFmtId="4" fontId="0" fillId="0" borderId="19" xfId="0" applyNumberFormat="1" applyBorder="1"/>
    <xf numFmtId="0" fontId="27" fillId="27" borderId="19" xfId="0" applyFont="1" applyFill="1" applyBorder="1"/>
    <xf numFmtId="0" fontId="27" fillId="27" borderId="22" xfId="0" applyFont="1" applyFill="1" applyBorder="1"/>
    <xf numFmtId="0" fontId="27" fillId="27" borderId="23" xfId="0" applyFont="1" applyFill="1" applyBorder="1"/>
    <xf numFmtId="4" fontId="27" fillId="27" borderId="19" xfId="0" applyNumberFormat="1" applyFont="1" applyFill="1" applyBorder="1"/>
    <xf numFmtId="0" fontId="28" fillId="0" borderId="0" xfId="0" applyFont="1"/>
    <xf numFmtId="0" fontId="0" fillId="0" borderId="22" xfId="0" applyBorder="1"/>
    <xf numFmtId="0" fontId="29" fillId="0" borderId="19" xfId="0" applyFont="1" applyFill="1" applyBorder="1"/>
    <xf numFmtId="4" fontId="29" fillId="0" borderId="19" xfId="0" applyNumberFormat="1" applyFont="1" applyBorder="1"/>
    <xf numFmtId="0" fontId="29" fillId="0" borderId="19" xfId="0" applyFont="1" applyFill="1" applyBorder="1" applyAlignment="1">
      <alignment wrapText="1"/>
    </xf>
    <xf numFmtId="0" fontId="29" fillId="0" borderId="22" xfId="0" applyFont="1" applyFill="1" applyBorder="1"/>
    <xf numFmtId="0" fontId="30" fillId="0" borderId="0" xfId="0" applyFont="1"/>
    <xf numFmtId="0" fontId="30" fillId="0" borderId="0" xfId="0" applyFont="1" applyFill="1"/>
    <xf numFmtId="0" fontId="30" fillId="0" borderId="19" xfId="0" applyFont="1" applyBorder="1" applyAlignment="1">
      <alignment horizontal="center"/>
    </xf>
    <xf numFmtId="4" fontId="0" fillId="0" borderId="19" xfId="0" applyNumberFormat="1" applyFill="1" applyBorder="1"/>
    <xf numFmtId="4" fontId="0" fillId="0" borderId="19" xfId="0" applyNumberFormat="1" applyBorder="1" applyAlignment="1">
      <alignment horizontal="right"/>
    </xf>
    <xf numFmtId="0" fontId="27" fillId="28" borderId="19" xfId="0" applyFont="1" applyFill="1" applyBorder="1"/>
    <xf numFmtId="0" fontId="27" fillId="28" borderId="22" xfId="0" applyFont="1" applyFill="1" applyBorder="1"/>
    <xf numFmtId="0" fontId="27" fillId="28" borderId="23" xfId="0" applyFont="1" applyFill="1" applyBorder="1"/>
    <xf numFmtId="4" fontId="27" fillId="28" borderId="19" xfId="0" applyNumberFormat="1" applyFont="1" applyFill="1" applyBorder="1"/>
    <xf numFmtId="0" fontId="28" fillId="28" borderId="0" xfId="0" applyFont="1" applyFill="1"/>
    <xf numFmtId="4" fontId="0" fillId="0" borderId="0" xfId="0" applyNumberFormat="1"/>
    <xf numFmtId="0" fontId="31" fillId="2" borderId="1" xfId="0" applyFont="1" applyFill="1" applyBorder="1" applyAlignment="1">
      <alignment horizontal="justify" vertical="center" wrapText="1"/>
    </xf>
    <xf numFmtId="0" fontId="31" fillId="2" borderId="5" xfId="0" applyFont="1" applyFill="1" applyBorder="1" applyAlignment="1">
      <alignment horizontal="justify" vertical="center" wrapText="1"/>
    </xf>
    <xf numFmtId="0" fontId="31" fillId="2" borderId="7" xfId="0" applyFont="1" applyFill="1" applyBorder="1" applyAlignment="1">
      <alignment horizontal="justify" vertical="center" wrapText="1"/>
    </xf>
    <xf numFmtId="164" fontId="31" fillId="3" borderId="2" xfId="1" applyNumberFormat="1" applyFont="1" applyFill="1" applyBorder="1" applyAlignment="1">
      <alignment horizontal="center" vertical="center"/>
    </xf>
    <xf numFmtId="164" fontId="31" fillId="3" borderId="3" xfId="1" applyNumberFormat="1" applyFont="1" applyFill="1" applyBorder="1" applyAlignment="1">
      <alignment horizontal="center" vertical="center"/>
    </xf>
    <xf numFmtId="164" fontId="31" fillId="3" borderId="4" xfId="1" applyNumberFormat="1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 wrapText="1"/>
    </xf>
    <xf numFmtId="3" fontId="31" fillId="2" borderId="3" xfId="0" applyNumberFormat="1" applyFont="1" applyFill="1" applyBorder="1" applyAlignment="1">
      <alignment horizontal="center" vertical="center" wrapText="1"/>
    </xf>
    <xf numFmtId="3" fontId="31" fillId="2" borderId="4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textRotation="90" wrapText="1"/>
    </xf>
    <xf numFmtId="0" fontId="30" fillId="2" borderId="5" xfId="0" applyFont="1" applyFill="1" applyBorder="1" applyAlignment="1">
      <alignment horizontal="center" vertical="center" textRotation="90" wrapText="1"/>
    </xf>
    <xf numFmtId="0" fontId="30" fillId="2" borderId="7" xfId="0" applyFont="1" applyFill="1" applyBorder="1" applyAlignment="1">
      <alignment horizontal="center" vertical="center" textRotation="90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164" fontId="31" fillId="2" borderId="2" xfId="1" applyNumberFormat="1" applyFont="1" applyFill="1" applyBorder="1" applyAlignment="1">
      <alignment horizontal="center" vertical="center"/>
    </xf>
    <xf numFmtId="164" fontId="31" fillId="2" borderId="3" xfId="1" applyNumberFormat="1" applyFont="1" applyFill="1" applyBorder="1" applyAlignment="1">
      <alignment horizontal="center" vertical="center"/>
    </xf>
    <xf numFmtId="164" fontId="31" fillId="2" borderId="4" xfId="1" applyNumberFormat="1" applyFont="1" applyFill="1" applyBorder="1" applyAlignment="1">
      <alignment horizontal="center" vertical="center"/>
    </xf>
    <xf numFmtId="3" fontId="31" fillId="2" borderId="6" xfId="0" applyNumberFormat="1" applyFont="1" applyFill="1" applyBorder="1" applyAlignment="1">
      <alignment horizontal="center" vertical="center" wrapText="1"/>
    </xf>
    <xf numFmtId="0" fontId="27" fillId="26" borderId="19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wrapText="1"/>
    </xf>
  </cellXfs>
  <cellStyles count="265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20% - Énfasis1 2" xfId="14"/>
    <cellStyle name="20% - Énfasis2 2" xfId="15"/>
    <cellStyle name="20% - Énfasis3 2" xfId="16"/>
    <cellStyle name="20% - Énfasis4 2" xfId="17"/>
    <cellStyle name="20% - Énfasis5 2" xfId="18"/>
    <cellStyle name="20% - Énfasis6 2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40% - Énfasis1 2" xfId="26"/>
    <cellStyle name="40% - Énfasis2 2" xfId="27"/>
    <cellStyle name="40% - Énfasis3 2" xfId="28"/>
    <cellStyle name="40% - Énfasis4 2" xfId="29"/>
    <cellStyle name="40% - Énfasis5 2" xfId="30"/>
    <cellStyle name="40% - Énfasis6 2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0% - Énfasis1 2" xfId="38"/>
    <cellStyle name="60% - Énfasis2 2" xfId="39"/>
    <cellStyle name="60% - Énfasis3 2" xfId="40"/>
    <cellStyle name="60% - Énfasis4 2" xfId="41"/>
    <cellStyle name="60% - Énfasis5 2" xfId="42"/>
    <cellStyle name="60% - Énfasis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Buena 2" xfId="51"/>
    <cellStyle name="Calculation" xfId="52"/>
    <cellStyle name="Cálculo 2" xfId="53"/>
    <cellStyle name="Celda de comprobación 2" xfId="54"/>
    <cellStyle name="Celda vinculada 2" xfId="55"/>
    <cellStyle name="Check Cell" xfId="56"/>
    <cellStyle name="Encabezado 4 2" xfId="57"/>
    <cellStyle name="Énfasis1 2" xfId="58"/>
    <cellStyle name="Énfasis2 2" xfId="59"/>
    <cellStyle name="Énfasis3 2" xfId="60"/>
    <cellStyle name="Énfasis4 2" xfId="61"/>
    <cellStyle name="Énfasis5 2" xfId="62"/>
    <cellStyle name="Énfasis6 2" xfId="63"/>
    <cellStyle name="Entrada 2" xfId="64"/>
    <cellStyle name="Estilo 1" xfId="65"/>
    <cellStyle name="Euro" xfId="66"/>
    <cellStyle name="Euro 2" xfId="67"/>
    <cellStyle name="Explanatory Text" xfId="68"/>
    <cellStyle name="Followed Hyperlink_Avance en la Aplicación PNSP (Fórmula FASP 2009).xls" xfId="69"/>
    <cellStyle name="Good" xfId="70"/>
    <cellStyle name="Heading 1" xfId="71"/>
    <cellStyle name="Heading 2" xfId="72"/>
    <cellStyle name="Heading 3" xfId="73"/>
    <cellStyle name="Heading 4" xfId="74"/>
    <cellStyle name="Hipervínculo 2" xfId="75"/>
    <cellStyle name="Incorrecto 2" xfId="76"/>
    <cellStyle name="Input" xfId="77"/>
    <cellStyle name="Linked Cell" xfId="78"/>
    <cellStyle name="Millares" xfId="1" builtinId="3"/>
    <cellStyle name="Millares 10" xfId="79"/>
    <cellStyle name="Millares 11" xfId="80"/>
    <cellStyle name="Millares 11 2" xfId="81"/>
    <cellStyle name="Millares 11 3" xfId="82"/>
    <cellStyle name="Millares 12" xfId="83"/>
    <cellStyle name="Millares 13" xfId="84"/>
    <cellStyle name="Millares 14" xfId="85"/>
    <cellStyle name="Millares 15" xfId="86"/>
    <cellStyle name="Millares 16" xfId="87"/>
    <cellStyle name="Millares 17" xfId="88"/>
    <cellStyle name="Millares 18" xfId="89"/>
    <cellStyle name="Millares 19" xfId="90"/>
    <cellStyle name="Millares 2" xfId="3"/>
    <cellStyle name="Millares 2 10" xfId="91"/>
    <cellStyle name="Millares 2 10 2" xfId="92"/>
    <cellStyle name="Millares 2 11" xfId="93"/>
    <cellStyle name="Millares 2 11 2" xfId="94"/>
    <cellStyle name="Millares 2 12" xfId="95"/>
    <cellStyle name="Millares 2 12 2" xfId="96"/>
    <cellStyle name="Millares 2 13" xfId="97"/>
    <cellStyle name="Millares 2 14" xfId="98"/>
    <cellStyle name="Millares 2 2" xfId="99"/>
    <cellStyle name="Millares 2 2 2" xfId="100"/>
    <cellStyle name="Millares 2 3" xfId="101"/>
    <cellStyle name="Millares 2 3 2" xfId="102"/>
    <cellStyle name="Millares 2 4" xfId="103"/>
    <cellStyle name="Millares 2 4 2" xfId="104"/>
    <cellStyle name="Millares 2 5" xfId="105"/>
    <cellStyle name="Millares 2 5 2" xfId="106"/>
    <cellStyle name="Millares 2 6" xfId="107"/>
    <cellStyle name="Millares 2 6 2" xfId="108"/>
    <cellStyle name="Millares 2 7" xfId="109"/>
    <cellStyle name="Millares 2 7 2" xfId="110"/>
    <cellStyle name="Millares 2 8" xfId="111"/>
    <cellStyle name="Millares 2 8 2" xfId="112"/>
    <cellStyle name="Millares 2 9" xfId="113"/>
    <cellStyle name="Millares 2 9 2" xfId="114"/>
    <cellStyle name="Millares 20" xfId="115"/>
    <cellStyle name="Millares 21" xfId="116"/>
    <cellStyle name="Millares 22" xfId="117"/>
    <cellStyle name="Millares 23" xfId="118"/>
    <cellStyle name="Millares 24" xfId="119"/>
    <cellStyle name="Millares 25" xfId="120"/>
    <cellStyle name="Millares 26" xfId="121"/>
    <cellStyle name="Millares 27" xfId="122"/>
    <cellStyle name="Millares 28" xfId="123"/>
    <cellStyle name="Millares 29" xfId="124"/>
    <cellStyle name="Millares 3" xfId="7"/>
    <cellStyle name="Millares 3 2" xfId="125"/>
    <cellStyle name="Millares 3 3" xfId="126"/>
    <cellStyle name="Millares 30" xfId="127"/>
    <cellStyle name="Millares 31" xfId="128"/>
    <cellStyle name="Millares 32" xfId="129"/>
    <cellStyle name="Millares 33" xfId="130"/>
    <cellStyle name="Millares 34" xfId="131"/>
    <cellStyle name="Millares 35" xfId="132"/>
    <cellStyle name="Millares 36" xfId="133"/>
    <cellStyle name="Millares 37" xfId="134"/>
    <cellStyle name="Millares 38" xfId="135"/>
    <cellStyle name="Millares 4" xfId="136"/>
    <cellStyle name="Millares 4 2" xfId="137"/>
    <cellStyle name="Millares 4 3" xfId="138"/>
    <cellStyle name="Millares 5" xfId="139"/>
    <cellStyle name="Millares 5 2" xfId="140"/>
    <cellStyle name="Millares 6" xfId="141"/>
    <cellStyle name="Millares 6 2" xfId="142"/>
    <cellStyle name="Millares 7" xfId="143"/>
    <cellStyle name="Millares 8" xfId="144"/>
    <cellStyle name="Millares 8 2" xfId="145"/>
    <cellStyle name="Millares 9" xfId="146"/>
    <cellStyle name="Millares 9 2" xfId="147"/>
    <cellStyle name="Moneda 2" xfId="148"/>
    <cellStyle name="Moneda 3" xfId="149"/>
    <cellStyle name="Moneda 3 2" xfId="150"/>
    <cellStyle name="Neutral 2" xfId="151"/>
    <cellStyle name="Normal" xfId="0" builtinId="0"/>
    <cellStyle name="Normal 10" xfId="152"/>
    <cellStyle name="Normal 11" xfId="153"/>
    <cellStyle name="Normal 12" xfId="154"/>
    <cellStyle name="Normal 13" xfId="155"/>
    <cellStyle name="Normal 14" xfId="156"/>
    <cellStyle name="Normal 15" xfId="157"/>
    <cellStyle name="Normal 16" xfId="158"/>
    <cellStyle name="Normal 17" xfId="159"/>
    <cellStyle name="Normal 18" xfId="160"/>
    <cellStyle name="Normal 19" xfId="161"/>
    <cellStyle name="Normal 2" xfId="2"/>
    <cellStyle name="Normal 2 2" xfId="4"/>
    <cellStyle name="Normal 2 2 2" xfId="162"/>
    <cellStyle name="Normal 2 2 2 2" xfId="163"/>
    <cellStyle name="Normal 2 3" xfId="164"/>
    <cellStyle name="Normal 2 3 2" xfId="165"/>
    <cellStyle name="Normal 2 4" xfId="166"/>
    <cellStyle name="Normal 20" xfId="167"/>
    <cellStyle name="Normal 203" xfId="168"/>
    <cellStyle name="Normal 203 2" xfId="169"/>
    <cellStyle name="Normal 21" xfId="170"/>
    <cellStyle name="Normal 22" xfId="171"/>
    <cellStyle name="Normal 23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" xfId="5"/>
    <cellStyle name="Normal 3 2" xfId="179"/>
    <cellStyle name="Normal 3 2 2" xfId="180"/>
    <cellStyle name="Normal 3 3" xfId="181"/>
    <cellStyle name="Normal 3 4" xfId="182"/>
    <cellStyle name="Normal 3 4 2" xfId="183"/>
    <cellStyle name="Normal 3 5" xfId="184"/>
    <cellStyle name="Normal 3 6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38 2" xfId="195"/>
    <cellStyle name="Normal 39" xfId="196"/>
    <cellStyle name="Normal 4" xfId="6"/>
    <cellStyle name="Normal 4 2" xfId="197"/>
    <cellStyle name="Normal 4 2 2" xfId="198"/>
    <cellStyle name="Normal 4 3" xfId="199"/>
    <cellStyle name="Normal 40" xfId="200"/>
    <cellStyle name="Normal 40 2" xfId="201"/>
    <cellStyle name="Normal 41" xfId="202"/>
    <cellStyle name="Normal 41 2" xfId="203"/>
    <cellStyle name="Normal 41 3" xfId="204"/>
    <cellStyle name="Normal 42" xfId="205"/>
    <cellStyle name="Normal 43" xfId="206"/>
    <cellStyle name="Normal 44" xfId="207"/>
    <cellStyle name="Normal 45" xfId="208"/>
    <cellStyle name="Normal 46" xfId="209"/>
    <cellStyle name="Normal 5" xfId="210"/>
    <cellStyle name="Normal 5 2" xfId="211"/>
    <cellStyle name="Normal 5 3" xfId="212"/>
    <cellStyle name="Normal 6" xfId="213"/>
    <cellStyle name="Normal 6 2" xfId="214"/>
    <cellStyle name="Normal 6 3" xfId="215"/>
    <cellStyle name="Normal 62" xfId="216"/>
    <cellStyle name="Normal 62 2" xfId="217"/>
    <cellStyle name="Normal 63" xfId="218"/>
    <cellStyle name="Normal 63 2" xfId="219"/>
    <cellStyle name="Normal 64" xfId="220"/>
    <cellStyle name="Normal 64 2" xfId="221"/>
    <cellStyle name="Normal 7" xfId="222"/>
    <cellStyle name="Normal 7 2" xfId="223"/>
    <cellStyle name="Normal 7 3" xfId="224"/>
    <cellStyle name="Normal 8" xfId="225"/>
    <cellStyle name="Normal 8 2" xfId="226"/>
    <cellStyle name="Normal 8 3" xfId="227"/>
    <cellStyle name="Normal 8 3 2" xfId="228"/>
    <cellStyle name="Normal 8 3 3" xfId="229"/>
    <cellStyle name="Normal 87" xfId="230"/>
    <cellStyle name="Normal 87 2" xfId="231"/>
    <cellStyle name="Normal 9" xfId="232"/>
    <cellStyle name="Normal 9 2" xfId="233"/>
    <cellStyle name="Normal 9 3" xfId="234"/>
    <cellStyle name="Notas 2" xfId="235"/>
    <cellStyle name="Note" xfId="236"/>
    <cellStyle name="Output" xfId="237"/>
    <cellStyle name="Porcentaje 2" xfId="238"/>
    <cellStyle name="Porcentaje 2 2" xfId="239"/>
    <cellStyle name="Porcentaje 3" xfId="240"/>
    <cellStyle name="Porcentaje 3 2" xfId="241"/>
    <cellStyle name="Porcentaje 4" xfId="242"/>
    <cellStyle name="Porcentaje 5" xfId="243"/>
    <cellStyle name="Porcentual" xfId="264" builtinId="5"/>
    <cellStyle name="Porcentual 2" xfId="244"/>
    <cellStyle name="Porcentual 2 2" xfId="245"/>
    <cellStyle name="Porcentual 2 3" xfId="246"/>
    <cellStyle name="Porcentual 2 3 2" xfId="247"/>
    <cellStyle name="Porcentual 2 4" xfId="248"/>
    <cellStyle name="Porcentual 2 4 2" xfId="249"/>
    <cellStyle name="Porcentual 3" xfId="250"/>
    <cellStyle name="Porcentual 4" xfId="251"/>
    <cellStyle name="Porcentual 4 2" xfId="252"/>
    <cellStyle name="Porcentual 5" xfId="253"/>
    <cellStyle name="Salida 2" xfId="254"/>
    <cellStyle name="Texto de advertencia 2" xfId="255"/>
    <cellStyle name="Texto explicativo 2" xfId="256"/>
    <cellStyle name="Title" xfId="257"/>
    <cellStyle name="Título 1 2" xfId="258"/>
    <cellStyle name="Título 2 2" xfId="259"/>
    <cellStyle name="Título 3 2" xfId="260"/>
    <cellStyle name="Título 4" xfId="261"/>
    <cellStyle name="Total 2" xfId="262"/>
    <cellStyle name="Warning Text" xfId="263"/>
  </cellStyles>
  <dxfs count="0"/>
  <tableStyles count="0" defaultTableStyle="TableStyleMedium2" defaultPivotStyle="PivotStyleLight16"/>
  <colors>
    <mruColors>
      <color rgb="FF66FFCC"/>
      <color rgb="FFFFCC00"/>
      <color rgb="FFFF9999"/>
      <color rgb="FFFF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77229</xdr:rowOff>
    </xdr:to>
    <xdr:sp macro="" textlink="">
      <xdr:nvSpPr>
        <xdr:cNvPr id="3" name="Text Box 299"/>
        <xdr:cNvSpPr txBox="1">
          <a:spLocks noChangeArrowheads="1"/>
        </xdr:cNvSpPr>
      </xdr:nvSpPr>
      <xdr:spPr bwMode="auto">
        <a:xfrm>
          <a:off x="4381500" y="131048760"/>
          <a:ext cx="66675" cy="63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77229</xdr:rowOff>
    </xdr:to>
    <xdr:sp macro="" textlink="">
      <xdr:nvSpPr>
        <xdr:cNvPr id="4" name="Text Box 300"/>
        <xdr:cNvSpPr txBox="1">
          <a:spLocks noChangeArrowheads="1"/>
        </xdr:cNvSpPr>
      </xdr:nvSpPr>
      <xdr:spPr bwMode="auto">
        <a:xfrm>
          <a:off x="4381500" y="131048760"/>
          <a:ext cx="66675" cy="63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77229</xdr:rowOff>
    </xdr:to>
    <xdr:sp macro="" textlink="">
      <xdr:nvSpPr>
        <xdr:cNvPr id="5" name="Text Box 213"/>
        <xdr:cNvSpPr txBox="1">
          <a:spLocks noChangeArrowheads="1"/>
        </xdr:cNvSpPr>
      </xdr:nvSpPr>
      <xdr:spPr bwMode="auto">
        <a:xfrm>
          <a:off x="4381500" y="131048760"/>
          <a:ext cx="66675" cy="63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77229</xdr:rowOff>
    </xdr:to>
    <xdr:sp macro="" textlink="">
      <xdr:nvSpPr>
        <xdr:cNvPr id="6" name="Text Box 214"/>
        <xdr:cNvSpPr txBox="1">
          <a:spLocks noChangeArrowheads="1"/>
        </xdr:cNvSpPr>
      </xdr:nvSpPr>
      <xdr:spPr bwMode="auto">
        <a:xfrm>
          <a:off x="4381500" y="131048760"/>
          <a:ext cx="66675" cy="63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77229</xdr:rowOff>
    </xdr:to>
    <xdr:sp macro="" textlink="">
      <xdr:nvSpPr>
        <xdr:cNvPr id="7" name="Text Box 269"/>
        <xdr:cNvSpPr txBox="1">
          <a:spLocks noChangeArrowheads="1"/>
        </xdr:cNvSpPr>
      </xdr:nvSpPr>
      <xdr:spPr bwMode="auto">
        <a:xfrm>
          <a:off x="4381500" y="131048760"/>
          <a:ext cx="66675" cy="63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77229</xdr:rowOff>
    </xdr:to>
    <xdr:sp macro="" textlink="">
      <xdr:nvSpPr>
        <xdr:cNvPr id="8" name="Text Box 270"/>
        <xdr:cNvSpPr txBox="1">
          <a:spLocks noChangeArrowheads="1"/>
        </xdr:cNvSpPr>
      </xdr:nvSpPr>
      <xdr:spPr bwMode="auto">
        <a:xfrm>
          <a:off x="4381500" y="131048760"/>
          <a:ext cx="66675" cy="63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77229</xdr:rowOff>
    </xdr:to>
    <xdr:sp macro="" textlink="">
      <xdr:nvSpPr>
        <xdr:cNvPr id="9" name="Text Box 299"/>
        <xdr:cNvSpPr txBox="1">
          <a:spLocks noChangeArrowheads="1"/>
        </xdr:cNvSpPr>
      </xdr:nvSpPr>
      <xdr:spPr bwMode="auto">
        <a:xfrm>
          <a:off x="4381500" y="131048760"/>
          <a:ext cx="66675" cy="63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77229</xdr:rowOff>
    </xdr:to>
    <xdr:sp macro="" textlink="">
      <xdr:nvSpPr>
        <xdr:cNvPr id="10" name="Text Box 300"/>
        <xdr:cNvSpPr txBox="1">
          <a:spLocks noChangeArrowheads="1"/>
        </xdr:cNvSpPr>
      </xdr:nvSpPr>
      <xdr:spPr bwMode="auto">
        <a:xfrm>
          <a:off x="4381500" y="131048760"/>
          <a:ext cx="66675" cy="63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77229</xdr:rowOff>
    </xdr:to>
    <xdr:sp macro="" textlink="">
      <xdr:nvSpPr>
        <xdr:cNvPr id="11" name="Text Box 213"/>
        <xdr:cNvSpPr txBox="1">
          <a:spLocks noChangeArrowheads="1"/>
        </xdr:cNvSpPr>
      </xdr:nvSpPr>
      <xdr:spPr bwMode="auto">
        <a:xfrm>
          <a:off x="4381500" y="131048760"/>
          <a:ext cx="66675" cy="63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77229</xdr:rowOff>
    </xdr:to>
    <xdr:sp macro="" textlink="">
      <xdr:nvSpPr>
        <xdr:cNvPr id="12" name="Text Box 214"/>
        <xdr:cNvSpPr txBox="1">
          <a:spLocks noChangeArrowheads="1"/>
        </xdr:cNvSpPr>
      </xdr:nvSpPr>
      <xdr:spPr bwMode="auto">
        <a:xfrm>
          <a:off x="4381500" y="131048760"/>
          <a:ext cx="66675" cy="63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77229</xdr:rowOff>
    </xdr:to>
    <xdr:sp macro="" textlink="">
      <xdr:nvSpPr>
        <xdr:cNvPr id="13" name="Text Box 269"/>
        <xdr:cNvSpPr txBox="1">
          <a:spLocks noChangeArrowheads="1"/>
        </xdr:cNvSpPr>
      </xdr:nvSpPr>
      <xdr:spPr bwMode="auto">
        <a:xfrm>
          <a:off x="4381500" y="131048760"/>
          <a:ext cx="66675" cy="63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77229</xdr:rowOff>
    </xdr:to>
    <xdr:sp macro="" textlink="">
      <xdr:nvSpPr>
        <xdr:cNvPr id="14" name="Text Box 270"/>
        <xdr:cNvSpPr txBox="1">
          <a:spLocks noChangeArrowheads="1"/>
        </xdr:cNvSpPr>
      </xdr:nvSpPr>
      <xdr:spPr bwMode="auto">
        <a:xfrm>
          <a:off x="4381500" y="131048760"/>
          <a:ext cx="66675" cy="637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180071</xdr:rowOff>
    </xdr:to>
    <xdr:sp macro="" textlink="">
      <xdr:nvSpPr>
        <xdr:cNvPr id="15" name="Text Box 299"/>
        <xdr:cNvSpPr txBox="1">
          <a:spLocks noChangeArrowheads="1"/>
        </xdr:cNvSpPr>
      </xdr:nvSpPr>
      <xdr:spPr bwMode="auto">
        <a:xfrm>
          <a:off x="4381500" y="131048760"/>
          <a:ext cx="66675" cy="486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180071</xdr:rowOff>
    </xdr:to>
    <xdr:sp macro="" textlink="">
      <xdr:nvSpPr>
        <xdr:cNvPr id="16" name="Text Box 300"/>
        <xdr:cNvSpPr txBox="1">
          <a:spLocks noChangeArrowheads="1"/>
        </xdr:cNvSpPr>
      </xdr:nvSpPr>
      <xdr:spPr bwMode="auto">
        <a:xfrm>
          <a:off x="4381500" y="131048760"/>
          <a:ext cx="66675" cy="486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180071</xdr:rowOff>
    </xdr:to>
    <xdr:sp macro="" textlink="">
      <xdr:nvSpPr>
        <xdr:cNvPr id="17" name="Text Box 213"/>
        <xdr:cNvSpPr txBox="1">
          <a:spLocks noChangeArrowheads="1"/>
        </xdr:cNvSpPr>
      </xdr:nvSpPr>
      <xdr:spPr bwMode="auto">
        <a:xfrm>
          <a:off x="4381500" y="131048760"/>
          <a:ext cx="66675" cy="486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180071</xdr:rowOff>
    </xdr:to>
    <xdr:sp macro="" textlink="">
      <xdr:nvSpPr>
        <xdr:cNvPr id="18" name="Text Box 214"/>
        <xdr:cNvSpPr txBox="1">
          <a:spLocks noChangeArrowheads="1"/>
        </xdr:cNvSpPr>
      </xdr:nvSpPr>
      <xdr:spPr bwMode="auto">
        <a:xfrm>
          <a:off x="4381500" y="131048760"/>
          <a:ext cx="66675" cy="486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180071</xdr:rowOff>
    </xdr:to>
    <xdr:sp macro="" textlink="">
      <xdr:nvSpPr>
        <xdr:cNvPr id="19" name="Text Box 269"/>
        <xdr:cNvSpPr txBox="1">
          <a:spLocks noChangeArrowheads="1"/>
        </xdr:cNvSpPr>
      </xdr:nvSpPr>
      <xdr:spPr bwMode="auto">
        <a:xfrm>
          <a:off x="4381500" y="131048760"/>
          <a:ext cx="66675" cy="486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180071</xdr:rowOff>
    </xdr:to>
    <xdr:sp macro="" textlink="">
      <xdr:nvSpPr>
        <xdr:cNvPr id="20" name="Text Box 270"/>
        <xdr:cNvSpPr txBox="1">
          <a:spLocks noChangeArrowheads="1"/>
        </xdr:cNvSpPr>
      </xdr:nvSpPr>
      <xdr:spPr bwMode="auto">
        <a:xfrm>
          <a:off x="4381500" y="131048760"/>
          <a:ext cx="66675" cy="486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180071</xdr:rowOff>
    </xdr:to>
    <xdr:sp macro="" textlink="">
      <xdr:nvSpPr>
        <xdr:cNvPr id="21" name="Text Box 299"/>
        <xdr:cNvSpPr txBox="1">
          <a:spLocks noChangeArrowheads="1"/>
        </xdr:cNvSpPr>
      </xdr:nvSpPr>
      <xdr:spPr bwMode="auto">
        <a:xfrm>
          <a:off x="4381500" y="131048760"/>
          <a:ext cx="66675" cy="486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180071</xdr:rowOff>
    </xdr:to>
    <xdr:sp macro="" textlink="">
      <xdr:nvSpPr>
        <xdr:cNvPr id="22" name="Text Box 300"/>
        <xdr:cNvSpPr txBox="1">
          <a:spLocks noChangeArrowheads="1"/>
        </xdr:cNvSpPr>
      </xdr:nvSpPr>
      <xdr:spPr bwMode="auto">
        <a:xfrm>
          <a:off x="4381500" y="131048760"/>
          <a:ext cx="66675" cy="486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180071</xdr:rowOff>
    </xdr:to>
    <xdr:sp macro="" textlink="">
      <xdr:nvSpPr>
        <xdr:cNvPr id="23" name="Text Box 213"/>
        <xdr:cNvSpPr txBox="1">
          <a:spLocks noChangeArrowheads="1"/>
        </xdr:cNvSpPr>
      </xdr:nvSpPr>
      <xdr:spPr bwMode="auto">
        <a:xfrm>
          <a:off x="4381500" y="131048760"/>
          <a:ext cx="66675" cy="486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180071</xdr:rowOff>
    </xdr:to>
    <xdr:sp macro="" textlink="">
      <xdr:nvSpPr>
        <xdr:cNvPr id="24" name="Text Box 214"/>
        <xdr:cNvSpPr txBox="1">
          <a:spLocks noChangeArrowheads="1"/>
        </xdr:cNvSpPr>
      </xdr:nvSpPr>
      <xdr:spPr bwMode="auto">
        <a:xfrm>
          <a:off x="4381500" y="131048760"/>
          <a:ext cx="66675" cy="486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180071</xdr:rowOff>
    </xdr:to>
    <xdr:sp macro="" textlink="">
      <xdr:nvSpPr>
        <xdr:cNvPr id="25" name="Text Box 269"/>
        <xdr:cNvSpPr txBox="1">
          <a:spLocks noChangeArrowheads="1"/>
        </xdr:cNvSpPr>
      </xdr:nvSpPr>
      <xdr:spPr bwMode="auto">
        <a:xfrm>
          <a:off x="4381500" y="131048760"/>
          <a:ext cx="66675" cy="486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180071</xdr:rowOff>
    </xdr:to>
    <xdr:sp macro="" textlink="">
      <xdr:nvSpPr>
        <xdr:cNvPr id="26" name="Text Box 270"/>
        <xdr:cNvSpPr txBox="1">
          <a:spLocks noChangeArrowheads="1"/>
        </xdr:cNvSpPr>
      </xdr:nvSpPr>
      <xdr:spPr bwMode="auto">
        <a:xfrm>
          <a:off x="4381500" y="131048760"/>
          <a:ext cx="66675" cy="486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77226</xdr:rowOff>
    </xdr:to>
    <xdr:sp macro="" textlink="">
      <xdr:nvSpPr>
        <xdr:cNvPr id="27" name="Text Box 299"/>
        <xdr:cNvSpPr txBox="1">
          <a:spLocks noChangeArrowheads="1"/>
        </xdr:cNvSpPr>
      </xdr:nvSpPr>
      <xdr:spPr bwMode="auto">
        <a:xfrm>
          <a:off x="4381500" y="131048760"/>
          <a:ext cx="66675" cy="637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77226</xdr:rowOff>
    </xdr:to>
    <xdr:sp macro="" textlink="">
      <xdr:nvSpPr>
        <xdr:cNvPr id="28" name="Text Box 300"/>
        <xdr:cNvSpPr txBox="1">
          <a:spLocks noChangeArrowheads="1"/>
        </xdr:cNvSpPr>
      </xdr:nvSpPr>
      <xdr:spPr bwMode="auto">
        <a:xfrm>
          <a:off x="4381500" y="131048760"/>
          <a:ext cx="66675" cy="637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77226</xdr:rowOff>
    </xdr:to>
    <xdr:sp macro="" textlink="">
      <xdr:nvSpPr>
        <xdr:cNvPr id="29" name="Text Box 213"/>
        <xdr:cNvSpPr txBox="1">
          <a:spLocks noChangeArrowheads="1"/>
        </xdr:cNvSpPr>
      </xdr:nvSpPr>
      <xdr:spPr bwMode="auto">
        <a:xfrm>
          <a:off x="4381500" y="131048760"/>
          <a:ext cx="66675" cy="637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77226</xdr:rowOff>
    </xdr:to>
    <xdr:sp macro="" textlink="">
      <xdr:nvSpPr>
        <xdr:cNvPr id="30" name="Text Box 214"/>
        <xdr:cNvSpPr txBox="1">
          <a:spLocks noChangeArrowheads="1"/>
        </xdr:cNvSpPr>
      </xdr:nvSpPr>
      <xdr:spPr bwMode="auto">
        <a:xfrm>
          <a:off x="4381500" y="131048760"/>
          <a:ext cx="66675" cy="637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77226</xdr:rowOff>
    </xdr:to>
    <xdr:sp macro="" textlink="">
      <xdr:nvSpPr>
        <xdr:cNvPr id="31" name="Text Box 269"/>
        <xdr:cNvSpPr txBox="1">
          <a:spLocks noChangeArrowheads="1"/>
        </xdr:cNvSpPr>
      </xdr:nvSpPr>
      <xdr:spPr bwMode="auto">
        <a:xfrm>
          <a:off x="4381500" y="131048760"/>
          <a:ext cx="66675" cy="637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77226</xdr:rowOff>
    </xdr:to>
    <xdr:sp macro="" textlink="">
      <xdr:nvSpPr>
        <xdr:cNvPr id="32" name="Text Box 270"/>
        <xdr:cNvSpPr txBox="1">
          <a:spLocks noChangeArrowheads="1"/>
        </xdr:cNvSpPr>
      </xdr:nvSpPr>
      <xdr:spPr bwMode="auto">
        <a:xfrm>
          <a:off x="4381500" y="131048760"/>
          <a:ext cx="66675" cy="637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77226</xdr:rowOff>
    </xdr:to>
    <xdr:sp macro="" textlink="">
      <xdr:nvSpPr>
        <xdr:cNvPr id="33" name="Text Box 299"/>
        <xdr:cNvSpPr txBox="1">
          <a:spLocks noChangeArrowheads="1"/>
        </xdr:cNvSpPr>
      </xdr:nvSpPr>
      <xdr:spPr bwMode="auto">
        <a:xfrm>
          <a:off x="4381500" y="131048760"/>
          <a:ext cx="66675" cy="637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77226</xdr:rowOff>
    </xdr:to>
    <xdr:sp macro="" textlink="">
      <xdr:nvSpPr>
        <xdr:cNvPr id="34" name="Text Box 300"/>
        <xdr:cNvSpPr txBox="1">
          <a:spLocks noChangeArrowheads="1"/>
        </xdr:cNvSpPr>
      </xdr:nvSpPr>
      <xdr:spPr bwMode="auto">
        <a:xfrm>
          <a:off x="4381500" y="131048760"/>
          <a:ext cx="66675" cy="637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77226</xdr:rowOff>
    </xdr:to>
    <xdr:sp macro="" textlink="">
      <xdr:nvSpPr>
        <xdr:cNvPr id="35" name="Text Box 213"/>
        <xdr:cNvSpPr txBox="1">
          <a:spLocks noChangeArrowheads="1"/>
        </xdr:cNvSpPr>
      </xdr:nvSpPr>
      <xdr:spPr bwMode="auto">
        <a:xfrm>
          <a:off x="4381500" y="131048760"/>
          <a:ext cx="66675" cy="637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77226</xdr:rowOff>
    </xdr:to>
    <xdr:sp macro="" textlink="">
      <xdr:nvSpPr>
        <xdr:cNvPr id="36" name="Text Box 214"/>
        <xdr:cNvSpPr txBox="1">
          <a:spLocks noChangeArrowheads="1"/>
        </xdr:cNvSpPr>
      </xdr:nvSpPr>
      <xdr:spPr bwMode="auto">
        <a:xfrm>
          <a:off x="4381500" y="131048760"/>
          <a:ext cx="66675" cy="637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77226</xdr:rowOff>
    </xdr:to>
    <xdr:sp macro="" textlink="">
      <xdr:nvSpPr>
        <xdr:cNvPr id="37" name="Text Box 269"/>
        <xdr:cNvSpPr txBox="1">
          <a:spLocks noChangeArrowheads="1"/>
        </xdr:cNvSpPr>
      </xdr:nvSpPr>
      <xdr:spPr bwMode="auto">
        <a:xfrm>
          <a:off x="4381500" y="131048760"/>
          <a:ext cx="66675" cy="637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77226</xdr:rowOff>
    </xdr:to>
    <xdr:sp macro="" textlink="">
      <xdr:nvSpPr>
        <xdr:cNvPr id="38" name="Text Box 270"/>
        <xdr:cNvSpPr txBox="1">
          <a:spLocks noChangeArrowheads="1"/>
        </xdr:cNvSpPr>
      </xdr:nvSpPr>
      <xdr:spPr bwMode="auto">
        <a:xfrm>
          <a:off x="4381500" y="131048760"/>
          <a:ext cx="66675" cy="637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180068</xdr:rowOff>
    </xdr:to>
    <xdr:sp macro="" textlink="">
      <xdr:nvSpPr>
        <xdr:cNvPr id="39" name="Text Box 299"/>
        <xdr:cNvSpPr txBox="1">
          <a:spLocks noChangeArrowheads="1"/>
        </xdr:cNvSpPr>
      </xdr:nvSpPr>
      <xdr:spPr bwMode="auto">
        <a:xfrm>
          <a:off x="4381500" y="131048760"/>
          <a:ext cx="66675" cy="486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180068</xdr:rowOff>
    </xdr:to>
    <xdr:sp macro="" textlink="">
      <xdr:nvSpPr>
        <xdr:cNvPr id="40" name="Text Box 300"/>
        <xdr:cNvSpPr txBox="1">
          <a:spLocks noChangeArrowheads="1"/>
        </xdr:cNvSpPr>
      </xdr:nvSpPr>
      <xdr:spPr bwMode="auto">
        <a:xfrm>
          <a:off x="4381500" y="131048760"/>
          <a:ext cx="66675" cy="486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180068</xdr:rowOff>
    </xdr:to>
    <xdr:sp macro="" textlink="">
      <xdr:nvSpPr>
        <xdr:cNvPr id="41" name="Text Box 213"/>
        <xdr:cNvSpPr txBox="1">
          <a:spLocks noChangeArrowheads="1"/>
        </xdr:cNvSpPr>
      </xdr:nvSpPr>
      <xdr:spPr bwMode="auto">
        <a:xfrm>
          <a:off x="4381500" y="131048760"/>
          <a:ext cx="66675" cy="486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180068</xdr:rowOff>
    </xdr:to>
    <xdr:sp macro="" textlink="">
      <xdr:nvSpPr>
        <xdr:cNvPr id="42" name="Text Box 214"/>
        <xdr:cNvSpPr txBox="1">
          <a:spLocks noChangeArrowheads="1"/>
        </xdr:cNvSpPr>
      </xdr:nvSpPr>
      <xdr:spPr bwMode="auto">
        <a:xfrm>
          <a:off x="4381500" y="131048760"/>
          <a:ext cx="66675" cy="486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180068</xdr:rowOff>
    </xdr:to>
    <xdr:sp macro="" textlink="">
      <xdr:nvSpPr>
        <xdr:cNvPr id="43" name="Text Box 269"/>
        <xdr:cNvSpPr txBox="1">
          <a:spLocks noChangeArrowheads="1"/>
        </xdr:cNvSpPr>
      </xdr:nvSpPr>
      <xdr:spPr bwMode="auto">
        <a:xfrm>
          <a:off x="4381500" y="131048760"/>
          <a:ext cx="66675" cy="486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180068</xdr:rowOff>
    </xdr:to>
    <xdr:sp macro="" textlink="">
      <xdr:nvSpPr>
        <xdr:cNvPr id="44" name="Text Box 270"/>
        <xdr:cNvSpPr txBox="1">
          <a:spLocks noChangeArrowheads="1"/>
        </xdr:cNvSpPr>
      </xdr:nvSpPr>
      <xdr:spPr bwMode="auto">
        <a:xfrm>
          <a:off x="4381500" y="131048760"/>
          <a:ext cx="66675" cy="486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180068</xdr:rowOff>
    </xdr:to>
    <xdr:sp macro="" textlink="">
      <xdr:nvSpPr>
        <xdr:cNvPr id="45" name="Text Box 299"/>
        <xdr:cNvSpPr txBox="1">
          <a:spLocks noChangeArrowheads="1"/>
        </xdr:cNvSpPr>
      </xdr:nvSpPr>
      <xdr:spPr bwMode="auto">
        <a:xfrm>
          <a:off x="4381500" y="131048760"/>
          <a:ext cx="66675" cy="486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180068</xdr:rowOff>
    </xdr:to>
    <xdr:sp macro="" textlink="">
      <xdr:nvSpPr>
        <xdr:cNvPr id="46" name="Text Box 300"/>
        <xdr:cNvSpPr txBox="1">
          <a:spLocks noChangeArrowheads="1"/>
        </xdr:cNvSpPr>
      </xdr:nvSpPr>
      <xdr:spPr bwMode="auto">
        <a:xfrm>
          <a:off x="4381500" y="131048760"/>
          <a:ext cx="66675" cy="486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180068</xdr:rowOff>
    </xdr:to>
    <xdr:sp macro="" textlink="">
      <xdr:nvSpPr>
        <xdr:cNvPr id="47" name="Text Box 213"/>
        <xdr:cNvSpPr txBox="1">
          <a:spLocks noChangeArrowheads="1"/>
        </xdr:cNvSpPr>
      </xdr:nvSpPr>
      <xdr:spPr bwMode="auto">
        <a:xfrm>
          <a:off x="4381500" y="131048760"/>
          <a:ext cx="66675" cy="486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180068</xdr:rowOff>
    </xdr:to>
    <xdr:sp macro="" textlink="">
      <xdr:nvSpPr>
        <xdr:cNvPr id="48" name="Text Box 214"/>
        <xdr:cNvSpPr txBox="1">
          <a:spLocks noChangeArrowheads="1"/>
        </xdr:cNvSpPr>
      </xdr:nvSpPr>
      <xdr:spPr bwMode="auto">
        <a:xfrm>
          <a:off x="4381500" y="131048760"/>
          <a:ext cx="66675" cy="486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180068</xdr:rowOff>
    </xdr:to>
    <xdr:sp macro="" textlink="">
      <xdr:nvSpPr>
        <xdr:cNvPr id="49" name="Text Box 269"/>
        <xdr:cNvSpPr txBox="1">
          <a:spLocks noChangeArrowheads="1"/>
        </xdr:cNvSpPr>
      </xdr:nvSpPr>
      <xdr:spPr bwMode="auto">
        <a:xfrm>
          <a:off x="4381500" y="131048760"/>
          <a:ext cx="66675" cy="486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1</xdr:row>
      <xdr:rowOff>180068</xdr:rowOff>
    </xdr:to>
    <xdr:sp macro="" textlink="">
      <xdr:nvSpPr>
        <xdr:cNvPr id="50" name="Text Box 270"/>
        <xdr:cNvSpPr txBox="1">
          <a:spLocks noChangeArrowheads="1"/>
        </xdr:cNvSpPr>
      </xdr:nvSpPr>
      <xdr:spPr bwMode="auto">
        <a:xfrm>
          <a:off x="4381500" y="131048760"/>
          <a:ext cx="66675" cy="486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175654</xdr:rowOff>
    </xdr:to>
    <xdr:sp macro="" textlink="">
      <xdr:nvSpPr>
        <xdr:cNvPr id="51" name="Text Box 299"/>
        <xdr:cNvSpPr txBox="1">
          <a:spLocks noChangeArrowheads="1"/>
        </xdr:cNvSpPr>
      </xdr:nvSpPr>
      <xdr:spPr bwMode="auto">
        <a:xfrm>
          <a:off x="4572000" y="3228975"/>
          <a:ext cx="66675" cy="566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175654</xdr:rowOff>
    </xdr:to>
    <xdr:sp macro="" textlink="">
      <xdr:nvSpPr>
        <xdr:cNvPr id="52" name="Text Box 300"/>
        <xdr:cNvSpPr txBox="1">
          <a:spLocks noChangeArrowheads="1"/>
        </xdr:cNvSpPr>
      </xdr:nvSpPr>
      <xdr:spPr bwMode="auto">
        <a:xfrm>
          <a:off x="4572000" y="3228975"/>
          <a:ext cx="66675" cy="566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175654</xdr:rowOff>
    </xdr:to>
    <xdr:sp macro="" textlink="">
      <xdr:nvSpPr>
        <xdr:cNvPr id="53" name="Text Box 213"/>
        <xdr:cNvSpPr txBox="1">
          <a:spLocks noChangeArrowheads="1"/>
        </xdr:cNvSpPr>
      </xdr:nvSpPr>
      <xdr:spPr bwMode="auto">
        <a:xfrm>
          <a:off x="4572000" y="3228975"/>
          <a:ext cx="66675" cy="566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175654</xdr:rowOff>
    </xdr:to>
    <xdr:sp macro="" textlink="">
      <xdr:nvSpPr>
        <xdr:cNvPr id="54" name="Text Box 214"/>
        <xdr:cNvSpPr txBox="1">
          <a:spLocks noChangeArrowheads="1"/>
        </xdr:cNvSpPr>
      </xdr:nvSpPr>
      <xdr:spPr bwMode="auto">
        <a:xfrm>
          <a:off x="4572000" y="3228975"/>
          <a:ext cx="66675" cy="566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175654</xdr:rowOff>
    </xdr:to>
    <xdr:sp macro="" textlink="">
      <xdr:nvSpPr>
        <xdr:cNvPr id="55" name="Text Box 269"/>
        <xdr:cNvSpPr txBox="1">
          <a:spLocks noChangeArrowheads="1"/>
        </xdr:cNvSpPr>
      </xdr:nvSpPr>
      <xdr:spPr bwMode="auto">
        <a:xfrm>
          <a:off x="4572000" y="3228975"/>
          <a:ext cx="66675" cy="566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175654</xdr:rowOff>
    </xdr:to>
    <xdr:sp macro="" textlink="">
      <xdr:nvSpPr>
        <xdr:cNvPr id="56" name="Text Box 270"/>
        <xdr:cNvSpPr txBox="1">
          <a:spLocks noChangeArrowheads="1"/>
        </xdr:cNvSpPr>
      </xdr:nvSpPr>
      <xdr:spPr bwMode="auto">
        <a:xfrm>
          <a:off x="4572000" y="3228975"/>
          <a:ext cx="66675" cy="566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175654</xdr:rowOff>
    </xdr:to>
    <xdr:sp macro="" textlink="">
      <xdr:nvSpPr>
        <xdr:cNvPr id="57" name="Text Box 299"/>
        <xdr:cNvSpPr txBox="1">
          <a:spLocks noChangeArrowheads="1"/>
        </xdr:cNvSpPr>
      </xdr:nvSpPr>
      <xdr:spPr bwMode="auto">
        <a:xfrm>
          <a:off x="4572000" y="3228975"/>
          <a:ext cx="66675" cy="566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175654</xdr:rowOff>
    </xdr:to>
    <xdr:sp macro="" textlink="">
      <xdr:nvSpPr>
        <xdr:cNvPr id="58" name="Text Box 300"/>
        <xdr:cNvSpPr txBox="1">
          <a:spLocks noChangeArrowheads="1"/>
        </xdr:cNvSpPr>
      </xdr:nvSpPr>
      <xdr:spPr bwMode="auto">
        <a:xfrm>
          <a:off x="4572000" y="3228975"/>
          <a:ext cx="66675" cy="566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175654</xdr:rowOff>
    </xdr:to>
    <xdr:sp macro="" textlink="">
      <xdr:nvSpPr>
        <xdr:cNvPr id="59" name="Text Box 213"/>
        <xdr:cNvSpPr txBox="1">
          <a:spLocks noChangeArrowheads="1"/>
        </xdr:cNvSpPr>
      </xdr:nvSpPr>
      <xdr:spPr bwMode="auto">
        <a:xfrm>
          <a:off x="4572000" y="3228975"/>
          <a:ext cx="66675" cy="566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175654</xdr:rowOff>
    </xdr:to>
    <xdr:sp macro="" textlink="">
      <xdr:nvSpPr>
        <xdr:cNvPr id="60" name="Text Box 214"/>
        <xdr:cNvSpPr txBox="1">
          <a:spLocks noChangeArrowheads="1"/>
        </xdr:cNvSpPr>
      </xdr:nvSpPr>
      <xdr:spPr bwMode="auto">
        <a:xfrm>
          <a:off x="4572000" y="3228975"/>
          <a:ext cx="66675" cy="566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175654</xdr:rowOff>
    </xdr:to>
    <xdr:sp macro="" textlink="">
      <xdr:nvSpPr>
        <xdr:cNvPr id="61" name="Text Box 269"/>
        <xdr:cNvSpPr txBox="1">
          <a:spLocks noChangeArrowheads="1"/>
        </xdr:cNvSpPr>
      </xdr:nvSpPr>
      <xdr:spPr bwMode="auto">
        <a:xfrm>
          <a:off x="4572000" y="3228975"/>
          <a:ext cx="66675" cy="566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175654</xdr:rowOff>
    </xdr:to>
    <xdr:sp macro="" textlink="">
      <xdr:nvSpPr>
        <xdr:cNvPr id="62" name="Text Box 270"/>
        <xdr:cNvSpPr txBox="1">
          <a:spLocks noChangeArrowheads="1"/>
        </xdr:cNvSpPr>
      </xdr:nvSpPr>
      <xdr:spPr bwMode="auto">
        <a:xfrm>
          <a:off x="4572000" y="3228975"/>
          <a:ext cx="66675" cy="566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27671</xdr:rowOff>
    </xdr:to>
    <xdr:sp macro="" textlink="">
      <xdr:nvSpPr>
        <xdr:cNvPr id="63" name="Text Box 299"/>
        <xdr:cNvSpPr txBox="1">
          <a:spLocks noChangeArrowheads="1"/>
        </xdr:cNvSpPr>
      </xdr:nvSpPr>
      <xdr:spPr bwMode="auto">
        <a:xfrm>
          <a:off x="4572000" y="3228975"/>
          <a:ext cx="66675" cy="4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27671</xdr:rowOff>
    </xdr:to>
    <xdr:sp macro="" textlink="">
      <xdr:nvSpPr>
        <xdr:cNvPr id="64" name="Text Box 300"/>
        <xdr:cNvSpPr txBox="1">
          <a:spLocks noChangeArrowheads="1"/>
        </xdr:cNvSpPr>
      </xdr:nvSpPr>
      <xdr:spPr bwMode="auto">
        <a:xfrm>
          <a:off x="4572000" y="3228975"/>
          <a:ext cx="66675" cy="4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27671</xdr:rowOff>
    </xdr:to>
    <xdr:sp macro="" textlink="">
      <xdr:nvSpPr>
        <xdr:cNvPr id="65" name="Text Box 213"/>
        <xdr:cNvSpPr txBox="1">
          <a:spLocks noChangeArrowheads="1"/>
        </xdr:cNvSpPr>
      </xdr:nvSpPr>
      <xdr:spPr bwMode="auto">
        <a:xfrm>
          <a:off x="4572000" y="3228975"/>
          <a:ext cx="66675" cy="4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27671</xdr:rowOff>
    </xdr:to>
    <xdr:sp macro="" textlink="">
      <xdr:nvSpPr>
        <xdr:cNvPr id="66" name="Text Box 214"/>
        <xdr:cNvSpPr txBox="1">
          <a:spLocks noChangeArrowheads="1"/>
        </xdr:cNvSpPr>
      </xdr:nvSpPr>
      <xdr:spPr bwMode="auto">
        <a:xfrm>
          <a:off x="4572000" y="3228975"/>
          <a:ext cx="66675" cy="4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27671</xdr:rowOff>
    </xdr:to>
    <xdr:sp macro="" textlink="">
      <xdr:nvSpPr>
        <xdr:cNvPr id="67" name="Text Box 269"/>
        <xdr:cNvSpPr txBox="1">
          <a:spLocks noChangeArrowheads="1"/>
        </xdr:cNvSpPr>
      </xdr:nvSpPr>
      <xdr:spPr bwMode="auto">
        <a:xfrm>
          <a:off x="4572000" y="3228975"/>
          <a:ext cx="66675" cy="4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27671</xdr:rowOff>
    </xdr:to>
    <xdr:sp macro="" textlink="">
      <xdr:nvSpPr>
        <xdr:cNvPr id="68" name="Text Box 270"/>
        <xdr:cNvSpPr txBox="1">
          <a:spLocks noChangeArrowheads="1"/>
        </xdr:cNvSpPr>
      </xdr:nvSpPr>
      <xdr:spPr bwMode="auto">
        <a:xfrm>
          <a:off x="4572000" y="3228975"/>
          <a:ext cx="66675" cy="4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27671</xdr:rowOff>
    </xdr:to>
    <xdr:sp macro="" textlink="">
      <xdr:nvSpPr>
        <xdr:cNvPr id="69" name="Text Box 299"/>
        <xdr:cNvSpPr txBox="1">
          <a:spLocks noChangeArrowheads="1"/>
        </xdr:cNvSpPr>
      </xdr:nvSpPr>
      <xdr:spPr bwMode="auto">
        <a:xfrm>
          <a:off x="4572000" y="3228975"/>
          <a:ext cx="66675" cy="4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27671</xdr:rowOff>
    </xdr:to>
    <xdr:sp macro="" textlink="">
      <xdr:nvSpPr>
        <xdr:cNvPr id="70" name="Text Box 300"/>
        <xdr:cNvSpPr txBox="1">
          <a:spLocks noChangeArrowheads="1"/>
        </xdr:cNvSpPr>
      </xdr:nvSpPr>
      <xdr:spPr bwMode="auto">
        <a:xfrm>
          <a:off x="4572000" y="3228975"/>
          <a:ext cx="66675" cy="4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27671</xdr:rowOff>
    </xdr:to>
    <xdr:sp macro="" textlink="">
      <xdr:nvSpPr>
        <xdr:cNvPr id="71" name="Text Box 213"/>
        <xdr:cNvSpPr txBox="1">
          <a:spLocks noChangeArrowheads="1"/>
        </xdr:cNvSpPr>
      </xdr:nvSpPr>
      <xdr:spPr bwMode="auto">
        <a:xfrm>
          <a:off x="4572000" y="3228975"/>
          <a:ext cx="66675" cy="4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27671</xdr:rowOff>
    </xdr:to>
    <xdr:sp macro="" textlink="">
      <xdr:nvSpPr>
        <xdr:cNvPr id="72" name="Text Box 214"/>
        <xdr:cNvSpPr txBox="1">
          <a:spLocks noChangeArrowheads="1"/>
        </xdr:cNvSpPr>
      </xdr:nvSpPr>
      <xdr:spPr bwMode="auto">
        <a:xfrm>
          <a:off x="4572000" y="3228975"/>
          <a:ext cx="66675" cy="4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27671</xdr:rowOff>
    </xdr:to>
    <xdr:sp macro="" textlink="">
      <xdr:nvSpPr>
        <xdr:cNvPr id="73" name="Text Box 269"/>
        <xdr:cNvSpPr txBox="1">
          <a:spLocks noChangeArrowheads="1"/>
        </xdr:cNvSpPr>
      </xdr:nvSpPr>
      <xdr:spPr bwMode="auto">
        <a:xfrm>
          <a:off x="4572000" y="3228975"/>
          <a:ext cx="66675" cy="4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27671</xdr:rowOff>
    </xdr:to>
    <xdr:sp macro="" textlink="">
      <xdr:nvSpPr>
        <xdr:cNvPr id="74" name="Text Box 270"/>
        <xdr:cNvSpPr txBox="1">
          <a:spLocks noChangeArrowheads="1"/>
        </xdr:cNvSpPr>
      </xdr:nvSpPr>
      <xdr:spPr bwMode="auto">
        <a:xfrm>
          <a:off x="4572000" y="3228975"/>
          <a:ext cx="66675" cy="418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175651</xdr:rowOff>
    </xdr:to>
    <xdr:sp macro="" textlink="">
      <xdr:nvSpPr>
        <xdr:cNvPr id="75" name="Text Box 299"/>
        <xdr:cNvSpPr txBox="1">
          <a:spLocks noChangeArrowheads="1"/>
        </xdr:cNvSpPr>
      </xdr:nvSpPr>
      <xdr:spPr bwMode="auto">
        <a:xfrm>
          <a:off x="4572000" y="3228975"/>
          <a:ext cx="66675" cy="566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175651</xdr:rowOff>
    </xdr:to>
    <xdr:sp macro="" textlink="">
      <xdr:nvSpPr>
        <xdr:cNvPr id="76" name="Text Box 300"/>
        <xdr:cNvSpPr txBox="1">
          <a:spLocks noChangeArrowheads="1"/>
        </xdr:cNvSpPr>
      </xdr:nvSpPr>
      <xdr:spPr bwMode="auto">
        <a:xfrm>
          <a:off x="4572000" y="3228975"/>
          <a:ext cx="66675" cy="566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175651</xdr:rowOff>
    </xdr:to>
    <xdr:sp macro="" textlink="">
      <xdr:nvSpPr>
        <xdr:cNvPr id="77" name="Text Box 213"/>
        <xdr:cNvSpPr txBox="1">
          <a:spLocks noChangeArrowheads="1"/>
        </xdr:cNvSpPr>
      </xdr:nvSpPr>
      <xdr:spPr bwMode="auto">
        <a:xfrm>
          <a:off x="4572000" y="3228975"/>
          <a:ext cx="66675" cy="566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175651</xdr:rowOff>
    </xdr:to>
    <xdr:sp macro="" textlink="">
      <xdr:nvSpPr>
        <xdr:cNvPr id="78" name="Text Box 214"/>
        <xdr:cNvSpPr txBox="1">
          <a:spLocks noChangeArrowheads="1"/>
        </xdr:cNvSpPr>
      </xdr:nvSpPr>
      <xdr:spPr bwMode="auto">
        <a:xfrm>
          <a:off x="4572000" y="3228975"/>
          <a:ext cx="66675" cy="566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175651</xdr:rowOff>
    </xdr:to>
    <xdr:sp macro="" textlink="">
      <xdr:nvSpPr>
        <xdr:cNvPr id="79" name="Text Box 269"/>
        <xdr:cNvSpPr txBox="1">
          <a:spLocks noChangeArrowheads="1"/>
        </xdr:cNvSpPr>
      </xdr:nvSpPr>
      <xdr:spPr bwMode="auto">
        <a:xfrm>
          <a:off x="4572000" y="3228975"/>
          <a:ext cx="66675" cy="566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175651</xdr:rowOff>
    </xdr:to>
    <xdr:sp macro="" textlink="">
      <xdr:nvSpPr>
        <xdr:cNvPr id="80" name="Text Box 270"/>
        <xdr:cNvSpPr txBox="1">
          <a:spLocks noChangeArrowheads="1"/>
        </xdr:cNvSpPr>
      </xdr:nvSpPr>
      <xdr:spPr bwMode="auto">
        <a:xfrm>
          <a:off x="4572000" y="3228975"/>
          <a:ext cx="66675" cy="566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175651</xdr:rowOff>
    </xdr:to>
    <xdr:sp macro="" textlink="">
      <xdr:nvSpPr>
        <xdr:cNvPr id="81" name="Text Box 299"/>
        <xdr:cNvSpPr txBox="1">
          <a:spLocks noChangeArrowheads="1"/>
        </xdr:cNvSpPr>
      </xdr:nvSpPr>
      <xdr:spPr bwMode="auto">
        <a:xfrm>
          <a:off x="4572000" y="3228975"/>
          <a:ext cx="66675" cy="566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175651</xdr:rowOff>
    </xdr:to>
    <xdr:sp macro="" textlink="">
      <xdr:nvSpPr>
        <xdr:cNvPr id="82" name="Text Box 300"/>
        <xdr:cNvSpPr txBox="1">
          <a:spLocks noChangeArrowheads="1"/>
        </xdr:cNvSpPr>
      </xdr:nvSpPr>
      <xdr:spPr bwMode="auto">
        <a:xfrm>
          <a:off x="4572000" y="3228975"/>
          <a:ext cx="66675" cy="566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175651</xdr:rowOff>
    </xdr:to>
    <xdr:sp macro="" textlink="">
      <xdr:nvSpPr>
        <xdr:cNvPr id="83" name="Text Box 213"/>
        <xdr:cNvSpPr txBox="1">
          <a:spLocks noChangeArrowheads="1"/>
        </xdr:cNvSpPr>
      </xdr:nvSpPr>
      <xdr:spPr bwMode="auto">
        <a:xfrm>
          <a:off x="4572000" y="3228975"/>
          <a:ext cx="66675" cy="566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175651</xdr:rowOff>
    </xdr:to>
    <xdr:sp macro="" textlink="">
      <xdr:nvSpPr>
        <xdr:cNvPr id="84" name="Text Box 214"/>
        <xdr:cNvSpPr txBox="1">
          <a:spLocks noChangeArrowheads="1"/>
        </xdr:cNvSpPr>
      </xdr:nvSpPr>
      <xdr:spPr bwMode="auto">
        <a:xfrm>
          <a:off x="4572000" y="3228975"/>
          <a:ext cx="66675" cy="566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175651</xdr:rowOff>
    </xdr:to>
    <xdr:sp macro="" textlink="">
      <xdr:nvSpPr>
        <xdr:cNvPr id="85" name="Text Box 269"/>
        <xdr:cNvSpPr txBox="1">
          <a:spLocks noChangeArrowheads="1"/>
        </xdr:cNvSpPr>
      </xdr:nvSpPr>
      <xdr:spPr bwMode="auto">
        <a:xfrm>
          <a:off x="4572000" y="3228975"/>
          <a:ext cx="66675" cy="566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175651</xdr:rowOff>
    </xdr:to>
    <xdr:sp macro="" textlink="">
      <xdr:nvSpPr>
        <xdr:cNvPr id="86" name="Text Box 270"/>
        <xdr:cNvSpPr txBox="1">
          <a:spLocks noChangeArrowheads="1"/>
        </xdr:cNvSpPr>
      </xdr:nvSpPr>
      <xdr:spPr bwMode="auto">
        <a:xfrm>
          <a:off x="4572000" y="3228975"/>
          <a:ext cx="66675" cy="566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27668</xdr:rowOff>
    </xdr:to>
    <xdr:sp macro="" textlink="">
      <xdr:nvSpPr>
        <xdr:cNvPr id="87" name="Text Box 299"/>
        <xdr:cNvSpPr txBox="1">
          <a:spLocks noChangeArrowheads="1"/>
        </xdr:cNvSpPr>
      </xdr:nvSpPr>
      <xdr:spPr bwMode="auto">
        <a:xfrm>
          <a:off x="4572000" y="3228975"/>
          <a:ext cx="66675" cy="418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27668</xdr:rowOff>
    </xdr:to>
    <xdr:sp macro="" textlink="">
      <xdr:nvSpPr>
        <xdr:cNvPr id="88" name="Text Box 300"/>
        <xdr:cNvSpPr txBox="1">
          <a:spLocks noChangeArrowheads="1"/>
        </xdr:cNvSpPr>
      </xdr:nvSpPr>
      <xdr:spPr bwMode="auto">
        <a:xfrm>
          <a:off x="4572000" y="3228975"/>
          <a:ext cx="66675" cy="418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27668</xdr:rowOff>
    </xdr:to>
    <xdr:sp macro="" textlink="">
      <xdr:nvSpPr>
        <xdr:cNvPr id="89" name="Text Box 213"/>
        <xdr:cNvSpPr txBox="1">
          <a:spLocks noChangeArrowheads="1"/>
        </xdr:cNvSpPr>
      </xdr:nvSpPr>
      <xdr:spPr bwMode="auto">
        <a:xfrm>
          <a:off x="4572000" y="3228975"/>
          <a:ext cx="66675" cy="418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27668</xdr:rowOff>
    </xdr:to>
    <xdr:sp macro="" textlink="">
      <xdr:nvSpPr>
        <xdr:cNvPr id="90" name="Text Box 214"/>
        <xdr:cNvSpPr txBox="1">
          <a:spLocks noChangeArrowheads="1"/>
        </xdr:cNvSpPr>
      </xdr:nvSpPr>
      <xdr:spPr bwMode="auto">
        <a:xfrm>
          <a:off x="4572000" y="3228975"/>
          <a:ext cx="66675" cy="418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27668</xdr:rowOff>
    </xdr:to>
    <xdr:sp macro="" textlink="">
      <xdr:nvSpPr>
        <xdr:cNvPr id="91" name="Text Box 269"/>
        <xdr:cNvSpPr txBox="1">
          <a:spLocks noChangeArrowheads="1"/>
        </xdr:cNvSpPr>
      </xdr:nvSpPr>
      <xdr:spPr bwMode="auto">
        <a:xfrm>
          <a:off x="4572000" y="3228975"/>
          <a:ext cx="66675" cy="418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27668</xdr:rowOff>
    </xdr:to>
    <xdr:sp macro="" textlink="">
      <xdr:nvSpPr>
        <xdr:cNvPr id="92" name="Text Box 270"/>
        <xdr:cNvSpPr txBox="1">
          <a:spLocks noChangeArrowheads="1"/>
        </xdr:cNvSpPr>
      </xdr:nvSpPr>
      <xdr:spPr bwMode="auto">
        <a:xfrm>
          <a:off x="4572000" y="3228975"/>
          <a:ext cx="66675" cy="418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27668</xdr:rowOff>
    </xdr:to>
    <xdr:sp macro="" textlink="">
      <xdr:nvSpPr>
        <xdr:cNvPr id="93" name="Text Box 299"/>
        <xdr:cNvSpPr txBox="1">
          <a:spLocks noChangeArrowheads="1"/>
        </xdr:cNvSpPr>
      </xdr:nvSpPr>
      <xdr:spPr bwMode="auto">
        <a:xfrm>
          <a:off x="4572000" y="3228975"/>
          <a:ext cx="66675" cy="418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27668</xdr:rowOff>
    </xdr:to>
    <xdr:sp macro="" textlink="">
      <xdr:nvSpPr>
        <xdr:cNvPr id="94" name="Text Box 300"/>
        <xdr:cNvSpPr txBox="1">
          <a:spLocks noChangeArrowheads="1"/>
        </xdr:cNvSpPr>
      </xdr:nvSpPr>
      <xdr:spPr bwMode="auto">
        <a:xfrm>
          <a:off x="4572000" y="3228975"/>
          <a:ext cx="66675" cy="418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27668</xdr:rowOff>
    </xdr:to>
    <xdr:sp macro="" textlink="">
      <xdr:nvSpPr>
        <xdr:cNvPr id="95" name="Text Box 213"/>
        <xdr:cNvSpPr txBox="1">
          <a:spLocks noChangeArrowheads="1"/>
        </xdr:cNvSpPr>
      </xdr:nvSpPr>
      <xdr:spPr bwMode="auto">
        <a:xfrm>
          <a:off x="4572000" y="3228975"/>
          <a:ext cx="66675" cy="418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27668</xdr:rowOff>
    </xdr:to>
    <xdr:sp macro="" textlink="">
      <xdr:nvSpPr>
        <xdr:cNvPr id="96" name="Text Box 214"/>
        <xdr:cNvSpPr txBox="1">
          <a:spLocks noChangeArrowheads="1"/>
        </xdr:cNvSpPr>
      </xdr:nvSpPr>
      <xdr:spPr bwMode="auto">
        <a:xfrm>
          <a:off x="4572000" y="3228975"/>
          <a:ext cx="66675" cy="418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27668</xdr:rowOff>
    </xdr:to>
    <xdr:sp macro="" textlink="">
      <xdr:nvSpPr>
        <xdr:cNvPr id="97" name="Text Box 269"/>
        <xdr:cNvSpPr txBox="1">
          <a:spLocks noChangeArrowheads="1"/>
        </xdr:cNvSpPr>
      </xdr:nvSpPr>
      <xdr:spPr bwMode="auto">
        <a:xfrm>
          <a:off x="4572000" y="3228975"/>
          <a:ext cx="66675" cy="418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19</xdr:row>
      <xdr:rowOff>27668</xdr:rowOff>
    </xdr:to>
    <xdr:sp macro="" textlink="">
      <xdr:nvSpPr>
        <xdr:cNvPr id="98" name="Text Box 270"/>
        <xdr:cNvSpPr txBox="1">
          <a:spLocks noChangeArrowheads="1"/>
        </xdr:cNvSpPr>
      </xdr:nvSpPr>
      <xdr:spPr bwMode="auto">
        <a:xfrm>
          <a:off x="4572000" y="3228975"/>
          <a:ext cx="66675" cy="418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42304</xdr:rowOff>
    </xdr:to>
    <xdr:sp macro="" textlink="">
      <xdr:nvSpPr>
        <xdr:cNvPr id="2" name="Text Box 299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42304</xdr:rowOff>
    </xdr:to>
    <xdr:sp macro="" textlink="">
      <xdr:nvSpPr>
        <xdr:cNvPr id="3" name="Text Box 300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42304</xdr:rowOff>
    </xdr:to>
    <xdr:sp macro="" textlink="">
      <xdr:nvSpPr>
        <xdr:cNvPr id="4" name="Text Box 213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42304</xdr:rowOff>
    </xdr:to>
    <xdr:sp macro="" textlink="">
      <xdr:nvSpPr>
        <xdr:cNvPr id="5" name="Text Box 214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42304</xdr:rowOff>
    </xdr:to>
    <xdr:sp macro="" textlink="">
      <xdr:nvSpPr>
        <xdr:cNvPr id="6" name="Text Box 269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42304</xdr:rowOff>
    </xdr:to>
    <xdr:sp macro="" textlink="">
      <xdr:nvSpPr>
        <xdr:cNvPr id="7" name="Text Box 270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42304</xdr:rowOff>
    </xdr:to>
    <xdr:sp macro="" textlink="">
      <xdr:nvSpPr>
        <xdr:cNvPr id="8" name="Text Box 299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42304</xdr:rowOff>
    </xdr:to>
    <xdr:sp macro="" textlink="">
      <xdr:nvSpPr>
        <xdr:cNvPr id="9" name="Text Box 300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42304</xdr:rowOff>
    </xdr:to>
    <xdr:sp macro="" textlink="">
      <xdr:nvSpPr>
        <xdr:cNvPr id="10" name="Text Box 213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42304</xdr:rowOff>
    </xdr:to>
    <xdr:sp macro="" textlink="">
      <xdr:nvSpPr>
        <xdr:cNvPr id="11" name="Text Box 214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42304</xdr:rowOff>
    </xdr:to>
    <xdr:sp macro="" textlink="">
      <xdr:nvSpPr>
        <xdr:cNvPr id="12" name="Text Box 269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42304</xdr:rowOff>
    </xdr:to>
    <xdr:sp macro="" textlink="">
      <xdr:nvSpPr>
        <xdr:cNvPr id="13" name="Text Box 270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84821</xdr:rowOff>
    </xdr:to>
    <xdr:sp macro="" textlink="">
      <xdr:nvSpPr>
        <xdr:cNvPr id="14" name="Text Box 299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84821</xdr:rowOff>
    </xdr:to>
    <xdr:sp macro="" textlink="">
      <xdr:nvSpPr>
        <xdr:cNvPr id="15" name="Text Box 300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84821</xdr:rowOff>
    </xdr:to>
    <xdr:sp macro="" textlink="">
      <xdr:nvSpPr>
        <xdr:cNvPr id="16" name="Text Box 213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84821</xdr:rowOff>
    </xdr:to>
    <xdr:sp macro="" textlink="">
      <xdr:nvSpPr>
        <xdr:cNvPr id="17" name="Text Box 214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84821</xdr:rowOff>
    </xdr:to>
    <xdr:sp macro="" textlink="">
      <xdr:nvSpPr>
        <xdr:cNvPr id="18" name="Text Box 269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84821</xdr:rowOff>
    </xdr:to>
    <xdr:sp macro="" textlink="">
      <xdr:nvSpPr>
        <xdr:cNvPr id="19" name="Text Box 270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84821</xdr:rowOff>
    </xdr:to>
    <xdr:sp macro="" textlink="">
      <xdr:nvSpPr>
        <xdr:cNvPr id="20" name="Text Box 299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84821</xdr:rowOff>
    </xdr:to>
    <xdr:sp macro="" textlink="">
      <xdr:nvSpPr>
        <xdr:cNvPr id="21" name="Text Box 300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84821</xdr:rowOff>
    </xdr:to>
    <xdr:sp macro="" textlink="">
      <xdr:nvSpPr>
        <xdr:cNvPr id="22" name="Text Box 213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84821</xdr:rowOff>
    </xdr:to>
    <xdr:sp macro="" textlink="">
      <xdr:nvSpPr>
        <xdr:cNvPr id="23" name="Text Box 214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84821</xdr:rowOff>
    </xdr:to>
    <xdr:sp macro="" textlink="">
      <xdr:nvSpPr>
        <xdr:cNvPr id="24" name="Text Box 269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84821</xdr:rowOff>
    </xdr:to>
    <xdr:sp macro="" textlink="">
      <xdr:nvSpPr>
        <xdr:cNvPr id="25" name="Text Box 270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42301</xdr:rowOff>
    </xdr:to>
    <xdr:sp macro="" textlink="">
      <xdr:nvSpPr>
        <xdr:cNvPr id="26" name="Text Box 299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42301</xdr:rowOff>
    </xdr:to>
    <xdr:sp macro="" textlink="">
      <xdr:nvSpPr>
        <xdr:cNvPr id="27" name="Text Box 300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42301</xdr:rowOff>
    </xdr:to>
    <xdr:sp macro="" textlink="">
      <xdr:nvSpPr>
        <xdr:cNvPr id="28" name="Text Box 213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42301</xdr:rowOff>
    </xdr:to>
    <xdr:sp macro="" textlink="">
      <xdr:nvSpPr>
        <xdr:cNvPr id="29" name="Text Box 214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42301</xdr:rowOff>
    </xdr:to>
    <xdr:sp macro="" textlink="">
      <xdr:nvSpPr>
        <xdr:cNvPr id="30" name="Text Box 269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42301</xdr:rowOff>
    </xdr:to>
    <xdr:sp macro="" textlink="">
      <xdr:nvSpPr>
        <xdr:cNvPr id="31" name="Text Box 270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42301</xdr:rowOff>
    </xdr:to>
    <xdr:sp macro="" textlink="">
      <xdr:nvSpPr>
        <xdr:cNvPr id="32" name="Text Box 299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42301</xdr:rowOff>
    </xdr:to>
    <xdr:sp macro="" textlink="">
      <xdr:nvSpPr>
        <xdr:cNvPr id="33" name="Text Box 300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42301</xdr:rowOff>
    </xdr:to>
    <xdr:sp macro="" textlink="">
      <xdr:nvSpPr>
        <xdr:cNvPr id="34" name="Text Box 213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42301</xdr:rowOff>
    </xdr:to>
    <xdr:sp macro="" textlink="">
      <xdr:nvSpPr>
        <xdr:cNvPr id="35" name="Text Box 214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42301</xdr:rowOff>
    </xdr:to>
    <xdr:sp macro="" textlink="">
      <xdr:nvSpPr>
        <xdr:cNvPr id="36" name="Text Box 269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3</xdr:row>
      <xdr:rowOff>42301</xdr:rowOff>
    </xdr:to>
    <xdr:sp macro="" textlink="">
      <xdr:nvSpPr>
        <xdr:cNvPr id="37" name="Text Box 270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84818</xdr:rowOff>
    </xdr:to>
    <xdr:sp macro="" textlink="">
      <xdr:nvSpPr>
        <xdr:cNvPr id="38" name="Text Box 299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84818</xdr:rowOff>
    </xdr:to>
    <xdr:sp macro="" textlink="">
      <xdr:nvSpPr>
        <xdr:cNvPr id="39" name="Text Box 300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84818</xdr:rowOff>
    </xdr:to>
    <xdr:sp macro="" textlink="">
      <xdr:nvSpPr>
        <xdr:cNvPr id="40" name="Text Box 213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84818</xdr:rowOff>
    </xdr:to>
    <xdr:sp macro="" textlink="">
      <xdr:nvSpPr>
        <xdr:cNvPr id="41" name="Text Box 214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84818</xdr:rowOff>
    </xdr:to>
    <xdr:sp macro="" textlink="">
      <xdr:nvSpPr>
        <xdr:cNvPr id="42" name="Text Box 269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84818</xdr:rowOff>
    </xdr:to>
    <xdr:sp macro="" textlink="">
      <xdr:nvSpPr>
        <xdr:cNvPr id="43" name="Text Box 270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84818</xdr:rowOff>
    </xdr:to>
    <xdr:sp macro="" textlink="">
      <xdr:nvSpPr>
        <xdr:cNvPr id="44" name="Text Box 299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84818</xdr:rowOff>
    </xdr:to>
    <xdr:sp macro="" textlink="">
      <xdr:nvSpPr>
        <xdr:cNvPr id="45" name="Text Box 300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84818</xdr:rowOff>
    </xdr:to>
    <xdr:sp macro="" textlink="">
      <xdr:nvSpPr>
        <xdr:cNvPr id="46" name="Text Box 213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84818</xdr:rowOff>
    </xdr:to>
    <xdr:sp macro="" textlink="">
      <xdr:nvSpPr>
        <xdr:cNvPr id="47" name="Text Box 214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84818</xdr:rowOff>
    </xdr:to>
    <xdr:sp macro="" textlink="">
      <xdr:nvSpPr>
        <xdr:cNvPr id="48" name="Text Box 269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84818</xdr:rowOff>
    </xdr:to>
    <xdr:sp macro="" textlink="">
      <xdr:nvSpPr>
        <xdr:cNvPr id="49" name="Text Box 270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185179</xdr:rowOff>
    </xdr:to>
    <xdr:sp macro="" textlink="">
      <xdr:nvSpPr>
        <xdr:cNvPr id="2" name="Text Box 299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185179</xdr:rowOff>
    </xdr:to>
    <xdr:sp macro="" textlink="">
      <xdr:nvSpPr>
        <xdr:cNvPr id="3" name="Text Box 300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185179</xdr:rowOff>
    </xdr:to>
    <xdr:sp macro="" textlink="">
      <xdr:nvSpPr>
        <xdr:cNvPr id="4" name="Text Box 213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185179</xdr:rowOff>
    </xdr:to>
    <xdr:sp macro="" textlink="">
      <xdr:nvSpPr>
        <xdr:cNvPr id="5" name="Text Box 214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185179</xdr:rowOff>
    </xdr:to>
    <xdr:sp macro="" textlink="">
      <xdr:nvSpPr>
        <xdr:cNvPr id="6" name="Text Box 269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185179</xdr:rowOff>
    </xdr:to>
    <xdr:sp macro="" textlink="">
      <xdr:nvSpPr>
        <xdr:cNvPr id="7" name="Text Box 270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185179</xdr:rowOff>
    </xdr:to>
    <xdr:sp macro="" textlink="">
      <xdr:nvSpPr>
        <xdr:cNvPr id="8" name="Text Box 299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185179</xdr:rowOff>
    </xdr:to>
    <xdr:sp macro="" textlink="">
      <xdr:nvSpPr>
        <xdr:cNvPr id="9" name="Text Box 300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185179</xdr:rowOff>
    </xdr:to>
    <xdr:sp macro="" textlink="">
      <xdr:nvSpPr>
        <xdr:cNvPr id="10" name="Text Box 213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185179</xdr:rowOff>
    </xdr:to>
    <xdr:sp macro="" textlink="">
      <xdr:nvSpPr>
        <xdr:cNvPr id="11" name="Text Box 214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185179</xdr:rowOff>
    </xdr:to>
    <xdr:sp macro="" textlink="">
      <xdr:nvSpPr>
        <xdr:cNvPr id="12" name="Text Box 269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185179</xdr:rowOff>
    </xdr:to>
    <xdr:sp macro="" textlink="">
      <xdr:nvSpPr>
        <xdr:cNvPr id="13" name="Text Box 270"/>
        <xdr:cNvSpPr txBox="1">
          <a:spLocks noChangeArrowheads="1"/>
        </xdr:cNvSpPr>
      </xdr:nvSpPr>
      <xdr:spPr bwMode="auto">
        <a:xfrm>
          <a:off x="4572000" y="14344650"/>
          <a:ext cx="66675" cy="632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37196</xdr:rowOff>
    </xdr:to>
    <xdr:sp macro="" textlink="">
      <xdr:nvSpPr>
        <xdr:cNvPr id="14" name="Text Box 299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37196</xdr:rowOff>
    </xdr:to>
    <xdr:sp macro="" textlink="">
      <xdr:nvSpPr>
        <xdr:cNvPr id="15" name="Text Box 300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37196</xdr:rowOff>
    </xdr:to>
    <xdr:sp macro="" textlink="">
      <xdr:nvSpPr>
        <xdr:cNvPr id="16" name="Text Box 213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37196</xdr:rowOff>
    </xdr:to>
    <xdr:sp macro="" textlink="">
      <xdr:nvSpPr>
        <xdr:cNvPr id="17" name="Text Box 214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37196</xdr:rowOff>
    </xdr:to>
    <xdr:sp macro="" textlink="">
      <xdr:nvSpPr>
        <xdr:cNvPr id="18" name="Text Box 269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37196</xdr:rowOff>
    </xdr:to>
    <xdr:sp macro="" textlink="">
      <xdr:nvSpPr>
        <xdr:cNvPr id="19" name="Text Box 270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37196</xdr:rowOff>
    </xdr:to>
    <xdr:sp macro="" textlink="">
      <xdr:nvSpPr>
        <xdr:cNvPr id="20" name="Text Box 299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37196</xdr:rowOff>
    </xdr:to>
    <xdr:sp macro="" textlink="">
      <xdr:nvSpPr>
        <xdr:cNvPr id="21" name="Text Box 300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37196</xdr:rowOff>
    </xdr:to>
    <xdr:sp macro="" textlink="">
      <xdr:nvSpPr>
        <xdr:cNvPr id="22" name="Text Box 213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37196</xdr:rowOff>
    </xdr:to>
    <xdr:sp macro="" textlink="">
      <xdr:nvSpPr>
        <xdr:cNvPr id="23" name="Text Box 214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37196</xdr:rowOff>
    </xdr:to>
    <xdr:sp macro="" textlink="">
      <xdr:nvSpPr>
        <xdr:cNvPr id="24" name="Text Box 269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37196</xdr:rowOff>
    </xdr:to>
    <xdr:sp macro="" textlink="">
      <xdr:nvSpPr>
        <xdr:cNvPr id="25" name="Text Box 270"/>
        <xdr:cNvSpPr txBox="1">
          <a:spLocks noChangeArrowheads="1"/>
        </xdr:cNvSpPr>
      </xdr:nvSpPr>
      <xdr:spPr bwMode="auto">
        <a:xfrm>
          <a:off x="4572000" y="14344650"/>
          <a:ext cx="66675" cy="48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185176</xdr:rowOff>
    </xdr:to>
    <xdr:sp macro="" textlink="">
      <xdr:nvSpPr>
        <xdr:cNvPr id="26" name="Text Box 299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185176</xdr:rowOff>
    </xdr:to>
    <xdr:sp macro="" textlink="">
      <xdr:nvSpPr>
        <xdr:cNvPr id="27" name="Text Box 300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185176</xdr:rowOff>
    </xdr:to>
    <xdr:sp macro="" textlink="">
      <xdr:nvSpPr>
        <xdr:cNvPr id="28" name="Text Box 213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185176</xdr:rowOff>
    </xdr:to>
    <xdr:sp macro="" textlink="">
      <xdr:nvSpPr>
        <xdr:cNvPr id="29" name="Text Box 214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185176</xdr:rowOff>
    </xdr:to>
    <xdr:sp macro="" textlink="">
      <xdr:nvSpPr>
        <xdr:cNvPr id="30" name="Text Box 269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185176</xdr:rowOff>
    </xdr:to>
    <xdr:sp macro="" textlink="">
      <xdr:nvSpPr>
        <xdr:cNvPr id="31" name="Text Box 270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185176</xdr:rowOff>
    </xdr:to>
    <xdr:sp macro="" textlink="">
      <xdr:nvSpPr>
        <xdr:cNvPr id="32" name="Text Box 299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185176</xdr:rowOff>
    </xdr:to>
    <xdr:sp macro="" textlink="">
      <xdr:nvSpPr>
        <xdr:cNvPr id="33" name="Text Box 300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185176</xdr:rowOff>
    </xdr:to>
    <xdr:sp macro="" textlink="">
      <xdr:nvSpPr>
        <xdr:cNvPr id="34" name="Text Box 213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185176</xdr:rowOff>
    </xdr:to>
    <xdr:sp macro="" textlink="">
      <xdr:nvSpPr>
        <xdr:cNvPr id="35" name="Text Box 214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185176</xdr:rowOff>
    </xdr:to>
    <xdr:sp macro="" textlink="">
      <xdr:nvSpPr>
        <xdr:cNvPr id="36" name="Text Box 269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185176</xdr:rowOff>
    </xdr:to>
    <xdr:sp macro="" textlink="">
      <xdr:nvSpPr>
        <xdr:cNvPr id="37" name="Text Box 270"/>
        <xdr:cNvSpPr txBox="1">
          <a:spLocks noChangeArrowheads="1"/>
        </xdr:cNvSpPr>
      </xdr:nvSpPr>
      <xdr:spPr bwMode="auto">
        <a:xfrm>
          <a:off x="4572000" y="14344650"/>
          <a:ext cx="66675" cy="632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37193</xdr:rowOff>
    </xdr:to>
    <xdr:sp macro="" textlink="">
      <xdr:nvSpPr>
        <xdr:cNvPr id="38" name="Text Box 299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37193</xdr:rowOff>
    </xdr:to>
    <xdr:sp macro="" textlink="">
      <xdr:nvSpPr>
        <xdr:cNvPr id="39" name="Text Box 300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37193</xdr:rowOff>
    </xdr:to>
    <xdr:sp macro="" textlink="">
      <xdr:nvSpPr>
        <xdr:cNvPr id="40" name="Text Box 213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37193</xdr:rowOff>
    </xdr:to>
    <xdr:sp macro="" textlink="">
      <xdr:nvSpPr>
        <xdr:cNvPr id="41" name="Text Box 214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37193</xdr:rowOff>
    </xdr:to>
    <xdr:sp macro="" textlink="">
      <xdr:nvSpPr>
        <xdr:cNvPr id="42" name="Text Box 269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37193</xdr:rowOff>
    </xdr:to>
    <xdr:sp macro="" textlink="">
      <xdr:nvSpPr>
        <xdr:cNvPr id="43" name="Text Box 270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37193</xdr:rowOff>
    </xdr:to>
    <xdr:sp macro="" textlink="">
      <xdr:nvSpPr>
        <xdr:cNvPr id="44" name="Text Box 299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37193</xdr:rowOff>
    </xdr:to>
    <xdr:sp macro="" textlink="">
      <xdr:nvSpPr>
        <xdr:cNvPr id="45" name="Text Box 300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37193</xdr:rowOff>
    </xdr:to>
    <xdr:sp macro="" textlink="">
      <xdr:nvSpPr>
        <xdr:cNvPr id="46" name="Text Box 213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37193</xdr:rowOff>
    </xdr:to>
    <xdr:sp macro="" textlink="">
      <xdr:nvSpPr>
        <xdr:cNvPr id="47" name="Text Box 214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37193</xdr:rowOff>
    </xdr:to>
    <xdr:sp macro="" textlink="">
      <xdr:nvSpPr>
        <xdr:cNvPr id="48" name="Text Box 269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66675</xdr:colOff>
      <xdr:row>2</xdr:row>
      <xdr:rowOff>37193</xdr:rowOff>
    </xdr:to>
    <xdr:sp macro="" textlink="">
      <xdr:nvSpPr>
        <xdr:cNvPr id="49" name="Text Box 270"/>
        <xdr:cNvSpPr txBox="1">
          <a:spLocks noChangeArrowheads="1"/>
        </xdr:cNvSpPr>
      </xdr:nvSpPr>
      <xdr:spPr bwMode="auto">
        <a:xfrm>
          <a:off x="4572000" y="14344650"/>
          <a:ext cx="66675" cy="484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8"/>
  <sheetViews>
    <sheetView tabSelected="1" topLeftCell="D24" zoomScale="60" zoomScaleNormal="60" zoomScaleSheetLayoutView="50" workbookViewId="0">
      <selection activeCell="H62" sqref="H62"/>
    </sheetView>
  </sheetViews>
  <sheetFormatPr baseColWidth="10" defaultColWidth="11.42578125" defaultRowHeight="15"/>
  <cols>
    <col min="1" max="1" width="10.140625" style="1" customWidth="1"/>
    <col min="2" max="2" width="9.85546875" style="2" customWidth="1"/>
    <col min="3" max="3" width="10" style="2" customWidth="1"/>
    <col min="4" max="4" width="7" style="2" customWidth="1"/>
    <col min="5" max="6" width="6.42578125" style="2" customWidth="1"/>
    <col min="7" max="7" width="10" style="2" customWidth="1"/>
    <col min="8" max="8" width="8.7109375" style="2" customWidth="1"/>
    <col min="9" max="9" width="97.85546875" style="3" customWidth="1"/>
    <col min="10" max="10" width="22.5703125" style="2" customWidth="1"/>
    <col min="11" max="11" width="22" style="2" customWidth="1"/>
    <col min="12" max="12" width="22.42578125" style="2" customWidth="1"/>
    <col min="13" max="13" width="22.28515625" style="2" customWidth="1"/>
    <col min="14" max="14" width="23.85546875" style="2" customWidth="1"/>
    <col min="15" max="15" width="22.28515625" style="2" customWidth="1"/>
    <col min="16" max="16" width="32.42578125" style="2" customWidth="1"/>
    <col min="17" max="17" width="21.28515625" style="2" customWidth="1"/>
    <col min="18" max="18" width="27.85546875" style="4" customWidth="1"/>
    <col min="19" max="19" width="22.5703125" style="5" customWidth="1"/>
    <col min="20" max="20" width="29.85546875" style="2" customWidth="1"/>
    <col min="21" max="21" width="11.42578125" style="2"/>
    <col min="22" max="22" width="41.28515625" style="2" customWidth="1"/>
    <col min="23" max="23" width="38.42578125" style="2" customWidth="1"/>
    <col min="24" max="24" width="23.85546875" style="2" customWidth="1"/>
    <col min="25" max="25" width="11.42578125" style="2"/>
    <col min="26" max="26" width="38.140625" style="2" customWidth="1"/>
    <col min="27" max="16384" width="11.42578125" style="2"/>
  </cols>
  <sheetData>
    <row r="2" spans="1:26" ht="35.25" customHeight="1">
      <c r="I2" s="6" t="s">
        <v>55</v>
      </c>
      <c r="J2" s="6"/>
      <c r="K2" s="6"/>
    </row>
    <row r="3" spans="1:26" ht="16.5" thickBot="1">
      <c r="B3" s="6" t="s">
        <v>56</v>
      </c>
    </row>
    <row r="4" spans="1:26" ht="16.5" thickBot="1">
      <c r="B4" s="118" t="s">
        <v>0</v>
      </c>
      <c r="C4" s="118" t="s">
        <v>1</v>
      </c>
      <c r="D4" s="118" t="s">
        <v>16</v>
      </c>
      <c r="E4" s="118" t="s">
        <v>2</v>
      </c>
      <c r="F4" s="118" t="s">
        <v>17</v>
      </c>
      <c r="G4" s="118" t="s">
        <v>3</v>
      </c>
      <c r="H4" s="118" t="s">
        <v>18</v>
      </c>
      <c r="I4" s="121" t="s">
        <v>30</v>
      </c>
      <c r="J4" s="124" t="s">
        <v>5</v>
      </c>
      <c r="K4" s="125"/>
      <c r="L4" s="125"/>
      <c r="M4" s="125"/>
      <c r="N4" s="125"/>
      <c r="O4" s="125"/>
      <c r="P4" s="126"/>
      <c r="Q4" s="7"/>
      <c r="R4" s="8"/>
      <c r="S4" s="8"/>
    </row>
    <row r="5" spans="1:26" ht="32.25" thickBot="1">
      <c r="B5" s="119"/>
      <c r="C5" s="119"/>
      <c r="D5" s="119"/>
      <c r="E5" s="119"/>
      <c r="F5" s="119"/>
      <c r="G5" s="119"/>
      <c r="H5" s="119"/>
      <c r="I5" s="122"/>
      <c r="J5" s="115" t="s">
        <v>6</v>
      </c>
      <c r="K5" s="116"/>
      <c r="L5" s="117"/>
      <c r="M5" s="115" t="s">
        <v>7</v>
      </c>
      <c r="N5" s="116"/>
      <c r="O5" s="117"/>
      <c r="P5" s="9" t="s">
        <v>8</v>
      </c>
      <c r="Q5" s="10"/>
      <c r="R5" s="10"/>
      <c r="S5" s="10"/>
    </row>
    <row r="6" spans="1:26" ht="32.25" thickBot="1">
      <c r="B6" s="119"/>
      <c r="C6" s="119"/>
      <c r="D6" s="119"/>
      <c r="E6" s="119"/>
      <c r="F6" s="119"/>
      <c r="G6" s="119"/>
      <c r="H6" s="119"/>
      <c r="I6" s="123"/>
      <c r="J6" s="11" t="s">
        <v>9</v>
      </c>
      <c r="K6" s="11" t="s">
        <v>10</v>
      </c>
      <c r="L6" s="11" t="s">
        <v>11</v>
      </c>
      <c r="M6" s="11" t="s">
        <v>12</v>
      </c>
      <c r="N6" s="11" t="s">
        <v>10</v>
      </c>
      <c r="O6" s="11" t="s">
        <v>11</v>
      </c>
      <c r="P6" s="12" t="s">
        <v>13</v>
      </c>
      <c r="Q6" s="10"/>
      <c r="R6" s="10"/>
      <c r="S6" s="10"/>
    </row>
    <row r="7" spans="1:26" ht="16.5" thickBot="1">
      <c r="B7" s="120"/>
      <c r="C7" s="120"/>
      <c r="D7" s="120"/>
      <c r="E7" s="120"/>
      <c r="F7" s="120"/>
      <c r="G7" s="120"/>
      <c r="H7" s="120"/>
      <c r="I7" s="13" t="s">
        <v>13</v>
      </c>
      <c r="J7" s="14">
        <v>249511296</v>
      </c>
      <c r="K7" s="14">
        <v>60079951</v>
      </c>
      <c r="L7" s="14">
        <v>309591247</v>
      </c>
      <c r="M7" s="14">
        <v>99999999.998782203</v>
      </c>
      <c r="N7" s="14">
        <v>0</v>
      </c>
      <c r="O7" s="14">
        <v>99999999.998782203</v>
      </c>
      <c r="P7" s="14">
        <v>409591246.99878222</v>
      </c>
      <c r="Q7" s="15"/>
      <c r="R7" s="16"/>
      <c r="S7" s="16"/>
      <c r="Z7" s="1"/>
    </row>
    <row r="8" spans="1:26" ht="15.75">
      <c r="B8" s="17">
        <v>2016</v>
      </c>
      <c r="C8" s="17">
        <v>8314</v>
      </c>
      <c r="D8" s="17">
        <v>2</v>
      </c>
      <c r="E8" s="17">
        <v>2</v>
      </c>
      <c r="F8" s="17" t="s">
        <v>15</v>
      </c>
      <c r="G8" s="17"/>
      <c r="H8" s="17"/>
      <c r="I8" s="17" t="s">
        <v>19</v>
      </c>
      <c r="J8" s="18">
        <v>23513850</v>
      </c>
      <c r="K8" s="18">
        <v>0</v>
      </c>
      <c r="L8" s="18">
        <v>23513850</v>
      </c>
      <c r="M8" s="18">
        <v>19827171.615383793</v>
      </c>
      <c r="N8" s="18">
        <v>0</v>
      </c>
      <c r="O8" s="18">
        <v>19827171.615383793</v>
      </c>
      <c r="P8" s="18">
        <v>43341021.615383789</v>
      </c>
      <c r="Q8" s="15"/>
      <c r="R8" s="16"/>
      <c r="S8" s="16"/>
      <c r="Z8" s="19"/>
    </row>
    <row r="9" spans="1:26" ht="15.75">
      <c r="B9" s="17">
        <v>2016</v>
      </c>
      <c r="C9" s="17">
        <v>8314</v>
      </c>
      <c r="D9" s="17">
        <v>2</v>
      </c>
      <c r="E9" s="17">
        <v>3</v>
      </c>
      <c r="F9" s="17" t="s">
        <v>15</v>
      </c>
      <c r="G9" s="17"/>
      <c r="H9" s="17"/>
      <c r="I9" s="20" t="s">
        <v>22</v>
      </c>
      <c r="J9" s="18">
        <v>108075245</v>
      </c>
      <c r="K9" s="18">
        <v>53079951</v>
      </c>
      <c r="L9" s="18">
        <v>161155196</v>
      </c>
      <c r="M9" s="18">
        <v>37000653.403398402</v>
      </c>
      <c r="N9" s="18">
        <v>0</v>
      </c>
      <c r="O9" s="18">
        <v>37000653.403398402</v>
      </c>
      <c r="P9" s="18">
        <v>198155849.40339839</v>
      </c>
      <c r="Q9" s="15"/>
      <c r="R9" s="16"/>
      <c r="S9" s="16"/>
      <c r="Z9" s="19"/>
    </row>
    <row r="10" spans="1:26" ht="31.5">
      <c r="B10" s="17">
        <v>2016</v>
      </c>
      <c r="C10" s="17">
        <v>8314</v>
      </c>
      <c r="D10" s="17">
        <v>3</v>
      </c>
      <c r="E10" s="17">
        <v>4</v>
      </c>
      <c r="F10" s="17"/>
      <c r="G10" s="17"/>
      <c r="H10" s="17"/>
      <c r="I10" s="20" t="s">
        <v>23</v>
      </c>
      <c r="J10" s="18">
        <v>0</v>
      </c>
      <c r="K10" s="18">
        <v>0</v>
      </c>
      <c r="L10" s="18">
        <v>0</v>
      </c>
      <c r="M10" s="18">
        <v>1868893</v>
      </c>
      <c r="N10" s="18">
        <v>0</v>
      </c>
      <c r="O10" s="18">
        <v>1868893</v>
      </c>
      <c r="P10" s="18">
        <v>1868893</v>
      </c>
      <c r="Q10" s="15"/>
      <c r="R10" s="16"/>
      <c r="S10" s="16"/>
      <c r="Z10" s="19"/>
    </row>
    <row r="11" spans="1:26" ht="31.5">
      <c r="B11" s="17">
        <v>2016</v>
      </c>
      <c r="C11" s="17">
        <v>8314</v>
      </c>
      <c r="D11" s="17">
        <v>3</v>
      </c>
      <c r="E11" s="17">
        <v>5</v>
      </c>
      <c r="F11" s="17"/>
      <c r="G11" s="17"/>
      <c r="H11" s="17"/>
      <c r="I11" s="20" t="s">
        <v>31</v>
      </c>
      <c r="J11" s="18">
        <v>16870480</v>
      </c>
      <c r="K11" s="18">
        <v>0</v>
      </c>
      <c r="L11" s="18">
        <v>16870480</v>
      </c>
      <c r="M11" s="18">
        <v>4217620</v>
      </c>
      <c r="N11" s="18">
        <v>0</v>
      </c>
      <c r="O11" s="18">
        <v>4217620</v>
      </c>
      <c r="P11" s="18">
        <v>21088100</v>
      </c>
      <c r="Q11" s="15"/>
      <c r="R11" s="16"/>
      <c r="S11" s="16"/>
      <c r="T11" s="1"/>
      <c r="U11" s="1"/>
      <c r="V11" s="1"/>
      <c r="W11" s="1"/>
      <c r="X11" s="1"/>
      <c r="Z11" s="19"/>
    </row>
    <row r="12" spans="1:26" ht="15.75">
      <c r="B12" s="17">
        <v>2016</v>
      </c>
      <c r="C12" s="17">
        <v>8314</v>
      </c>
      <c r="D12" s="17">
        <v>3</v>
      </c>
      <c r="E12" s="17">
        <v>6</v>
      </c>
      <c r="F12" s="17"/>
      <c r="G12" s="17"/>
      <c r="H12" s="17"/>
      <c r="I12" s="20" t="s">
        <v>24</v>
      </c>
      <c r="J12" s="18">
        <v>25954713</v>
      </c>
      <c r="K12" s="18">
        <v>0</v>
      </c>
      <c r="L12" s="18">
        <v>25954713</v>
      </c>
      <c r="M12" s="18">
        <v>9488678</v>
      </c>
      <c r="N12" s="18">
        <v>0</v>
      </c>
      <c r="O12" s="18">
        <v>9488678</v>
      </c>
      <c r="P12" s="18">
        <v>35443391</v>
      </c>
      <c r="Q12" s="15"/>
      <c r="R12" s="16"/>
      <c r="S12" s="16"/>
      <c r="T12" s="15"/>
      <c r="U12" s="16"/>
      <c r="V12" s="16"/>
      <c r="W12" s="16"/>
      <c r="X12" s="1"/>
      <c r="Z12" s="19"/>
    </row>
    <row r="13" spans="1:26" ht="15.75">
      <c r="B13" s="17">
        <v>2016</v>
      </c>
      <c r="C13" s="17">
        <v>8314</v>
      </c>
      <c r="D13" s="17">
        <v>4</v>
      </c>
      <c r="E13" s="17">
        <v>7</v>
      </c>
      <c r="F13" s="17"/>
      <c r="G13" s="17"/>
      <c r="H13" s="17"/>
      <c r="I13" s="20" t="s">
        <v>25</v>
      </c>
      <c r="J13" s="18">
        <v>9573408</v>
      </c>
      <c r="K13" s="18">
        <v>7000000</v>
      </c>
      <c r="L13" s="18">
        <v>16573408</v>
      </c>
      <c r="M13" s="18">
        <v>8280083.9800000004</v>
      </c>
      <c r="N13" s="18">
        <v>0</v>
      </c>
      <c r="O13" s="18">
        <v>8280083.9800000004</v>
      </c>
      <c r="P13" s="18">
        <v>24853491.98</v>
      </c>
      <c r="Q13" s="16"/>
      <c r="R13" s="16"/>
      <c r="S13" s="16"/>
      <c r="T13" s="16"/>
      <c r="U13" s="16"/>
      <c r="V13" s="16"/>
      <c r="W13" s="16"/>
      <c r="X13" s="1"/>
      <c r="Z13" s="19"/>
    </row>
    <row r="14" spans="1:26" ht="15.75">
      <c r="B14" s="17">
        <v>2016</v>
      </c>
      <c r="C14" s="17">
        <v>8314</v>
      </c>
      <c r="D14" s="17">
        <v>4</v>
      </c>
      <c r="E14" s="17">
        <v>8</v>
      </c>
      <c r="F14" s="17"/>
      <c r="G14" s="17"/>
      <c r="H14" s="17"/>
      <c r="I14" s="20" t="s">
        <v>26</v>
      </c>
      <c r="J14" s="18">
        <v>16400000</v>
      </c>
      <c r="K14" s="18">
        <v>0</v>
      </c>
      <c r="L14" s="18">
        <v>16400000</v>
      </c>
      <c r="M14" s="18">
        <v>6160000</v>
      </c>
      <c r="N14" s="18">
        <v>0</v>
      </c>
      <c r="O14" s="18">
        <v>6160000</v>
      </c>
      <c r="P14" s="18">
        <v>22560000</v>
      </c>
      <c r="Q14" s="15"/>
      <c r="R14" s="15"/>
      <c r="S14" s="15"/>
      <c r="T14" s="15"/>
      <c r="U14" s="15"/>
      <c r="V14" s="15"/>
      <c r="W14" s="15"/>
      <c r="X14" s="1"/>
      <c r="Z14" s="19"/>
    </row>
    <row r="15" spans="1:26" ht="32.25" thickBot="1">
      <c r="A15" s="21"/>
      <c r="B15" s="17">
        <v>2016</v>
      </c>
      <c r="C15" s="17">
        <v>8314</v>
      </c>
      <c r="D15" s="17">
        <v>5</v>
      </c>
      <c r="E15" s="17">
        <v>9</v>
      </c>
      <c r="F15" s="17"/>
      <c r="G15" s="17"/>
      <c r="H15" s="17"/>
      <c r="I15" s="20" t="s">
        <v>27</v>
      </c>
      <c r="J15" s="18">
        <v>48490000</v>
      </c>
      <c r="K15" s="18">
        <v>0</v>
      </c>
      <c r="L15" s="18">
        <v>48490000</v>
      </c>
      <c r="M15" s="18">
        <v>12122500</v>
      </c>
      <c r="N15" s="18">
        <v>0</v>
      </c>
      <c r="O15" s="18">
        <v>12122500</v>
      </c>
      <c r="P15" s="18">
        <v>60612500</v>
      </c>
      <c r="Q15" s="15"/>
      <c r="R15" s="16"/>
      <c r="S15" s="16"/>
      <c r="T15" s="1"/>
      <c r="U15" s="1"/>
      <c r="V15" s="1"/>
      <c r="W15" s="1"/>
      <c r="X15" s="1"/>
      <c r="Z15" s="19"/>
    </row>
    <row r="16" spans="1:26" s="25" customFormat="1" ht="16.5" thickBot="1">
      <c r="A16" s="21"/>
      <c r="B16" s="22">
        <v>2016</v>
      </c>
      <c r="C16" s="22">
        <v>8314</v>
      </c>
      <c r="D16" s="22" t="s">
        <v>15</v>
      </c>
      <c r="E16" s="22"/>
      <c r="F16" s="22"/>
      <c r="G16" s="22"/>
      <c r="H16" s="22"/>
      <c r="I16" s="23" t="s">
        <v>28</v>
      </c>
      <c r="J16" s="24">
        <v>633600</v>
      </c>
      <c r="K16" s="24">
        <v>0</v>
      </c>
      <c r="L16" s="24">
        <v>633600</v>
      </c>
      <c r="M16" s="24">
        <v>1034400</v>
      </c>
      <c r="N16" s="24">
        <v>0</v>
      </c>
      <c r="O16" s="24">
        <v>1034400</v>
      </c>
      <c r="P16" s="24">
        <v>1668000</v>
      </c>
      <c r="Q16" s="15"/>
      <c r="R16" s="16"/>
      <c r="S16" s="16"/>
      <c r="Z16" s="26"/>
    </row>
    <row r="17" spans="1:26" s="25" customFormat="1" ht="15.75">
      <c r="A17" s="1"/>
      <c r="B17" s="27"/>
      <c r="C17" s="27"/>
      <c r="D17" s="27"/>
      <c r="E17" s="27"/>
      <c r="F17" s="27"/>
      <c r="G17" s="27"/>
      <c r="H17" s="27"/>
      <c r="I17" s="28"/>
      <c r="J17" s="29"/>
      <c r="K17" s="29"/>
      <c r="L17" s="30"/>
      <c r="M17" s="30"/>
      <c r="N17" s="29"/>
      <c r="O17" s="29"/>
      <c r="P17" s="29">
        <f>SUM(P8:P16)</f>
        <v>409591246.99878222</v>
      </c>
      <c r="Q17" s="15"/>
      <c r="R17" s="16"/>
      <c r="S17" s="16"/>
      <c r="Z17" s="31"/>
    </row>
    <row r="19" spans="1:26" ht="16.5" thickBot="1">
      <c r="B19" s="6" t="s">
        <v>57</v>
      </c>
    </row>
    <row r="20" spans="1:26" s="35" customFormat="1" ht="33.75" customHeight="1" thickBot="1">
      <c r="A20" s="32"/>
      <c r="B20" s="118" t="s">
        <v>0</v>
      </c>
      <c r="C20" s="118" t="s">
        <v>1</v>
      </c>
      <c r="D20" s="118" t="s">
        <v>2</v>
      </c>
      <c r="E20" s="33"/>
      <c r="F20" s="33"/>
      <c r="G20" s="118" t="s">
        <v>3</v>
      </c>
      <c r="H20" s="118" t="s">
        <v>32</v>
      </c>
      <c r="I20" s="109" t="s">
        <v>4</v>
      </c>
      <c r="J20" s="112" t="s">
        <v>5</v>
      </c>
      <c r="K20" s="113"/>
      <c r="L20" s="113"/>
      <c r="M20" s="113"/>
      <c r="N20" s="113"/>
      <c r="O20" s="113"/>
      <c r="P20" s="114"/>
      <c r="Q20" s="7"/>
      <c r="R20" s="34"/>
      <c r="S20" s="7"/>
    </row>
    <row r="21" spans="1:26" s="35" customFormat="1" ht="44.25" customHeight="1" thickBot="1">
      <c r="A21" s="32"/>
      <c r="B21" s="119"/>
      <c r="C21" s="119"/>
      <c r="D21" s="119"/>
      <c r="E21" s="36"/>
      <c r="F21" s="36"/>
      <c r="G21" s="119"/>
      <c r="H21" s="119"/>
      <c r="I21" s="110"/>
      <c r="J21" s="115" t="s">
        <v>6</v>
      </c>
      <c r="K21" s="116"/>
      <c r="L21" s="117"/>
      <c r="M21" s="115" t="s">
        <v>7</v>
      </c>
      <c r="N21" s="116"/>
      <c r="O21" s="117"/>
      <c r="P21" s="9" t="s">
        <v>8</v>
      </c>
      <c r="Q21" s="10"/>
      <c r="R21" s="37"/>
      <c r="S21" s="10"/>
    </row>
    <row r="22" spans="1:26" s="35" customFormat="1" ht="32.25" thickBot="1">
      <c r="A22" s="32"/>
      <c r="B22" s="119"/>
      <c r="C22" s="119"/>
      <c r="D22" s="119"/>
      <c r="E22" s="36"/>
      <c r="F22" s="36"/>
      <c r="G22" s="119"/>
      <c r="H22" s="119"/>
      <c r="I22" s="111"/>
      <c r="J22" s="11" t="s">
        <v>9</v>
      </c>
      <c r="K22" s="11" t="s">
        <v>10</v>
      </c>
      <c r="L22" s="11" t="s">
        <v>11</v>
      </c>
      <c r="M22" s="11" t="s">
        <v>12</v>
      </c>
      <c r="N22" s="11" t="s">
        <v>10</v>
      </c>
      <c r="O22" s="11" t="s">
        <v>11</v>
      </c>
      <c r="P22" s="12" t="s">
        <v>13</v>
      </c>
      <c r="Q22" s="10"/>
      <c r="R22" s="37"/>
      <c r="S22" s="10"/>
    </row>
    <row r="23" spans="1:26" s="35" customFormat="1" ht="16.5" thickBot="1">
      <c r="A23" s="32"/>
      <c r="B23" s="120"/>
      <c r="C23" s="120"/>
      <c r="D23" s="120"/>
      <c r="E23" s="38"/>
      <c r="F23" s="38"/>
      <c r="G23" s="120"/>
      <c r="H23" s="120"/>
      <c r="I23" s="13" t="s">
        <v>13</v>
      </c>
      <c r="J23" s="14">
        <f>J25+J27+J29+J31+J33+J35+J37+J39+J41+J43+J45+J47+J49+J51+J53+J55+J57</f>
        <v>290782230.80000001</v>
      </c>
      <c r="K23" s="14">
        <f t="shared" ref="K23:P23" si="0">K25+K27+K29+K31+K33+K35+K37+K39+K41+K43+K45+K47+K49+K51+K53+K55+K57</f>
        <v>72798795.200000003</v>
      </c>
      <c r="L23" s="14">
        <f>L25+L27+L29+L31+L33+L35+L37+L39+L41+L43+L45+L47+L49+L51+L53+L55+L57</f>
        <v>363581026</v>
      </c>
      <c r="M23" s="14">
        <f t="shared" si="0"/>
        <v>99979352.320001006</v>
      </c>
      <c r="N23" s="14">
        <f t="shared" si="0"/>
        <v>20647.68</v>
      </c>
      <c r="O23" s="14">
        <f t="shared" si="0"/>
        <v>100000000.000001</v>
      </c>
      <c r="P23" s="14">
        <f t="shared" si="0"/>
        <v>463581026.00000101</v>
      </c>
      <c r="Q23" s="39"/>
      <c r="R23" s="40"/>
      <c r="S23" s="15"/>
    </row>
    <row r="24" spans="1:26" s="35" customFormat="1" ht="5.25" customHeight="1">
      <c r="A24" s="32"/>
      <c r="B24" s="41"/>
      <c r="C24" s="42"/>
      <c r="D24" s="41"/>
      <c r="E24" s="41"/>
      <c r="F24" s="41"/>
      <c r="G24" s="41"/>
      <c r="H24" s="41"/>
      <c r="I24" s="43"/>
      <c r="J24" s="44"/>
      <c r="K24" s="44"/>
      <c r="L24" s="44"/>
      <c r="M24" s="44"/>
      <c r="N24" s="44"/>
      <c r="O24" s="44"/>
      <c r="P24" s="44"/>
      <c r="Q24" s="45"/>
      <c r="R24" s="40"/>
      <c r="S24" s="45"/>
    </row>
    <row r="25" spans="1:26" s="35" customFormat="1" ht="31.5">
      <c r="A25" s="32"/>
      <c r="B25" s="17">
        <v>2015</v>
      </c>
      <c r="C25" s="17">
        <v>8314</v>
      </c>
      <c r="D25" s="17">
        <v>1</v>
      </c>
      <c r="E25" s="17"/>
      <c r="F25" s="17"/>
      <c r="G25" s="17"/>
      <c r="H25" s="17"/>
      <c r="I25" s="46" t="s">
        <v>14</v>
      </c>
      <c r="J25" s="47">
        <v>0</v>
      </c>
      <c r="K25" s="47">
        <v>0</v>
      </c>
      <c r="L25" s="47">
        <v>0</v>
      </c>
      <c r="M25" s="47">
        <v>1442000</v>
      </c>
      <c r="N25" s="48">
        <v>0</v>
      </c>
      <c r="O25" s="49">
        <v>1442000</v>
      </c>
      <c r="P25" s="49">
        <v>1442000</v>
      </c>
      <c r="Q25" s="15"/>
      <c r="R25" s="34" t="s">
        <v>15</v>
      </c>
      <c r="S25" s="15"/>
    </row>
    <row r="26" spans="1:26" s="35" customFormat="1" ht="5.25" customHeight="1">
      <c r="A26" s="32"/>
      <c r="B26" s="50"/>
      <c r="C26" s="51"/>
      <c r="D26" s="50"/>
      <c r="E26" s="50"/>
      <c r="F26" s="50"/>
      <c r="G26" s="50"/>
      <c r="H26" s="50"/>
      <c r="I26" s="52"/>
      <c r="J26" s="47"/>
      <c r="K26" s="47"/>
      <c r="L26" s="47"/>
      <c r="M26" s="47"/>
      <c r="N26" s="48"/>
      <c r="O26" s="49"/>
      <c r="P26" s="49"/>
      <c r="Q26" s="15"/>
      <c r="R26" s="40"/>
      <c r="S26" s="15"/>
    </row>
    <row r="27" spans="1:26" s="35" customFormat="1" ht="31.5">
      <c r="A27" s="32"/>
      <c r="B27" s="17">
        <v>2015</v>
      </c>
      <c r="C27" s="17">
        <v>8314</v>
      </c>
      <c r="D27" s="17">
        <v>2</v>
      </c>
      <c r="E27" s="17"/>
      <c r="F27" s="17"/>
      <c r="G27" s="17"/>
      <c r="H27" s="17"/>
      <c r="I27" s="46" t="s">
        <v>33</v>
      </c>
      <c r="J27" s="47">
        <v>19488633.280000001</v>
      </c>
      <c r="K27" s="47">
        <v>0</v>
      </c>
      <c r="L27" s="47">
        <v>19488633.280000001</v>
      </c>
      <c r="M27" s="47">
        <v>12937269.260000002</v>
      </c>
      <c r="N27" s="48">
        <v>0</v>
      </c>
      <c r="O27" s="49">
        <v>12937269.260000002</v>
      </c>
      <c r="P27" s="49">
        <v>32425902.539999999</v>
      </c>
      <c r="Q27" s="15"/>
      <c r="R27" s="34"/>
      <c r="S27" s="15"/>
    </row>
    <row r="28" spans="1:26" s="35" customFormat="1" ht="5.25" customHeight="1">
      <c r="A28" s="32"/>
      <c r="B28" s="17"/>
      <c r="C28" s="53"/>
      <c r="D28" s="17"/>
      <c r="E28" s="17"/>
      <c r="F28" s="17"/>
      <c r="G28" s="50"/>
      <c r="H28" s="50"/>
      <c r="I28" s="52"/>
      <c r="J28" s="47"/>
      <c r="K28" s="47"/>
      <c r="L28" s="47"/>
      <c r="M28" s="47"/>
      <c r="N28" s="48"/>
      <c r="O28" s="49"/>
      <c r="P28" s="49"/>
      <c r="Q28" s="15"/>
      <c r="R28" s="40"/>
      <c r="S28" s="15"/>
    </row>
    <row r="29" spans="1:26" s="35" customFormat="1" ht="15.75">
      <c r="A29" s="32"/>
      <c r="B29" s="17">
        <v>2015</v>
      </c>
      <c r="C29" s="17">
        <v>8314</v>
      </c>
      <c r="D29" s="17">
        <v>3</v>
      </c>
      <c r="E29" s="17"/>
      <c r="F29" s="17"/>
      <c r="G29" s="17"/>
      <c r="H29" s="17"/>
      <c r="I29" s="46" t="s">
        <v>34</v>
      </c>
      <c r="J29" s="47">
        <v>6662199</v>
      </c>
      <c r="K29" s="47">
        <v>1500000</v>
      </c>
      <c r="L29" s="47">
        <v>8162199</v>
      </c>
      <c r="M29" s="47">
        <v>2555800.9999999995</v>
      </c>
      <c r="N29" s="48">
        <v>0</v>
      </c>
      <c r="O29" s="49">
        <v>2555800.9999999995</v>
      </c>
      <c r="P29" s="49">
        <v>10718000</v>
      </c>
      <c r="Q29" s="15"/>
      <c r="R29" s="40"/>
      <c r="S29" s="15"/>
    </row>
    <row r="30" spans="1:26" s="35" customFormat="1" ht="5.25" customHeight="1">
      <c r="A30" s="32"/>
      <c r="B30" s="17"/>
      <c r="C30" s="53"/>
      <c r="D30" s="17"/>
      <c r="E30" s="17"/>
      <c r="F30" s="17"/>
      <c r="G30" s="50"/>
      <c r="H30" s="50"/>
      <c r="I30" s="52"/>
      <c r="J30" s="47"/>
      <c r="K30" s="47"/>
      <c r="L30" s="47"/>
      <c r="M30" s="47"/>
      <c r="N30" s="48"/>
      <c r="O30" s="49"/>
      <c r="P30" s="49"/>
      <c r="Q30" s="15"/>
      <c r="R30" s="40"/>
      <c r="S30" s="15"/>
    </row>
    <row r="31" spans="1:26" s="35" customFormat="1" ht="15.75">
      <c r="A31" s="32"/>
      <c r="B31" s="17">
        <v>2015</v>
      </c>
      <c r="C31" s="17">
        <v>8314</v>
      </c>
      <c r="D31" s="17">
        <v>4</v>
      </c>
      <c r="E31" s="17"/>
      <c r="F31" s="17"/>
      <c r="G31" s="17"/>
      <c r="H31" s="17"/>
      <c r="I31" s="46" t="s">
        <v>35</v>
      </c>
      <c r="J31" s="47">
        <v>42400000</v>
      </c>
      <c r="K31" s="47">
        <v>0</v>
      </c>
      <c r="L31" s="47">
        <v>42400000</v>
      </c>
      <c r="M31" s="47">
        <v>10600000</v>
      </c>
      <c r="N31" s="48">
        <v>0</v>
      </c>
      <c r="O31" s="49">
        <v>10600000</v>
      </c>
      <c r="P31" s="49">
        <v>53000000</v>
      </c>
      <c r="Q31" s="15"/>
      <c r="R31" s="40"/>
      <c r="S31" s="15"/>
    </row>
    <row r="32" spans="1:26" s="35" customFormat="1" ht="5.25" customHeight="1">
      <c r="A32" s="32"/>
      <c r="B32" s="17"/>
      <c r="C32" s="53"/>
      <c r="D32" s="17"/>
      <c r="E32" s="17"/>
      <c r="F32" s="17"/>
      <c r="G32" s="50"/>
      <c r="H32" s="50"/>
      <c r="I32" s="52"/>
      <c r="J32" s="47"/>
      <c r="K32" s="47"/>
      <c r="L32" s="47"/>
      <c r="M32" s="47"/>
      <c r="N32" s="48"/>
      <c r="O32" s="49"/>
      <c r="P32" s="49"/>
      <c r="Q32" s="15"/>
      <c r="R32" s="40"/>
      <c r="S32" s="15"/>
    </row>
    <row r="33" spans="1:19" s="35" customFormat="1" ht="15.75">
      <c r="A33" s="32"/>
      <c r="B33" s="17">
        <v>2015</v>
      </c>
      <c r="C33" s="17">
        <v>8314</v>
      </c>
      <c r="D33" s="17">
        <v>5</v>
      </c>
      <c r="E33" s="17"/>
      <c r="F33" s="17"/>
      <c r="G33" s="17"/>
      <c r="H33" s="17"/>
      <c r="I33" s="46" t="s">
        <v>36</v>
      </c>
      <c r="J33" s="47">
        <v>0</v>
      </c>
      <c r="K33" s="47">
        <v>0</v>
      </c>
      <c r="L33" s="47">
        <v>0</v>
      </c>
      <c r="M33" s="47">
        <v>0</v>
      </c>
      <c r="N33" s="48">
        <v>0</v>
      </c>
      <c r="O33" s="49">
        <v>0</v>
      </c>
      <c r="P33" s="49">
        <v>0</v>
      </c>
      <c r="Q33" s="15"/>
      <c r="R33" s="40"/>
      <c r="S33" s="15"/>
    </row>
    <row r="34" spans="1:19" s="35" customFormat="1" ht="15.75">
      <c r="A34" s="32"/>
      <c r="B34" s="17"/>
      <c r="C34" s="53"/>
      <c r="D34" s="17"/>
      <c r="E34" s="17"/>
      <c r="F34" s="17"/>
      <c r="G34" s="50"/>
      <c r="H34" s="50"/>
      <c r="I34" s="46"/>
      <c r="J34" s="47"/>
      <c r="K34" s="47"/>
      <c r="L34" s="47"/>
      <c r="M34" s="47"/>
      <c r="N34" s="48"/>
      <c r="O34" s="49"/>
      <c r="P34" s="49"/>
      <c r="Q34" s="15"/>
      <c r="R34" s="40"/>
      <c r="S34" s="15"/>
    </row>
    <row r="35" spans="1:19" s="35" customFormat="1" ht="15.75">
      <c r="A35" s="32"/>
      <c r="B35" s="17">
        <v>2015</v>
      </c>
      <c r="C35" s="17">
        <v>8314</v>
      </c>
      <c r="D35" s="17">
        <v>6</v>
      </c>
      <c r="E35" s="17"/>
      <c r="F35" s="17"/>
      <c r="G35" s="17"/>
      <c r="H35" s="17"/>
      <c r="I35" s="46" t="s">
        <v>37</v>
      </c>
      <c r="J35" s="47">
        <v>0</v>
      </c>
      <c r="K35" s="47">
        <v>0</v>
      </c>
      <c r="L35" s="47">
        <v>0</v>
      </c>
      <c r="M35" s="47">
        <v>1440581.76</v>
      </c>
      <c r="N35" s="48">
        <v>0</v>
      </c>
      <c r="O35" s="49">
        <v>1440581.76</v>
      </c>
      <c r="P35" s="49">
        <v>1440581.76</v>
      </c>
      <c r="Q35" s="15"/>
      <c r="R35" s="40"/>
      <c r="S35" s="15"/>
    </row>
    <row r="36" spans="1:19" s="35" customFormat="1" ht="15.75">
      <c r="A36" s="32"/>
      <c r="B36" s="17"/>
      <c r="C36" s="53"/>
      <c r="D36" s="17"/>
      <c r="E36" s="17"/>
      <c r="F36" s="17"/>
      <c r="G36" s="50"/>
      <c r="H36" s="50"/>
      <c r="I36" s="52"/>
      <c r="J36" s="47"/>
      <c r="K36" s="47"/>
      <c r="L36" s="47"/>
      <c r="M36" s="47"/>
      <c r="N36" s="48"/>
      <c r="O36" s="49"/>
      <c r="P36" s="49"/>
      <c r="Q36" s="15"/>
      <c r="R36" s="40"/>
      <c r="S36" s="15"/>
    </row>
    <row r="37" spans="1:19" s="35" customFormat="1" ht="15.75">
      <c r="A37" s="32"/>
      <c r="B37" s="17">
        <v>2015</v>
      </c>
      <c r="C37" s="17">
        <v>8314</v>
      </c>
      <c r="D37" s="17">
        <v>7</v>
      </c>
      <c r="E37" s="17"/>
      <c r="F37" s="17"/>
      <c r="G37" s="17"/>
      <c r="H37" s="17"/>
      <c r="I37" s="46" t="s">
        <v>38</v>
      </c>
      <c r="J37" s="47">
        <v>0</v>
      </c>
      <c r="K37" s="47">
        <v>0</v>
      </c>
      <c r="L37" s="47">
        <v>0</v>
      </c>
      <c r="M37" s="47">
        <v>0</v>
      </c>
      <c r="N37" s="48">
        <v>0</v>
      </c>
      <c r="O37" s="49">
        <v>0</v>
      </c>
      <c r="P37" s="49">
        <v>0</v>
      </c>
      <c r="Q37" s="15"/>
      <c r="R37" s="40"/>
      <c r="S37" s="15"/>
    </row>
    <row r="38" spans="1:19" s="35" customFormat="1" ht="15.75">
      <c r="A38" s="32"/>
      <c r="B38" s="17"/>
      <c r="C38" s="17"/>
      <c r="D38" s="17"/>
      <c r="E38" s="17"/>
      <c r="F38" s="17"/>
      <c r="G38" s="17"/>
      <c r="H38" s="17"/>
      <c r="I38" s="46"/>
      <c r="J38" s="47"/>
      <c r="K38" s="47"/>
      <c r="L38" s="47"/>
      <c r="M38" s="47"/>
      <c r="N38" s="48"/>
      <c r="O38" s="49"/>
      <c r="P38" s="49"/>
      <c r="Q38" s="15"/>
      <c r="R38" s="40"/>
      <c r="S38" s="15"/>
    </row>
    <row r="39" spans="1:19" s="35" customFormat="1" ht="15.75">
      <c r="A39" s="32"/>
      <c r="B39" s="17">
        <v>2015</v>
      </c>
      <c r="C39" s="17">
        <v>8314</v>
      </c>
      <c r="D39" s="17">
        <v>8</v>
      </c>
      <c r="E39" s="17"/>
      <c r="F39" s="17"/>
      <c r="G39" s="17"/>
      <c r="H39" s="17"/>
      <c r="I39" s="46" t="s">
        <v>39</v>
      </c>
      <c r="J39" s="47">
        <v>1239466</v>
      </c>
      <c r="K39" s="47">
        <v>0</v>
      </c>
      <c r="L39" s="47">
        <v>1239466</v>
      </c>
      <c r="M39" s="47">
        <v>309866</v>
      </c>
      <c r="N39" s="48">
        <v>0</v>
      </c>
      <c r="O39" s="49">
        <v>309866</v>
      </c>
      <c r="P39" s="49">
        <v>1549332</v>
      </c>
      <c r="Q39" s="15"/>
      <c r="R39" s="40"/>
      <c r="S39" s="15"/>
    </row>
    <row r="40" spans="1:19" s="35" customFormat="1" ht="15.75">
      <c r="A40" s="32"/>
      <c r="B40" s="50"/>
      <c r="C40" s="51"/>
      <c r="D40" s="50"/>
      <c r="E40" s="50"/>
      <c r="F40" s="50"/>
      <c r="G40" s="50"/>
      <c r="H40" s="50"/>
      <c r="I40" s="46"/>
      <c r="J40" s="47"/>
      <c r="K40" s="47"/>
      <c r="L40" s="47"/>
      <c r="M40" s="47"/>
      <c r="N40" s="48"/>
      <c r="O40" s="49"/>
      <c r="P40" s="49"/>
      <c r="Q40" s="15"/>
      <c r="R40" s="40"/>
      <c r="S40" s="15"/>
    </row>
    <row r="41" spans="1:19" s="35" customFormat="1" ht="31.5">
      <c r="A41" s="32"/>
      <c r="B41" s="17">
        <v>2015</v>
      </c>
      <c r="C41" s="17">
        <v>8314</v>
      </c>
      <c r="D41" s="17">
        <v>9</v>
      </c>
      <c r="E41" s="17"/>
      <c r="F41" s="17"/>
      <c r="G41" s="17"/>
      <c r="H41" s="17"/>
      <c r="I41" s="46" t="s">
        <v>40</v>
      </c>
      <c r="J41" s="47">
        <v>20000000</v>
      </c>
      <c r="K41" s="47">
        <v>0</v>
      </c>
      <c r="L41" s="47">
        <v>20000000</v>
      </c>
      <c r="M41" s="47">
        <v>5000000</v>
      </c>
      <c r="N41" s="48">
        <v>0</v>
      </c>
      <c r="O41" s="49">
        <v>5000000</v>
      </c>
      <c r="P41" s="49">
        <v>25000000</v>
      </c>
      <c r="Q41" s="15"/>
      <c r="R41" s="40"/>
      <c r="S41" s="15"/>
    </row>
    <row r="42" spans="1:19" s="35" customFormat="1" ht="15.75">
      <c r="A42" s="32"/>
      <c r="B42" s="50"/>
      <c r="C42" s="51"/>
      <c r="D42" s="50"/>
      <c r="E42" s="50"/>
      <c r="F42" s="50"/>
      <c r="G42" s="50"/>
      <c r="H42" s="50"/>
      <c r="I42" s="46"/>
      <c r="J42" s="47"/>
      <c r="K42" s="47"/>
      <c r="L42" s="47"/>
      <c r="M42" s="47"/>
      <c r="N42" s="48"/>
      <c r="O42" s="49"/>
      <c r="P42" s="49"/>
      <c r="Q42" s="15"/>
      <c r="R42" s="40"/>
      <c r="S42" s="15"/>
    </row>
    <row r="43" spans="1:19" s="35" customFormat="1" ht="15.75">
      <c r="A43" s="32"/>
      <c r="B43" s="17">
        <v>2015</v>
      </c>
      <c r="C43" s="17">
        <v>8314</v>
      </c>
      <c r="D43" s="17">
        <v>10</v>
      </c>
      <c r="E43" s="17"/>
      <c r="F43" s="17"/>
      <c r="G43" s="17"/>
      <c r="H43" s="17"/>
      <c r="I43" s="46" t="s">
        <v>41</v>
      </c>
      <c r="J43" s="47">
        <v>18030879.52</v>
      </c>
      <c r="K43" s="47">
        <v>0</v>
      </c>
      <c r="L43" s="47">
        <v>18030879.52</v>
      </c>
      <c r="M43" s="47">
        <v>5039712.26</v>
      </c>
      <c r="N43" s="48">
        <v>0</v>
      </c>
      <c r="O43" s="49">
        <v>5039712.26</v>
      </c>
      <c r="P43" s="49">
        <v>23070591.780000001</v>
      </c>
      <c r="Q43" s="15"/>
      <c r="R43" s="40"/>
      <c r="S43" s="15"/>
    </row>
    <row r="44" spans="1:19" s="35" customFormat="1" ht="15.75">
      <c r="A44" s="32"/>
      <c r="B44" s="17"/>
      <c r="C44" s="53"/>
      <c r="D44" s="17"/>
      <c r="E44" s="17"/>
      <c r="F44" s="17"/>
      <c r="G44" s="50"/>
      <c r="H44" s="50"/>
      <c r="I44" s="46"/>
      <c r="J44" s="47"/>
      <c r="K44" s="47"/>
      <c r="L44" s="47"/>
      <c r="M44" s="47"/>
      <c r="N44" s="48"/>
      <c r="O44" s="49"/>
      <c r="P44" s="49"/>
      <c r="Q44" s="15"/>
      <c r="R44" s="40"/>
      <c r="S44" s="15"/>
    </row>
    <row r="45" spans="1:19" s="35" customFormat="1" ht="15.75">
      <c r="A45" s="32"/>
      <c r="B45" s="17">
        <v>2015</v>
      </c>
      <c r="C45" s="17">
        <v>8314</v>
      </c>
      <c r="D45" s="17">
        <v>11</v>
      </c>
      <c r="E45" s="17"/>
      <c r="F45" s="17"/>
      <c r="G45" s="17"/>
      <c r="H45" s="17"/>
      <c r="I45" s="46" t="s">
        <v>42</v>
      </c>
      <c r="J45" s="47">
        <v>1284192</v>
      </c>
      <c r="K45" s="47">
        <v>12000000</v>
      </c>
      <c r="L45" s="47">
        <v>13284192</v>
      </c>
      <c r="M45" s="47">
        <v>1121048</v>
      </c>
      <c r="N45" s="48">
        <v>0</v>
      </c>
      <c r="O45" s="49">
        <v>1121048</v>
      </c>
      <c r="P45" s="49">
        <v>14405240</v>
      </c>
      <c r="Q45" s="15"/>
      <c r="R45" s="40"/>
      <c r="S45" s="15"/>
    </row>
    <row r="46" spans="1:19" s="35" customFormat="1" ht="15.75">
      <c r="A46" s="32"/>
      <c r="B46" s="17"/>
      <c r="C46" s="53"/>
      <c r="D46" s="17"/>
      <c r="E46" s="17"/>
      <c r="F46" s="17"/>
      <c r="G46" s="50"/>
      <c r="H46" s="50"/>
      <c r="I46" s="46"/>
      <c r="J46" s="47"/>
      <c r="K46" s="47"/>
      <c r="L46" s="47"/>
      <c r="M46" s="47"/>
      <c r="N46" s="48"/>
      <c r="O46" s="49"/>
      <c r="P46" s="49"/>
      <c r="Q46" s="15"/>
      <c r="R46" s="40"/>
      <c r="S46" s="15"/>
    </row>
    <row r="47" spans="1:19" s="35" customFormat="1" ht="15.75">
      <c r="A47" s="32"/>
      <c r="B47" s="17">
        <v>2015</v>
      </c>
      <c r="C47" s="17">
        <v>8314</v>
      </c>
      <c r="D47" s="17">
        <v>12</v>
      </c>
      <c r="E47" s="17"/>
      <c r="F47" s="17"/>
      <c r="G47" s="17"/>
      <c r="H47" s="17"/>
      <c r="I47" s="46" t="s">
        <v>43</v>
      </c>
      <c r="J47" s="47">
        <v>6240000</v>
      </c>
      <c r="K47" s="47">
        <v>0</v>
      </c>
      <c r="L47" s="47">
        <v>6240000</v>
      </c>
      <c r="M47" s="47">
        <v>1560000</v>
      </c>
      <c r="N47" s="48">
        <v>0</v>
      </c>
      <c r="O47" s="49">
        <v>1560000</v>
      </c>
      <c r="P47" s="49">
        <v>7800000</v>
      </c>
      <c r="Q47" s="15"/>
      <c r="R47" s="40"/>
      <c r="S47" s="15"/>
    </row>
    <row r="48" spans="1:19" s="35" customFormat="1" ht="15.75">
      <c r="A48" s="32"/>
      <c r="B48" s="17"/>
      <c r="C48" s="53"/>
      <c r="D48" s="17"/>
      <c r="E48" s="17"/>
      <c r="F48" s="17"/>
      <c r="G48" s="50"/>
      <c r="H48" s="50"/>
      <c r="I48" s="46"/>
      <c r="J48" s="47"/>
      <c r="K48" s="47"/>
      <c r="L48" s="47"/>
      <c r="M48" s="47"/>
      <c r="N48" s="48"/>
      <c r="O48" s="49"/>
      <c r="P48" s="49"/>
      <c r="Q48" s="15"/>
      <c r="R48" s="40"/>
      <c r="S48" s="15"/>
    </row>
    <row r="49" spans="1:19" s="35" customFormat="1" ht="15.75">
      <c r="A49" s="32"/>
      <c r="B49" s="17">
        <v>2015</v>
      </c>
      <c r="C49" s="17">
        <v>8314</v>
      </c>
      <c r="D49" s="17">
        <v>13</v>
      </c>
      <c r="E49" s="17"/>
      <c r="F49" s="17"/>
      <c r="G49" s="17"/>
      <c r="H49" s="17"/>
      <c r="I49" s="46" t="s">
        <v>44</v>
      </c>
      <c r="J49" s="47">
        <v>2028600</v>
      </c>
      <c r="K49" s="47">
        <v>0</v>
      </c>
      <c r="L49" s="47">
        <v>2028600</v>
      </c>
      <c r="M49" s="47">
        <v>4221400.0000009993</v>
      </c>
      <c r="N49" s="48">
        <v>0</v>
      </c>
      <c r="O49" s="49">
        <v>4221400.0000009993</v>
      </c>
      <c r="P49" s="49">
        <v>6250000.0000010002</v>
      </c>
      <c r="Q49" s="15"/>
      <c r="R49" s="40"/>
      <c r="S49" s="15"/>
    </row>
    <row r="50" spans="1:19" s="35" customFormat="1" ht="15.75">
      <c r="A50" s="32"/>
      <c r="B50" s="17"/>
      <c r="C50" s="53"/>
      <c r="D50" s="17"/>
      <c r="E50" s="17"/>
      <c r="F50" s="17"/>
      <c r="G50" s="50"/>
      <c r="H50" s="50"/>
      <c r="I50" s="46"/>
      <c r="J50" s="47"/>
      <c r="K50" s="47"/>
      <c r="L50" s="47"/>
      <c r="M50" s="47"/>
      <c r="N50" s="48"/>
      <c r="O50" s="49"/>
      <c r="P50" s="49"/>
      <c r="Q50" s="15"/>
      <c r="R50" s="40"/>
      <c r="S50" s="15"/>
    </row>
    <row r="51" spans="1:19" s="35" customFormat="1" ht="15.75">
      <c r="A51" s="32"/>
      <c r="B51" s="17">
        <v>2015</v>
      </c>
      <c r="C51" s="17">
        <v>8314</v>
      </c>
      <c r="D51" s="17">
        <v>14</v>
      </c>
      <c r="E51" s="17"/>
      <c r="F51" s="17"/>
      <c r="G51" s="17"/>
      <c r="H51" s="17"/>
      <c r="I51" s="46" t="s">
        <v>45</v>
      </c>
      <c r="J51" s="47">
        <v>0</v>
      </c>
      <c r="K51" s="47">
        <v>0</v>
      </c>
      <c r="L51" s="47">
        <v>0</v>
      </c>
      <c r="M51" s="47">
        <v>0</v>
      </c>
      <c r="N51" s="48">
        <v>0</v>
      </c>
      <c r="O51" s="49">
        <v>0</v>
      </c>
      <c r="P51" s="49">
        <v>0</v>
      </c>
      <c r="Q51" s="15"/>
      <c r="R51" s="40"/>
      <c r="S51" s="15"/>
    </row>
    <row r="52" spans="1:19" s="35" customFormat="1" ht="15.75">
      <c r="A52" s="32"/>
      <c r="B52" s="17"/>
      <c r="C52" s="53"/>
      <c r="D52" s="17"/>
      <c r="E52" s="17"/>
      <c r="F52" s="17"/>
      <c r="G52" s="50"/>
      <c r="H52" s="50"/>
      <c r="I52" s="46"/>
      <c r="J52" s="47"/>
      <c r="K52" s="47"/>
      <c r="L52" s="47"/>
      <c r="M52" s="47"/>
      <c r="N52" s="48"/>
      <c r="O52" s="49"/>
      <c r="P52" s="49"/>
      <c r="Q52" s="15"/>
      <c r="R52" s="40"/>
      <c r="S52" s="15"/>
    </row>
    <row r="53" spans="1:19" s="35" customFormat="1" ht="15.75">
      <c r="A53" s="32"/>
      <c r="B53" s="17">
        <v>2015</v>
      </c>
      <c r="C53" s="17">
        <v>8314</v>
      </c>
      <c r="D53" s="17">
        <v>15</v>
      </c>
      <c r="E53" s="17"/>
      <c r="F53" s="17"/>
      <c r="G53" s="17"/>
      <c r="H53" s="17"/>
      <c r="I53" s="46" t="s">
        <v>46</v>
      </c>
      <c r="J53" s="47">
        <v>720000</v>
      </c>
      <c r="K53" s="47">
        <v>0</v>
      </c>
      <c r="L53" s="47">
        <v>720000</v>
      </c>
      <c r="M53" s="47">
        <v>1080000</v>
      </c>
      <c r="N53" s="48">
        <v>0</v>
      </c>
      <c r="O53" s="49">
        <v>1080000</v>
      </c>
      <c r="P53" s="49">
        <v>1800000</v>
      </c>
      <c r="Q53" s="15"/>
      <c r="R53" s="40"/>
      <c r="S53" s="15"/>
    </row>
    <row r="54" spans="1:19" s="35" customFormat="1" ht="15.75">
      <c r="A54" s="32"/>
      <c r="B54" s="17"/>
      <c r="C54" s="17"/>
      <c r="D54" s="17"/>
      <c r="E54" s="17"/>
      <c r="F54" s="17"/>
      <c r="G54" s="17"/>
      <c r="H54" s="17"/>
      <c r="I54" s="46"/>
      <c r="J54" s="47"/>
      <c r="K54" s="47"/>
      <c r="L54" s="47"/>
      <c r="M54" s="47"/>
      <c r="N54" s="48"/>
      <c r="O54" s="49"/>
      <c r="P54" s="49"/>
      <c r="Q54" s="15"/>
      <c r="R54" s="40"/>
      <c r="S54" s="15"/>
    </row>
    <row r="55" spans="1:19" s="35" customFormat="1" ht="15.75">
      <c r="A55" s="32"/>
      <c r="B55" s="17">
        <v>2015</v>
      </c>
      <c r="C55" s="17">
        <v>8314</v>
      </c>
      <c r="D55" s="17">
        <v>16</v>
      </c>
      <c r="E55" s="17"/>
      <c r="F55" s="17"/>
      <c r="G55" s="17"/>
      <c r="H55" s="17"/>
      <c r="I55" s="46" t="s">
        <v>47</v>
      </c>
      <c r="J55" s="47">
        <v>8000000</v>
      </c>
      <c r="K55" s="47">
        <v>0</v>
      </c>
      <c r="L55" s="47">
        <v>8000000</v>
      </c>
      <c r="M55" s="47">
        <v>2000000</v>
      </c>
      <c r="N55" s="48">
        <v>0</v>
      </c>
      <c r="O55" s="49">
        <v>2000000</v>
      </c>
      <c r="P55" s="49">
        <v>10000000</v>
      </c>
      <c r="Q55" s="15"/>
      <c r="R55" s="40"/>
      <c r="S55" s="15"/>
    </row>
    <row r="56" spans="1:19" s="35" customFormat="1" ht="15.75">
      <c r="A56" s="32"/>
      <c r="B56" s="17"/>
      <c r="C56" s="17"/>
      <c r="D56" s="17"/>
      <c r="E56" s="17"/>
      <c r="F56" s="17"/>
      <c r="G56" s="17"/>
      <c r="H56" s="17"/>
      <c r="I56" s="46"/>
      <c r="J56" s="47"/>
      <c r="K56" s="47"/>
      <c r="L56" s="47"/>
      <c r="M56" s="47"/>
      <c r="N56" s="48"/>
      <c r="O56" s="49"/>
      <c r="P56" s="49"/>
      <c r="Q56" s="15"/>
      <c r="R56" s="40"/>
      <c r="S56" s="15"/>
    </row>
    <row r="57" spans="1:19" s="35" customFormat="1" ht="31.5">
      <c r="A57" s="32"/>
      <c r="B57" s="17">
        <v>2015</v>
      </c>
      <c r="C57" s="17">
        <v>8314</v>
      </c>
      <c r="D57" s="17">
        <v>17</v>
      </c>
      <c r="E57" s="17"/>
      <c r="F57" s="17"/>
      <c r="G57" s="17"/>
      <c r="H57" s="17"/>
      <c r="I57" s="46" t="s">
        <v>48</v>
      </c>
      <c r="J57" s="47">
        <v>164688261</v>
      </c>
      <c r="K57" s="47">
        <v>59298795.200000003</v>
      </c>
      <c r="L57" s="47">
        <v>223987056.19999999</v>
      </c>
      <c r="M57" s="47">
        <v>50671674.039999999</v>
      </c>
      <c r="N57" s="48">
        <v>20647.68</v>
      </c>
      <c r="O57" s="49">
        <v>50692321.719999999</v>
      </c>
      <c r="P57" s="49">
        <v>274679377.92000002</v>
      </c>
      <c r="Q57" s="15"/>
      <c r="R57" s="40"/>
      <c r="S57" s="15"/>
    </row>
    <row r="58" spans="1:19" s="55" customFormat="1" ht="16.5" thickBot="1">
      <c r="A58" s="54"/>
      <c r="B58" s="17"/>
      <c r="C58" s="17"/>
      <c r="D58" s="17"/>
      <c r="E58" s="17"/>
      <c r="F58" s="17"/>
      <c r="G58" s="17"/>
      <c r="H58" s="17"/>
      <c r="I58" s="20"/>
      <c r="J58" s="47"/>
      <c r="K58" s="47"/>
      <c r="L58" s="47"/>
      <c r="M58" s="47"/>
      <c r="N58" s="48"/>
      <c r="O58" s="49"/>
      <c r="P58" s="49"/>
      <c r="Q58" s="15"/>
      <c r="R58" s="40"/>
      <c r="S58" s="15"/>
    </row>
    <row r="59" spans="1:19" s="55" customFormat="1" ht="15.75">
      <c r="A59" s="54"/>
      <c r="B59" s="27"/>
      <c r="C59" s="27"/>
      <c r="D59" s="27"/>
      <c r="E59" s="27"/>
      <c r="F59" s="27"/>
      <c r="G59" s="28"/>
      <c r="H59" s="30"/>
      <c r="I59" s="30"/>
      <c r="J59" s="30"/>
      <c r="K59" s="30"/>
      <c r="L59" s="30"/>
      <c r="M59" s="30"/>
      <c r="N59" s="30"/>
      <c r="O59" s="15"/>
      <c r="P59" s="40"/>
      <c r="Q59" s="15"/>
    </row>
    <row r="60" spans="1:19">
      <c r="P60" s="56">
        <f>SUM(P25:P59)</f>
        <v>463581026.00000101</v>
      </c>
    </row>
    <row r="64" spans="1:19" ht="16.5" thickBot="1">
      <c r="B64" s="6" t="s">
        <v>58</v>
      </c>
    </row>
    <row r="65" spans="2:19" s="35" customFormat="1" ht="16.5" thickBot="1">
      <c r="B65" s="118" t="s">
        <v>0</v>
      </c>
      <c r="C65" s="118" t="s">
        <v>1</v>
      </c>
      <c r="D65" s="118" t="s">
        <v>2</v>
      </c>
      <c r="E65" s="33"/>
      <c r="F65" s="33"/>
      <c r="G65" s="118" t="s">
        <v>3</v>
      </c>
      <c r="H65" s="118" t="s">
        <v>32</v>
      </c>
      <c r="I65" s="109" t="s">
        <v>4</v>
      </c>
      <c r="J65" s="124" t="s">
        <v>5</v>
      </c>
      <c r="K65" s="125"/>
      <c r="L65" s="125"/>
      <c r="M65" s="125"/>
      <c r="N65" s="125"/>
      <c r="O65" s="125"/>
      <c r="P65" s="126"/>
      <c r="Q65" s="7"/>
      <c r="R65" s="8"/>
      <c r="S65" s="57"/>
    </row>
    <row r="66" spans="2:19" s="35" customFormat="1" ht="32.25" thickBot="1">
      <c r="B66" s="119"/>
      <c r="C66" s="119"/>
      <c r="D66" s="119"/>
      <c r="E66" s="36"/>
      <c r="F66" s="36"/>
      <c r="G66" s="119"/>
      <c r="H66" s="119"/>
      <c r="I66" s="110"/>
      <c r="J66" s="115" t="s">
        <v>6</v>
      </c>
      <c r="K66" s="116"/>
      <c r="L66" s="117"/>
      <c r="M66" s="115" t="s">
        <v>7</v>
      </c>
      <c r="N66" s="116"/>
      <c r="O66" s="117"/>
      <c r="P66" s="9" t="s">
        <v>8</v>
      </c>
      <c r="Q66" s="10"/>
      <c r="R66" s="10"/>
      <c r="S66" s="10"/>
    </row>
    <row r="67" spans="2:19" s="35" customFormat="1" ht="32.25" thickBot="1">
      <c r="B67" s="119"/>
      <c r="C67" s="119"/>
      <c r="D67" s="119"/>
      <c r="E67" s="36"/>
      <c r="F67" s="36"/>
      <c r="G67" s="119"/>
      <c r="H67" s="119"/>
      <c r="I67" s="111"/>
      <c r="J67" s="11" t="s">
        <v>9</v>
      </c>
      <c r="K67" s="11" t="s">
        <v>10</v>
      </c>
      <c r="L67" s="11" t="s">
        <v>11</v>
      </c>
      <c r="M67" s="11" t="s">
        <v>12</v>
      </c>
      <c r="N67" s="11" t="s">
        <v>10</v>
      </c>
      <c r="O67" s="11" t="s">
        <v>11</v>
      </c>
      <c r="P67" s="12" t="s">
        <v>13</v>
      </c>
      <c r="Q67" s="10"/>
      <c r="R67" s="10"/>
      <c r="S67" s="10"/>
    </row>
    <row r="68" spans="2:19" s="35" customFormat="1" ht="16.5" thickBot="1">
      <c r="B68" s="120"/>
      <c r="C68" s="120"/>
      <c r="D68" s="120"/>
      <c r="E68" s="38"/>
      <c r="F68" s="38"/>
      <c r="G68" s="120"/>
      <c r="H68" s="120"/>
      <c r="I68" s="13" t="s">
        <v>13</v>
      </c>
      <c r="J68" s="58">
        <f>J70+J72+J74+J76+J78+J80+J82+J84+J86+J88+J90+J92+J94+J96+J98+J100+J102</f>
        <v>275125588</v>
      </c>
      <c r="K68" s="58">
        <f t="shared" ref="K68:P68" si="1">K70+K72+K74+K76+K78+K80+K82+K84+K86+K88+K90+K92+K94+K96+K98+K100+K102</f>
        <v>77615162</v>
      </c>
      <c r="L68" s="58">
        <f t="shared" si="1"/>
        <v>352740750</v>
      </c>
      <c r="M68" s="58">
        <f t="shared" si="1"/>
        <v>100000000</v>
      </c>
      <c r="N68" s="58">
        <f t="shared" si="1"/>
        <v>0</v>
      </c>
      <c r="O68" s="58">
        <f t="shared" si="1"/>
        <v>100000000</v>
      </c>
      <c r="P68" s="58">
        <f t="shared" si="1"/>
        <v>452740750</v>
      </c>
      <c r="Q68" s="15"/>
      <c r="R68" s="16"/>
      <c r="S68" s="59"/>
    </row>
    <row r="69" spans="2:19" s="35" customFormat="1" ht="1.5" customHeight="1">
      <c r="B69" s="41"/>
      <c r="C69" s="42"/>
      <c r="D69" s="41"/>
      <c r="E69" s="41"/>
      <c r="F69" s="41"/>
      <c r="G69" s="41"/>
      <c r="H69" s="41"/>
      <c r="I69" s="60"/>
      <c r="J69" s="61"/>
      <c r="K69" s="61"/>
      <c r="L69" s="61"/>
      <c r="M69" s="61"/>
      <c r="N69" s="61"/>
      <c r="O69" s="61"/>
      <c r="P69" s="61"/>
      <c r="Q69" s="45"/>
      <c r="R69" s="62"/>
      <c r="S69" s="62"/>
    </row>
    <row r="70" spans="2:19" s="35" customFormat="1" ht="31.5">
      <c r="B70" s="17">
        <v>2014</v>
      </c>
      <c r="C70" s="17">
        <v>8314</v>
      </c>
      <c r="D70" s="17">
        <v>1</v>
      </c>
      <c r="E70" s="17"/>
      <c r="F70" s="17"/>
      <c r="G70" s="17"/>
      <c r="H70" s="17"/>
      <c r="I70" s="63" t="s">
        <v>14</v>
      </c>
      <c r="J70" s="49">
        <v>0</v>
      </c>
      <c r="K70" s="49">
        <v>0</v>
      </c>
      <c r="L70" s="49">
        <v>0</v>
      </c>
      <c r="M70" s="49">
        <v>1442000</v>
      </c>
      <c r="N70" s="49">
        <v>0</v>
      </c>
      <c r="O70" s="49">
        <v>1442000</v>
      </c>
      <c r="P70" s="49">
        <v>1442000</v>
      </c>
      <c r="Q70" s="15"/>
      <c r="R70" s="16"/>
      <c r="S70" s="59"/>
    </row>
    <row r="71" spans="2:19" s="35" customFormat="1" ht="3.75" customHeight="1">
      <c r="B71" s="50"/>
      <c r="C71" s="51"/>
      <c r="D71" s="50"/>
      <c r="E71" s="50"/>
      <c r="F71" s="50"/>
      <c r="G71" s="50"/>
      <c r="H71" s="50"/>
      <c r="I71" s="64"/>
      <c r="J71" s="49"/>
      <c r="K71" s="49"/>
      <c r="L71" s="49"/>
      <c r="M71" s="49"/>
      <c r="N71" s="49"/>
      <c r="O71" s="49"/>
      <c r="P71" s="49"/>
      <c r="Q71" s="15"/>
      <c r="R71" s="16"/>
      <c r="S71" s="59"/>
    </row>
    <row r="72" spans="2:19" s="35" customFormat="1" ht="31.5">
      <c r="B72" s="17">
        <v>2014</v>
      </c>
      <c r="C72" s="17">
        <v>8314</v>
      </c>
      <c r="D72" s="17">
        <v>2</v>
      </c>
      <c r="E72" s="17"/>
      <c r="F72" s="17"/>
      <c r="G72" s="17"/>
      <c r="H72" s="17"/>
      <c r="I72" s="63" t="s">
        <v>33</v>
      </c>
      <c r="J72" s="49">
        <v>16612480</v>
      </c>
      <c r="K72" s="49">
        <v>0</v>
      </c>
      <c r="L72" s="49">
        <v>16612480</v>
      </c>
      <c r="M72" s="49">
        <v>4643119.9999999981</v>
      </c>
      <c r="N72" s="49">
        <v>0</v>
      </c>
      <c r="O72" s="49">
        <v>4643119.9999999981</v>
      </c>
      <c r="P72" s="49">
        <v>21255600</v>
      </c>
      <c r="Q72" s="15"/>
      <c r="R72" s="16"/>
      <c r="S72" s="59"/>
    </row>
    <row r="73" spans="2:19" s="35" customFormat="1" ht="2.25" customHeight="1">
      <c r="B73" s="17"/>
      <c r="C73" s="53"/>
      <c r="D73" s="17"/>
      <c r="E73" s="17"/>
      <c r="F73" s="17"/>
      <c r="G73" s="50"/>
      <c r="H73" s="50"/>
      <c r="I73" s="64"/>
      <c r="J73" s="49"/>
      <c r="K73" s="49"/>
      <c r="L73" s="49"/>
      <c r="M73" s="49"/>
      <c r="N73" s="49"/>
      <c r="O73" s="49"/>
      <c r="P73" s="49"/>
      <c r="Q73" s="15"/>
      <c r="R73" s="16"/>
      <c r="S73" s="59"/>
    </row>
    <row r="74" spans="2:19" s="35" customFormat="1" ht="15.75">
      <c r="B74" s="17">
        <v>2014</v>
      </c>
      <c r="C74" s="17">
        <v>8314</v>
      </c>
      <c r="D74" s="17">
        <v>3</v>
      </c>
      <c r="E74" s="17"/>
      <c r="F74" s="17"/>
      <c r="G74" s="17"/>
      <c r="H74" s="17"/>
      <c r="I74" s="63" t="s">
        <v>34</v>
      </c>
      <c r="J74" s="49">
        <v>13509398</v>
      </c>
      <c r="K74" s="49">
        <v>5000000</v>
      </c>
      <c r="L74" s="49">
        <v>18509398</v>
      </c>
      <c r="M74" s="49">
        <v>4537350</v>
      </c>
      <c r="N74" s="49">
        <v>0</v>
      </c>
      <c r="O74" s="49">
        <v>4537350</v>
      </c>
      <c r="P74" s="49">
        <v>23046748</v>
      </c>
      <c r="Q74" s="15"/>
      <c r="R74" s="16"/>
      <c r="S74" s="59"/>
    </row>
    <row r="75" spans="2:19" s="35" customFormat="1" ht="3.75" customHeight="1">
      <c r="B75" s="17"/>
      <c r="C75" s="53"/>
      <c r="D75" s="17"/>
      <c r="E75" s="17"/>
      <c r="F75" s="17"/>
      <c r="G75" s="50"/>
      <c r="H75" s="50"/>
      <c r="I75" s="64"/>
      <c r="J75" s="49"/>
      <c r="K75" s="49"/>
      <c r="L75" s="49"/>
      <c r="M75" s="49"/>
      <c r="N75" s="49"/>
      <c r="O75" s="49"/>
      <c r="P75" s="49"/>
      <c r="Q75" s="15"/>
      <c r="R75" s="16"/>
      <c r="S75" s="59"/>
    </row>
    <row r="76" spans="2:19" s="35" customFormat="1" ht="15.75">
      <c r="B76" s="17">
        <v>2014</v>
      </c>
      <c r="C76" s="17">
        <v>8314</v>
      </c>
      <c r="D76" s="17">
        <v>4</v>
      </c>
      <c r="E76" s="17"/>
      <c r="F76" s="17"/>
      <c r="G76" s="17"/>
      <c r="H76" s="17"/>
      <c r="I76" s="63" t="s">
        <v>35</v>
      </c>
      <c r="J76" s="49">
        <v>42400000</v>
      </c>
      <c r="K76" s="49">
        <v>0</v>
      </c>
      <c r="L76" s="49">
        <v>42400000</v>
      </c>
      <c r="M76" s="49">
        <v>10600000</v>
      </c>
      <c r="N76" s="49">
        <v>0</v>
      </c>
      <c r="O76" s="49">
        <v>10600000</v>
      </c>
      <c r="P76" s="49">
        <v>53000000</v>
      </c>
      <c r="Q76" s="15"/>
      <c r="R76" s="16"/>
      <c r="S76" s="59"/>
    </row>
    <row r="77" spans="2:19" s="35" customFormat="1" ht="2.25" customHeight="1">
      <c r="B77" s="17"/>
      <c r="C77" s="53"/>
      <c r="D77" s="17"/>
      <c r="E77" s="17"/>
      <c r="F77" s="17"/>
      <c r="G77" s="50"/>
      <c r="H77" s="50"/>
      <c r="I77" s="64"/>
      <c r="J77" s="49"/>
      <c r="K77" s="49"/>
      <c r="L77" s="49"/>
      <c r="M77" s="49"/>
      <c r="N77" s="49"/>
      <c r="O77" s="49"/>
      <c r="P77" s="49"/>
      <c r="Q77" s="15"/>
      <c r="R77" s="16"/>
      <c r="S77" s="59"/>
    </row>
    <row r="78" spans="2:19" s="35" customFormat="1" ht="15.75">
      <c r="B78" s="17">
        <v>2014</v>
      </c>
      <c r="C78" s="17">
        <v>8314</v>
      </c>
      <c r="D78" s="17">
        <v>5</v>
      </c>
      <c r="E78" s="17"/>
      <c r="F78" s="17"/>
      <c r="G78" s="17"/>
      <c r="H78" s="17"/>
      <c r="I78" s="63" t="s">
        <v>36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15"/>
      <c r="R78" s="16"/>
      <c r="S78" s="59"/>
    </row>
    <row r="79" spans="2:19" s="35" customFormat="1" ht="2.25" customHeight="1">
      <c r="B79" s="17"/>
      <c r="C79" s="53"/>
      <c r="D79" s="17"/>
      <c r="E79" s="17"/>
      <c r="F79" s="17"/>
      <c r="G79" s="50"/>
      <c r="H79" s="50"/>
      <c r="I79" s="64"/>
      <c r="J79" s="49"/>
      <c r="K79" s="49"/>
      <c r="L79" s="49"/>
      <c r="M79" s="49"/>
      <c r="N79" s="49"/>
      <c r="O79" s="49"/>
      <c r="P79" s="49"/>
      <c r="Q79" s="15"/>
      <c r="R79" s="16"/>
      <c r="S79" s="59"/>
    </row>
    <row r="80" spans="2:19" s="35" customFormat="1" ht="15.75">
      <c r="B80" s="17">
        <v>2014</v>
      </c>
      <c r="C80" s="17">
        <v>8314</v>
      </c>
      <c r="D80" s="17">
        <v>6</v>
      </c>
      <c r="E80" s="17"/>
      <c r="F80" s="17"/>
      <c r="G80" s="17"/>
      <c r="H80" s="17"/>
      <c r="I80" s="63" t="s">
        <v>37</v>
      </c>
      <c r="J80" s="49">
        <v>0</v>
      </c>
      <c r="K80" s="49">
        <v>0</v>
      </c>
      <c r="L80" s="49">
        <v>0</v>
      </c>
      <c r="M80" s="49">
        <v>0</v>
      </c>
      <c r="N80" s="49">
        <v>0</v>
      </c>
      <c r="O80" s="49">
        <v>0</v>
      </c>
      <c r="P80" s="49">
        <v>0</v>
      </c>
      <c r="Q80" s="15"/>
      <c r="R80" s="16"/>
      <c r="S80" s="59"/>
    </row>
    <row r="81" spans="2:19" s="35" customFormat="1" ht="15.75" hidden="1">
      <c r="B81" s="17"/>
      <c r="C81" s="53"/>
      <c r="D81" s="17"/>
      <c r="E81" s="17"/>
      <c r="F81" s="17"/>
      <c r="G81" s="50"/>
      <c r="H81" s="50"/>
      <c r="I81" s="64"/>
      <c r="J81" s="49"/>
      <c r="K81" s="49"/>
      <c r="L81" s="49"/>
      <c r="M81" s="49"/>
      <c r="N81" s="49"/>
      <c r="O81" s="49"/>
      <c r="P81" s="49"/>
      <c r="Q81" s="15"/>
      <c r="R81" s="16"/>
      <c r="S81" s="59"/>
    </row>
    <row r="82" spans="2:19" s="35" customFormat="1" ht="15.75">
      <c r="B82" s="17">
        <v>2014</v>
      </c>
      <c r="C82" s="17">
        <v>8314</v>
      </c>
      <c r="D82" s="17">
        <v>7</v>
      </c>
      <c r="E82" s="17"/>
      <c r="F82" s="17"/>
      <c r="G82" s="17"/>
      <c r="H82" s="17"/>
      <c r="I82" s="63" t="s">
        <v>38</v>
      </c>
      <c r="J82" s="49">
        <v>24000000</v>
      </c>
      <c r="K82" s="49">
        <v>0</v>
      </c>
      <c r="L82" s="49">
        <v>24000000</v>
      </c>
      <c r="M82" s="49">
        <v>6000000</v>
      </c>
      <c r="N82" s="49">
        <v>0</v>
      </c>
      <c r="O82" s="49">
        <v>6000000</v>
      </c>
      <c r="P82" s="49">
        <v>30000000</v>
      </c>
      <c r="Q82" s="15"/>
      <c r="R82" s="16"/>
      <c r="S82" s="59"/>
    </row>
    <row r="83" spans="2:19" s="35" customFormat="1" ht="3.75" customHeight="1">
      <c r="B83" s="17"/>
      <c r="C83" s="17"/>
      <c r="D83" s="17"/>
      <c r="E83" s="17"/>
      <c r="F83" s="17"/>
      <c r="G83" s="17"/>
      <c r="H83" s="17"/>
      <c r="I83" s="63"/>
      <c r="J83" s="49"/>
      <c r="K83" s="49"/>
      <c r="L83" s="49"/>
      <c r="M83" s="49"/>
      <c r="N83" s="49"/>
      <c r="O83" s="49"/>
      <c r="P83" s="49"/>
      <c r="Q83" s="15"/>
      <c r="R83" s="16"/>
      <c r="S83" s="59"/>
    </row>
    <row r="84" spans="2:19" s="35" customFormat="1" ht="15.75">
      <c r="B84" s="17">
        <v>2014</v>
      </c>
      <c r="C84" s="17">
        <v>8314</v>
      </c>
      <c r="D84" s="17">
        <v>8</v>
      </c>
      <c r="E84" s="17"/>
      <c r="F84" s="17"/>
      <c r="G84" s="17"/>
      <c r="H84" s="17"/>
      <c r="I84" s="63" t="s">
        <v>39</v>
      </c>
      <c r="J84" s="49">
        <v>1549332</v>
      </c>
      <c r="K84" s="49">
        <v>0</v>
      </c>
      <c r="L84" s="49">
        <v>1549332</v>
      </c>
      <c r="M84" s="49">
        <v>0</v>
      </c>
      <c r="N84" s="49">
        <v>0</v>
      </c>
      <c r="O84" s="49">
        <v>0</v>
      </c>
      <c r="P84" s="49">
        <v>1549332</v>
      </c>
      <c r="Q84" s="15"/>
      <c r="R84" s="16"/>
      <c r="S84" s="59"/>
    </row>
    <row r="85" spans="2:19" s="35" customFormat="1" ht="2.25" customHeight="1">
      <c r="B85" s="50"/>
      <c r="C85" s="51"/>
      <c r="D85" s="50"/>
      <c r="E85" s="50"/>
      <c r="F85" s="50"/>
      <c r="G85" s="50"/>
      <c r="H85" s="50"/>
      <c r="I85" s="64"/>
      <c r="J85" s="49"/>
      <c r="K85" s="49"/>
      <c r="L85" s="49"/>
      <c r="M85" s="49"/>
      <c r="N85" s="49"/>
      <c r="O85" s="49"/>
      <c r="P85" s="49"/>
      <c r="Q85" s="15"/>
      <c r="R85" s="16"/>
      <c r="S85" s="59"/>
    </row>
    <row r="86" spans="2:19" s="35" customFormat="1" ht="31.5">
      <c r="B86" s="17">
        <v>2014</v>
      </c>
      <c r="C86" s="17">
        <v>8314</v>
      </c>
      <c r="D86" s="17">
        <v>9</v>
      </c>
      <c r="E86" s="17"/>
      <c r="F86" s="17"/>
      <c r="G86" s="17"/>
      <c r="H86" s="17"/>
      <c r="I86" s="63" t="s">
        <v>40</v>
      </c>
      <c r="J86" s="49">
        <v>17600000</v>
      </c>
      <c r="K86" s="49">
        <v>0</v>
      </c>
      <c r="L86" s="49">
        <v>17600000</v>
      </c>
      <c r="M86" s="49">
        <v>4400000.0000000009</v>
      </c>
      <c r="N86" s="49">
        <v>0</v>
      </c>
      <c r="O86" s="49">
        <v>4400000.0000000009</v>
      </c>
      <c r="P86" s="49">
        <v>22000000</v>
      </c>
      <c r="Q86" s="15"/>
      <c r="R86" s="16"/>
      <c r="S86" s="59"/>
    </row>
    <row r="87" spans="2:19" s="35" customFormat="1" ht="2.25" customHeight="1">
      <c r="B87" s="50"/>
      <c r="C87" s="51"/>
      <c r="D87" s="50"/>
      <c r="E87" s="50"/>
      <c r="F87" s="50"/>
      <c r="G87" s="50"/>
      <c r="H87" s="50"/>
      <c r="I87" s="64"/>
      <c r="J87" s="49"/>
      <c r="K87" s="49"/>
      <c r="L87" s="49"/>
      <c r="M87" s="49"/>
      <c r="N87" s="49"/>
      <c r="O87" s="49"/>
      <c r="P87" s="49"/>
      <c r="Q87" s="15"/>
      <c r="R87" s="16"/>
      <c r="S87" s="59"/>
    </row>
    <row r="88" spans="2:19" s="35" customFormat="1" ht="15.75">
      <c r="B88" s="17">
        <v>2014</v>
      </c>
      <c r="C88" s="17">
        <v>8314</v>
      </c>
      <c r="D88" s="17">
        <v>10</v>
      </c>
      <c r="E88" s="17"/>
      <c r="F88" s="17"/>
      <c r="G88" s="17"/>
      <c r="H88" s="17"/>
      <c r="I88" s="63" t="s">
        <v>41</v>
      </c>
      <c r="J88" s="49">
        <v>19517504.280000001</v>
      </c>
      <c r="K88" s="49">
        <v>3705000</v>
      </c>
      <c r="L88" s="49">
        <v>23222504.280000001</v>
      </c>
      <c r="M88" s="49">
        <v>8287313.7199999997</v>
      </c>
      <c r="N88" s="49">
        <v>0</v>
      </c>
      <c r="O88" s="49">
        <v>8287313.7199999997</v>
      </c>
      <c r="P88" s="49">
        <v>31509818</v>
      </c>
      <c r="Q88" s="15"/>
      <c r="R88" s="16"/>
      <c r="S88" s="59"/>
    </row>
    <row r="89" spans="2:19" s="35" customFormat="1" ht="2.25" customHeight="1">
      <c r="B89" s="17"/>
      <c r="C89" s="53"/>
      <c r="D89" s="17"/>
      <c r="E89" s="17"/>
      <c r="F89" s="17"/>
      <c r="G89" s="50"/>
      <c r="H89" s="50"/>
      <c r="I89" s="64"/>
      <c r="J89" s="49"/>
      <c r="K89" s="49"/>
      <c r="L89" s="49"/>
      <c r="M89" s="49"/>
      <c r="N89" s="49"/>
      <c r="O89" s="49"/>
      <c r="P89" s="49"/>
      <c r="Q89" s="15"/>
      <c r="R89" s="16"/>
      <c r="S89" s="59"/>
    </row>
    <row r="90" spans="2:19" s="35" customFormat="1" ht="15.75">
      <c r="B90" s="17">
        <v>2014</v>
      </c>
      <c r="C90" s="17">
        <v>8314</v>
      </c>
      <c r="D90" s="17">
        <v>11</v>
      </c>
      <c r="E90" s="17"/>
      <c r="F90" s="17"/>
      <c r="G90" s="17"/>
      <c r="H90" s="17"/>
      <c r="I90" s="63" t="s">
        <v>49</v>
      </c>
      <c r="J90" s="49">
        <v>2600000</v>
      </c>
      <c r="K90" s="49">
        <v>16000000</v>
      </c>
      <c r="L90" s="49">
        <v>18600000</v>
      </c>
      <c r="M90" s="49">
        <v>3150000</v>
      </c>
      <c r="N90" s="49">
        <v>0</v>
      </c>
      <c r="O90" s="49">
        <v>3150000</v>
      </c>
      <c r="P90" s="49">
        <v>21750000</v>
      </c>
      <c r="Q90" s="15"/>
      <c r="R90" s="16"/>
      <c r="S90" s="59"/>
    </row>
    <row r="91" spans="2:19" s="35" customFormat="1" ht="1.5" customHeight="1">
      <c r="B91" s="17"/>
      <c r="C91" s="53"/>
      <c r="D91" s="17"/>
      <c r="E91" s="17"/>
      <c r="F91" s="17"/>
      <c r="G91" s="50"/>
      <c r="H91" s="50"/>
      <c r="I91" s="64"/>
      <c r="J91" s="49"/>
      <c r="K91" s="49"/>
      <c r="L91" s="49"/>
      <c r="M91" s="49"/>
      <c r="N91" s="49"/>
      <c r="O91" s="49"/>
      <c r="P91" s="49"/>
      <c r="Q91" s="15"/>
      <c r="R91" s="16"/>
      <c r="S91" s="59"/>
    </row>
    <row r="92" spans="2:19" s="35" customFormat="1" ht="15.75">
      <c r="B92" s="17">
        <v>2014</v>
      </c>
      <c r="C92" s="17">
        <v>8314</v>
      </c>
      <c r="D92" s="17">
        <v>12</v>
      </c>
      <c r="E92" s="17"/>
      <c r="F92" s="17"/>
      <c r="G92" s="17"/>
      <c r="H92" s="17"/>
      <c r="I92" s="63" t="s">
        <v>43</v>
      </c>
      <c r="J92" s="49">
        <v>7800000</v>
      </c>
      <c r="K92" s="49">
        <v>0</v>
      </c>
      <c r="L92" s="49">
        <v>7800000</v>
      </c>
      <c r="M92" s="49">
        <v>0</v>
      </c>
      <c r="N92" s="49">
        <v>0</v>
      </c>
      <c r="O92" s="49">
        <v>0</v>
      </c>
      <c r="P92" s="49">
        <v>7800000</v>
      </c>
      <c r="Q92" s="15"/>
      <c r="R92" s="16"/>
      <c r="S92" s="59"/>
    </row>
    <row r="93" spans="2:19" s="35" customFormat="1" ht="1.5" customHeight="1">
      <c r="B93" s="17"/>
      <c r="C93" s="53"/>
      <c r="D93" s="17"/>
      <c r="E93" s="17"/>
      <c r="F93" s="17"/>
      <c r="G93" s="50"/>
      <c r="H93" s="50"/>
      <c r="I93" s="64"/>
      <c r="J93" s="49"/>
      <c r="K93" s="49"/>
      <c r="L93" s="49"/>
      <c r="M93" s="49"/>
      <c r="N93" s="49"/>
      <c r="O93" s="49"/>
      <c r="P93" s="49"/>
      <c r="Q93" s="15"/>
      <c r="R93" s="16"/>
      <c r="S93" s="59"/>
    </row>
    <row r="94" spans="2:19" s="35" customFormat="1" ht="15.75">
      <c r="B94" s="17">
        <v>2014</v>
      </c>
      <c r="C94" s="17">
        <v>8314</v>
      </c>
      <c r="D94" s="17">
        <v>13</v>
      </c>
      <c r="E94" s="17"/>
      <c r="F94" s="17"/>
      <c r="G94" s="17"/>
      <c r="H94" s="17"/>
      <c r="I94" s="63" t="s">
        <v>44</v>
      </c>
      <c r="J94" s="49">
        <v>3257152</v>
      </c>
      <c r="K94" s="49">
        <v>0</v>
      </c>
      <c r="L94" s="49">
        <v>3257152</v>
      </c>
      <c r="M94" s="49">
        <v>814288</v>
      </c>
      <c r="N94" s="49">
        <v>0</v>
      </c>
      <c r="O94" s="49">
        <v>814288</v>
      </c>
      <c r="P94" s="49">
        <v>4071440</v>
      </c>
      <c r="Q94" s="15"/>
      <c r="R94" s="16"/>
      <c r="S94" s="59"/>
    </row>
    <row r="95" spans="2:19" s="35" customFormat="1" ht="1.5" customHeight="1">
      <c r="B95" s="17"/>
      <c r="C95" s="53"/>
      <c r="D95" s="17"/>
      <c r="E95" s="17"/>
      <c r="F95" s="17"/>
      <c r="G95" s="50"/>
      <c r="H95" s="50"/>
      <c r="I95" s="64"/>
      <c r="J95" s="49"/>
      <c r="K95" s="49"/>
      <c r="L95" s="49"/>
      <c r="M95" s="49"/>
      <c r="N95" s="49"/>
      <c r="O95" s="49"/>
      <c r="P95" s="49"/>
      <c r="Q95" s="15"/>
      <c r="R95" s="16"/>
      <c r="S95" s="59"/>
    </row>
    <row r="96" spans="2:19" s="35" customFormat="1" ht="15.75">
      <c r="B96" s="17">
        <v>2014</v>
      </c>
      <c r="C96" s="17">
        <v>8314</v>
      </c>
      <c r="D96" s="17">
        <v>14</v>
      </c>
      <c r="E96" s="17"/>
      <c r="F96" s="17"/>
      <c r="G96" s="17"/>
      <c r="H96" s="17"/>
      <c r="I96" s="63" t="s">
        <v>45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15"/>
      <c r="R96" s="16"/>
      <c r="S96" s="59"/>
    </row>
    <row r="97" spans="2:19" s="35" customFormat="1" ht="3" customHeight="1">
      <c r="B97" s="17"/>
      <c r="C97" s="53"/>
      <c r="D97" s="17"/>
      <c r="E97" s="17"/>
      <c r="F97" s="17"/>
      <c r="G97" s="50"/>
      <c r="H97" s="50"/>
      <c r="I97" s="64"/>
      <c r="J97" s="49"/>
      <c r="K97" s="49"/>
      <c r="L97" s="49"/>
      <c r="M97" s="49"/>
      <c r="N97" s="49"/>
      <c r="O97" s="49"/>
      <c r="P97" s="49"/>
      <c r="Q97" s="15"/>
      <c r="R97" s="16"/>
      <c r="S97" s="59"/>
    </row>
    <row r="98" spans="2:19" s="35" customFormat="1" ht="15.75">
      <c r="B98" s="17">
        <v>2014</v>
      </c>
      <c r="C98" s="17">
        <v>8314</v>
      </c>
      <c r="D98" s="17">
        <v>15</v>
      </c>
      <c r="E98" s="17"/>
      <c r="F98" s="17"/>
      <c r="G98" s="17"/>
      <c r="H98" s="17"/>
      <c r="I98" s="63" t="s">
        <v>46</v>
      </c>
      <c r="J98" s="49">
        <v>900000</v>
      </c>
      <c r="K98" s="49">
        <v>0</v>
      </c>
      <c r="L98" s="49">
        <v>900000</v>
      </c>
      <c r="M98" s="49">
        <v>900000</v>
      </c>
      <c r="N98" s="49">
        <v>0</v>
      </c>
      <c r="O98" s="49">
        <v>900000</v>
      </c>
      <c r="P98" s="49">
        <v>1800000</v>
      </c>
      <c r="Q98" s="15"/>
      <c r="R98" s="16"/>
      <c r="S98" s="59"/>
    </row>
    <row r="99" spans="2:19" s="35" customFormat="1" ht="3" customHeight="1">
      <c r="B99" s="17"/>
      <c r="C99" s="17"/>
      <c r="D99" s="17"/>
      <c r="E99" s="17"/>
      <c r="F99" s="17"/>
      <c r="G99" s="17"/>
      <c r="H99" s="17"/>
      <c r="I99" s="63"/>
      <c r="J99" s="49"/>
      <c r="K99" s="49"/>
      <c r="L99" s="49"/>
      <c r="M99" s="49"/>
      <c r="N99" s="49"/>
      <c r="O99" s="49"/>
      <c r="P99" s="49"/>
      <c r="Q99" s="15"/>
      <c r="R99" s="16"/>
      <c r="S99" s="59"/>
    </row>
    <row r="100" spans="2:19" s="35" customFormat="1" ht="15.75">
      <c r="B100" s="17">
        <v>2014</v>
      </c>
      <c r="C100" s="17">
        <v>8314</v>
      </c>
      <c r="D100" s="17">
        <v>16</v>
      </c>
      <c r="E100" s="17"/>
      <c r="F100" s="17"/>
      <c r="G100" s="17"/>
      <c r="H100" s="17"/>
      <c r="I100" s="63" t="s">
        <v>47</v>
      </c>
      <c r="J100" s="49">
        <v>18455080</v>
      </c>
      <c r="K100" s="49">
        <v>0</v>
      </c>
      <c r="L100" s="49">
        <v>18455080</v>
      </c>
      <c r="M100" s="49">
        <v>4613770</v>
      </c>
      <c r="N100" s="49">
        <v>0</v>
      </c>
      <c r="O100" s="49">
        <v>4613770</v>
      </c>
      <c r="P100" s="49">
        <v>23068850</v>
      </c>
      <c r="Q100" s="15"/>
      <c r="R100" s="16"/>
      <c r="S100" s="59"/>
    </row>
    <row r="101" spans="2:19" s="35" customFormat="1" ht="2.25" customHeight="1">
      <c r="B101" s="17"/>
      <c r="C101" s="17"/>
      <c r="D101" s="17"/>
      <c r="E101" s="17"/>
      <c r="F101" s="17"/>
      <c r="G101" s="17"/>
      <c r="H101" s="17"/>
      <c r="I101" s="63"/>
      <c r="J101" s="65"/>
      <c r="K101" s="65"/>
      <c r="L101" s="65"/>
      <c r="M101" s="65"/>
      <c r="N101" s="65"/>
      <c r="O101" s="49"/>
      <c r="P101" s="49"/>
      <c r="Q101" s="15"/>
      <c r="R101" s="16"/>
      <c r="S101" s="59"/>
    </row>
    <row r="102" spans="2:19" s="35" customFormat="1" ht="31.5">
      <c r="B102" s="66">
        <v>2014</v>
      </c>
      <c r="C102" s="66">
        <v>8314</v>
      </c>
      <c r="D102" s="66">
        <v>17</v>
      </c>
      <c r="E102" s="66"/>
      <c r="F102" s="66"/>
      <c r="G102" s="66"/>
      <c r="H102" s="66"/>
      <c r="I102" s="67" t="s">
        <v>48</v>
      </c>
      <c r="J102" s="49">
        <v>106924641.72</v>
      </c>
      <c r="K102" s="49">
        <v>52910162</v>
      </c>
      <c r="L102" s="49">
        <v>159834803.72</v>
      </c>
      <c r="M102" s="49">
        <v>50612158.280000001</v>
      </c>
      <c r="N102" s="49">
        <v>0</v>
      </c>
      <c r="O102" s="49">
        <v>50612158.280000001</v>
      </c>
      <c r="P102" s="49">
        <v>210446962</v>
      </c>
      <c r="Q102" s="15"/>
      <c r="R102" s="16"/>
      <c r="S102" s="59"/>
    </row>
    <row r="103" spans="2:19" s="55" customFormat="1" ht="15.75">
      <c r="B103" s="66">
        <f>SUM(B70:B102)</f>
        <v>34238</v>
      </c>
      <c r="C103" s="66">
        <f>SUM(C70:C102)</f>
        <v>141338</v>
      </c>
      <c r="D103" s="66">
        <f>SUM(D70:D102)</f>
        <v>153</v>
      </c>
      <c r="E103" s="66"/>
      <c r="F103" s="66"/>
      <c r="G103" s="66"/>
      <c r="H103" s="66"/>
      <c r="I103" s="67"/>
      <c r="J103" s="49">
        <f t="shared" ref="J103:P103" si="2">SUM(J70:J102)</f>
        <v>275125588</v>
      </c>
      <c r="K103" s="49">
        <f t="shared" si="2"/>
        <v>77615162</v>
      </c>
      <c r="L103" s="49">
        <f t="shared" si="2"/>
        <v>352740750</v>
      </c>
      <c r="M103" s="49">
        <f t="shared" si="2"/>
        <v>100000000</v>
      </c>
      <c r="N103" s="49">
        <f t="shared" si="2"/>
        <v>0</v>
      </c>
      <c r="O103" s="49">
        <f t="shared" si="2"/>
        <v>100000000</v>
      </c>
      <c r="P103" s="49">
        <f t="shared" si="2"/>
        <v>452740750</v>
      </c>
      <c r="Q103" s="15"/>
      <c r="R103" s="16"/>
      <c r="S103" s="59"/>
    </row>
    <row r="108" spans="2:19" ht="16.5" thickBot="1">
      <c r="B108" s="6" t="s">
        <v>59</v>
      </c>
    </row>
    <row r="109" spans="2:19" s="35" customFormat="1" ht="16.5" thickBot="1">
      <c r="B109" s="118" t="s">
        <v>0</v>
      </c>
      <c r="C109" s="118" t="s">
        <v>1</v>
      </c>
      <c r="D109" s="118" t="s">
        <v>2</v>
      </c>
      <c r="E109" s="118" t="s">
        <v>50</v>
      </c>
      <c r="F109" s="118" t="s">
        <v>51</v>
      </c>
      <c r="G109" s="118" t="s">
        <v>3</v>
      </c>
      <c r="H109" s="118" t="s">
        <v>52</v>
      </c>
      <c r="I109" s="121" t="s">
        <v>4</v>
      </c>
      <c r="J109" s="124" t="s">
        <v>5</v>
      </c>
      <c r="K109" s="125"/>
      <c r="L109" s="125"/>
      <c r="M109" s="125"/>
      <c r="N109" s="125"/>
      <c r="O109" s="125"/>
      <c r="P109" s="126"/>
      <c r="Q109" s="7"/>
      <c r="R109" s="68"/>
      <c r="S109" s="7"/>
    </row>
    <row r="110" spans="2:19" s="35" customFormat="1" ht="32.25" thickBot="1">
      <c r="B110" s="119"/>
      <c r="C110" s="119"/>
      <c r="D110" s="119"/>
      <c r="E110" s="119"/>
      <c r="F110" s="119"/>
      <c r="G110" s="119"/>
      <c r="H110" s="119"/>
      <c r="I110" s="122"/>
      <c r="J110" s="127" t="s">
        <v>6</v>
      </c>
      <c r="K110" s="127"/>
      <c r="L110" s="127"/>
      <c r="M110" s="127" t="s">
        <v>7</v>
      </c>
      <c r="N110" s="127"/>
      <c r="O110" s="127"/>
      <c r="P110" s="9" t="s">
        <v>8</v>
      </c>
      <c r="Q110" s="10"/>
      <c r="R110" s="69"/>
      <c r="S110" s="10"/>
    </row>
    <row r="111" spans="2:19" s="35" customFormat="1" ht="32.25" thickBot="1">
      <c r="B111" s="119"/>
      <c r="C111" s="119"/>
      <c r="D111" s="119"/>
      <c r="E111" s="119"/>
      <c r="F111" s="119"/>
      <c r="G111" s="119"/>
      <c r="H111" s="119"/>
      <c r="I111" s="123"/>
      <c r="J111" s="11" t="s">
        <v>9</v>
      </c>
      <c r="K111" s="11" t="s">
        <v>10</v>
      </c>
      <c r="L111" s="11" t="s">
        <v>11</v>
      </c>
      <c r="M111" s="11" t="s">
        <v>12</v>
      </c>
      <c r="N111" s="11" t="s">
        <v>10</v>
      </c>
      <c r="O111" s="11" t="s">
        <v>11</v>
      </c>
      <c r="P111" s="12" t="s">
        <v>13</v>
      </c>
      <c r="Q111" s="10"/>
      <c r="R111" s="69"/>
      <c r="S111" s="10"/>
    </row>
    <row r="112" spans="2:19" s="35" customFormat="1" ht="16.5" thickBot="1">
      <c r="B112" s="120"/>
      <c r="C112" s="120"/>
      <c r="D112" s="120"/>
      <c r="E112" s="120"/>
      <c r="F112" s="120"/>
      <c r="G112" s="120"/>
      <c r="H112" s="120"/>
      <c r="I112" s="13" t="s">
        <v>13</v>
      </c>
      <c r="J112" s="14">
        <f>J114+J116+J118+J120+J122+J124+J126+J128+J130+J132+J134+J136+J138+J140+J142+J144+J146</f>
        <v>274661052</v>
      </c>
      <c r="K112" s="14">
        <f t="shared" ref="K112:P112" si="3">K114+K116+K118+K120+K122+K124+K126+K128+K130+K132+K134+K136+K138+K140+K142+K144+K146</f>
        <v>68665263</v>
      </c>
      <c r="L112" s="14">
        <f t="shared" si="3"/>
        <v>343326315</v>
      </c>
      <c r="M112" s="14">
        <f t="shared" si="3"/>
        <v>97394829.150000006</v>
      </c>
      <c r="N112" s="14">
        <f t="shared" si="3"/>
        <v>2605170.8499999992</v>
      </c>
      <c r="O112" s="14">
        <f t="shared" si="3"/>
        <v>100000000</v>
      </c>
      <c r="P112" s="14">
        <f t="shared" si="3"/>
        <v>443326315</v>
      </c>
      <c r="Q112" s="70">
        <f>+K112/L112</f>
        <v>0.2</v>
      </c>
      <c r="R112" s="71"/>
      <c r="S112" s="15"/>
    </row>
    <row r="113" spans="2:19" s="35" customFormat="1" ht="0.75" customHeight="1">
      <c r="B113" s="41"/>
      <c r="C113" s="42"/>
      <c r="D113" s="41"/>
      <c r="E113" s="41"/>
      <c r="F113" s="41"/>
      <c r="G113" s="41"/>
      <c r="H113" s="41"/>
      <c r="I113" s="72"/>
      <c r="J113" s="44"/>
      <c r="K113" s="44"/>
      <c r="L113" s="44"/>
      <c r="M113" s="44"/>
      <c r="N113" s="44"/>
      <c r="O113" s="44"/>
      <c r="P113" s="44"/>
      <c r="Q113" s="45"/>
      <c r="R113" s="73"/>
      <c r="S113" s="45"/>
    </row>
    <row r="114" spans="2:19" s="35" customFormat="1" ht="31.5">
      <c r="B114" s="17">
        <v>2013</v>
      </c>
      <c r="C114" s="17">
        <v>8314</v>
      </c>
      <c r="D114" s="17">
        <v>1</v>
      </c>
      <c r="E114" s="17"/>
      <c r="F114" s="17"/>
      <c r="G114" s="17"/>
      <c r="H114" s="17"/>
      <c r="I114" s="46" t="s">
        <v>14</v>
      </c>
      <c r="J114" s="47">
        <v>0</v>
      </c>
      <c r="K114" s="47">
        <v>0</v>
      </c>
      <c r="L114" s="47">
        <v>0</v>
      </c>
      <c r="M114" s="47">
        <v>1400000</v>
      </c>
      <c r="N114" s="47">
        <v>0</v>
      </c>
      <c r="O114" s="47">
        <v>1400000</v>
      </c>
      <c r="P114" s="47">
        <v>1400000</v>
      </c>
      <c r="Q114" s="15"/>
      <c r="R114" s="71"/>
      <c r="S114" s="15"/>
    </row>
    <row r="115" spans="2:19" s="35" customFormat="1" ht="0.75" customHeight="1">
      <c r="B115" s="50"/>
      <c r="C115" s="51"/>
      <c r="D115" s="50"/>
      <c r="E115" s="50"/>
      <c r="F115" s="50"/>
      <c r="G115" s="50"/>
      <c r="H115" s="50"/>
      <c r="I115" s="74"/>
      <c r="J115" s="47"/>
      <c r="K115" s="47"/>
      <c r="L115" s="47"/>
      <c r="M115" s="47"/>
      <c r="N115" s="47"/>
      <c r="O115" s="47"/>
      <c r="P115" s="47"/>
      <c r="Q115" s="15"/>
      <c r="R115" s="71"/>
      <c r="S115" s="15"/>
    </row>
    <row r="116" spans="2:19" s="35" customFormat="1" ht="31.5">
      <c r="B116" s="17">
        <v>2013</v>
      </c>
      <c r="C116" s="17">
        <v>8314</v>
      </c>
      <c r="D116" s="17">
        <v>2</v>
      </c>
      <c r="E116" s="17"/>
      <c r="F116" s="17"/>
      <c r="G116" s="17"/>
      <c r="H116" s="17"/>
      <c r="I116" s="46" t="s">
        <v>33</v>
      </c>
      <c r="J116" s="47">
        <v>6925000</v>
      </c>
      <c r="K116" s="47">
        <v>0</v>
      </c>
      <c r="L116" s="47">
        <v>6925000</v>
      </c>
      <c r="M116" s="47">
        <v>20302072.710000001</v>
      </c>
      <c r="N116" s="47">
        <v>0</v>
      </c>
      <c r="O116" s="47">
        <v>20302072.710000001</v>
      </c>
      <c r="P116" s="47">
        <v>27227072.710000001</v>
      </c>
      <c r="Q116" s="15"/>
      <c r="R116" s="71"/>
      <c r="S116" s="15"/>
    </row>
    <row r="117" spans="2:19" s="35" customFormat="1" ht="1.5" customHeight="1">
      <c r="B117" s="17"/>
      <c r="C117" s="53"/>
      <c r="D117" s="17"/>
      <c r="E117" s="50"/>
      <c r="F117" s="50"/>
      <c r="G117" s="50"/>
      <c r="H117" s="50"/>
      <c r="I117" s="74"/>
      <c r="J117" s="47"/>
      <c r="K117" s="47"/>
      <c r="L117" s="47"/>
      <c r="M117" s="47"/>
      <c r="N117" s="47"/>
      <c r="O117" s="47"/>
      <c r="P117" s="47"/>
      <c r="Q117" s="15"/>
      <c r="R117" s="71"/>
      <c r="S117" s="15"/>
    </row>
    <row r="118" spans="2:19" s="35" customFormat="1" ht="15.75">
      <c r="B118" s="17">
        <v>2013</v>
      </c>
      <c r="C118" s="17">
        <v>8314</v>
      </c>
      <c r="D118" s="17">
        <v>3</v>
      </c>
      <c r="E118" s="17"/>
      <c r="F118" s="17"/>
      <c r="G118" s="17"/>
      <c r="H118" s="17"/>
      <c r="I118" s="46" t="s">
        <v>34</v>
      </c>
      <c r="J118" s="47">
        <v>23788116</v>
      </c>
      <c r="K118" s="47">
        <v>8189204</v>
      </c>
      <c r="L118" s="47">
        <v>31977320</v>
      </c>
      <c r="M118" s="47">
        <v>2345516</v>
      </c>
      <c r="N118" s="47">
        <v>0</v>
      </c>
      <c r="O118" s="47">
        <v>2345516</v>
      </c>
      <c r="P118" s="47">
        <v>34322836</v>
      </c>
      <c r="Q118" s="15"/>
      <c r="R118" s="71"/>
      <c r="S118" s="15"/>
    </row>
    <row r="119" spans="2:19" s="35" customFormat="1" ht="15.75" hidden="1">
      <c r="B119" s="17"/>
      <c r="C119" s="53"/>
      <c r="D119" s="17"/>
      <c r="E119" s="50"/>
      <c r="F119" s="50"/>
      <c r="G119" s="50"/>
      <c r="H119" s="50"/>
      <c r="I119" s="74"/>
      <c r="J119" s="47"/>
      <c r="K119" s="47"/>
      <c r="L119" s="47"/>
      <c r="M119" s="47"/>
      <c r="N119" s="47"/>
      <c r="O119" s="47"/>
      <c r="P119" s="47"/>
      <c r="Q119" s="15"/>
      <c r="R119" s="71"/>
      <c r="S119" s="15"/>
    </row>
    <row r="120" spans="2:19" s="35" customFormat="1" ht="15.75">
      <c r="B120" s="17">
        <v>2013</v>
      </c>
      <c r="C120" s="17">
        <v>8314</v>
      </c>
      <c r="D120" s="17">
        <v>4</v>
      </c>
      <c r="E120" s="17"/>
      <c r="F120" s="17"/>
      <c r="G120" s="17"/>
      <c r="H120" s="17"/>
      <c r="I120" s="46" t="s">
        <v>35</v>
      </c>
      <c r="J120" s="47">
        <v>20202000</v>
      </c>
      <c r="K120" s="47">
        <v>0</v>
      </c>
      <c r="L120" s="47">
        <v>20202000</v>
      </c>
      <c r="M120" s="47">
        <v>0</v>
      </c>
      <c r="N120" s="47">
        <v>0</v>
      </c>
      <c r="O120" s="47">
        <v>0</v>
      </c>
      <c r="P120" s="47">
        <v>20202000</v>
      </c>
      <c r="Q120" s="15"/>
      <c r="R120" s="71"/>
      <c r="S120" s="15"/>
    </row>
    <row r="121" spans="2:19" s="35" customFormat="1" ht="2.25" customHeight="1">
      <c r="B121" s="17"/>
      <c r="C121" s="53"/>
      <c r="D121" s="17"/>
      <c r="E121" s="50"/>
      <c r="F121" s="50"/>
      <c r="G121" s="50"/>
      <c r="H121" s="50"/>
      <c r="I121" s="74"/>
      <c r="J121" s="47"/>
      <c r="K121" s="47"/>
      <c r="L121" s="47"/>
      <c r="M121" s="47"/>
      <c r="N121" s="47"/>
      <c r="O121" s="47"/>
      <c r="P121" s="47"/>
      <c r="Q121" s="15"/>
      <c r="R121" s="71"/>
      <c r="S121" s="15"/>
    </row>
    <row r="122" spans="2:19" s="35" customFormat="1" ht="15.75">
      <c r="B122" s="17">
        <v>2013</v>
      </c>
      <c r="C122" s="17">
        <v>8314</v>
      </c>
      <c r="D122" s="17">
        <v>5</v>
      </c>
      <c r="E122" s="17"/>
      <c r="F122" s="17"/>
      <c r="G122" s="17"/>
      <c r="H122" s="17"/>
      <c r="I122" s="46" t="s">
        <v>36</v>
      </c>
      <c r="J122" s="47">
        <v>63916888.75</v>
      </c>
      <c r="K122" s="47">
        <v>0</v>
      </c>
      <c r="L122" s="47">
        <v>63916888.75</v>
      </c>
      <c r="M122" s="47">
        <v>0</v>
      </c>
      <c r="N122" s="47">
        <v>0</v>
      </c>
      <c r="O122" s="47">
        <v>0</v>
      </c>
      <c r="P122" s="47">
        <v>63916888.75</v>
      </c>
      <c r="Q122" s="15"/>
      <c r="R122" s="71"/>
      <c r="S122" s="15"/>
    </row>
    <row r="123" spans="2:19" s="35" customFormat="1" ht="15.75" hidden="1">
      <c r="B123" s="17"/>
      <c r="C123" s="53"/>
      <c r="D123" s="17"/>
      <c r="E123" s="50"/>
      <c r="F123" s="50"/>
      <c r="G123" s="50"/>
      <c r="H123" s="50"/>
      <c r="I123" s="74"/>
      <c r="J123" s="47"/>
      <c r="K123" s="47"/>
      <c r="L123" s="47"/>
      <c r="M123" s="47"/>
      <c r="N123" s="47"/>
      <c r="O123" s="47"/>
      <c r="P123" s="47"/>
      <c r="Q123" s="15"/>
      <c r="R123" s="71"/>
      <c r="S123" s="15"/>
    </row>
    <row r="124" spans="2:19" s="35" customFormat="1" ht="15.75">
      <c r="B124" s="17">
        <v>2013</v>
      </c>
      <c r="C124" s="17">
        <v>8314</v>
      </c>
      <c r="D124" s="17">
        <v>6</v>
      </c>
      <c r="E124" s="17"/>
      <c r="F124" s="17"/>
      <c r="G124" s="17"/>
      <c r="H124" s="17"/>
      <c r="I124" s="46" t="s">
        <v>37</v>
      </c>
      <c r="J124" s="47">
        <v>7000000</v>
      </c>
      <c r="K124" s="47">
        <v>0</v>
      </c>
      <c r="L124" s="47">
        <v>7000000</v>
      </c>
      <c r="M124" s="47">
        <v>0</v>
      </c>
      <c r="N124" s="47">
        <v>0</v>
      </c>
      <c r="O124" s="47">
        <v>0</v>
      </c>
      <c r="P124" s="47">
        <v>7000000</v>
      </c>
      <c r="Q124" s="15" t="s">
        <v>53</v>
      </c>
      <c r="R124" s="71"/>
      <c r="S124" s="15"/>
    </row>
    <row r="125" spans="2:19" s="35" customFormat="1" ht="15.75" hidden="1">
      <c r="B125" s="17"/>
      <c r="C125" s="53"/>
      <c r="D125" s="17"/>
      <c r="E125" s="50"/>
      <c r="F125" s="50"/>
      <c r="G125" s="50"/>
      <c r="H125" s="50"/>
      <c r="I125" s="74"/>
      <c r="J125" s="47"/>
      <c r="K125" s="47"/>
      <c r="L125" s="47"/>
      <c r="M125" s="47"/>
      <c r="N125" s="47"/>
      <c r="O125" s="47"/>
      <c r="P125" s="47"/>
      <c r="Q125" s="15"/>
      <c r="R125" s="71"/>
      <c r="S125" s="15"/>
    </row>
    <row r="126" spans="2:19" s="35" customFormat="1" ht="15.75">
      <c r="B126" s="17">
        <v>2013</v>
      </c>
      <c r="C126" s="17">
        <v>8314</v>
      </c>
      <c r="D126" s="17">
        <v>7</v>
      </c>
      <c r="E126" s="17"/>
      <c r="F126" s="17"/>
      <c r="G126" s="17"/>
      <c r="H126" s="17"/>
      <c r="I126" s="46" t="s">
        <v>54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15"/>
      <c r="R126" s="71"/>
      <c r="S126" s="15"/>
    </row>
    <row r="127" spans="2:19" s="35" customFormat="1" ht="3.75" customHeight="1">
      <c r="B127" s="17"/>
      <c r="C127" s="17"/>
      <c r="D127" s="17"/>
      <c r="E127" s="17"/>
      <c r="F127" s="17"/>
      <c r="G127" s="17"/>
      <c r="H127" s="17"/>
      <c r="I127" s="46"/>
      <c r="J127" s="47"/>
      <c r="K127" s="47"/>
      <c r="L127" s="47"/>
      <c r="M127" s="47"/>
      <c r="N127" s="47"/>
      <c r="O127" s="47"/>
      <c r="P127" s="47"/>
      <c r="Q127" s="15"/>
      <c r="R127" s="71"/>
      <c r="S127" s="15"/>
    </row>
    <row r="128" spans="2:19" s="35" customFormat="1" ht="15.75">
      <c r="B128" s="17">
        <v>2013</v>
      </c>
      <c r="C128" s="17">
        <v>8314</v>
      </c>
      <c r="D128" s="17">
        <v>8</v>
      </c>
      <c r="E128" s="17"/>
      <c r="F128" s="17"/>
      <c r="G128" s="17"/>
      <c r="H128" s="17"/>
      <c r="I128" s="46" t="s">
        <v>39</v>
      </c>
      <c r="J128" s="47">
        <v>1549332</v>
      </c>
      <c r="K128" s="47">
        <v>0</v>
      </c>
      <c r="L128" s="47">
        <v>1549332</v>
      </c>
      <c r="M128" s="47">
        <v>0</v>
      </c>
      <c r="N128" s="47">
        <v>0</v>
      </c>
      <c r="O128" s="47">
        <v>0</v>
      </c>
      <c r="P128" s="47">
        <v>1549332</v>
      </c>
      <c r="Q128" s="15"/>
      <c r="R128" s="71"/>
      <c r="S128" s="15"/>
    </row>
    <row r="129" spans="2:19" s="35" customFormat="1" ht="3" customHeight="1">
      <c r="B129" s="50"/>
      <c r="C129" s="51"/>
      <c r="D129" s="50"/>
      <c r="E129" s="50"/>
      <c r="F129" s="50"/>
      <c r="G129" s="50"/>
      <c r="H129" s="50"/>
      <c r="I129" s="74"/>
      <c r="J129" s="47"/>
      <c r="K129" s="47"/>
      <c r="L129" s="47"/>
      <c r="M129" s="47"/>
      <c r="N129" s="47"/>
      <c r="O129" s="47"/>
      <c r="P129" s="47"/>
      <c r="Q129" s="15"/>
      <c r="R129" s="71"/>
      <c r="S129" s="15"/>
    </row>
    <row r="130" spans="2:19" s="35" customFormat="1" ht="31.5">
      <c r="B130" s="17">
        <v>2013</v>
      </c>
      <c r="C130" s="17">
        <v>8314</v>
      </c>
      <c r="D130" s="17">
        <v>9</v>
      </c>
      <c r="E130" s="17"/>
      <c r="F130" s="17"/>
      <c r="G130" s="17"/>
      <c r="H130" s="17"/>
      <c r="I130" s="46" t="s">
        <v>40</v>
      </c>
      <c r="J130" s="47">
        <v>9499000</v>
      </c>
      <c r="K130" s="47">
        <v>0</v>
      </c>
      <c r="L130" s="47">
        <v>9499000</v>
      </c>
      <c r="M130" s="47">
        <v>0</v>
      </c>
      <c r="N130" s="47">
        <v>0</v>
      </c>
      <c r="O130" s="47">
        <v>0</v>
      </c>
      <c r="P130" s="47">
        <v>9499000</v>
      </c>
      <c r="Q130" s="15"/>
      <c r="R130" s="71"/>
      <c r="S130" s="15"/>
    </row>
    <row r="131" spans="2:19" s="35" customFormat="1" ht="15.75" hidden="1">
      <c r="B131" s="50"/>
      <c r="C131" s="51"/>
      <c r="D131" s="50"/>
      <c r="E131" s="50"/>
      <c r="F131" s="50"/>
      <c r="G131" s="50"/>
      <c r="H131" s="50"/>
      <c r="I131" s="74"/>
      <c r="J131" s="47"/>
      <c r="K131" s="47"/>
      <c r="L131" s="47"/>
      <c r="M131" s="47"/>
      <c r="N131" s="47"/>
      <c r="O131" s="47"/>
      <c r="P131" s="47"/>
      <c r="Q131" s="15"/>
      <c r="R131" s="71"/>
      <c r="S131" s="15"/>
    </row>
    <row r="132" spans="2:19" s="35" customFormat="1" ht="15.75">
      <c r="B132" s="17">
        <v>2013</v>
      </c>
      <c r="C132" s="17">
        <v>8314</v>
      </c>
      <c r="D132" s="17">
        <v>10</v>
      </c>
      <c r="E132" s="17"/>
      <c r="F132" s="17"/>
      <c r="G132" s="17"/>
      <c r="H132" s="17"/>
      <c r="I132" s="46" t="s">
        <v>41</v>
      </c>
      <c r="J132" s="47">
        <v>31566290</v>
      </c>
      <c r="K132" s="47">
        <v>0</v>
      </c>
      <c r="L132" s="47">
        <v>31566290</v>
      </c>
      <c r="M132" s="47">
        <v>1609280</v>
      </c>
      <c r="N132" s="47">
        <v>0</v>
      </c>
      <c r="O132" s="47">
        <v>1609280</v>
      </c>
      <c r="P132" s="47">
        <v>33175570</v>
      </c>
      <c r="Q132" s="15"/>
      <c r="R132" s="71"/>
      <c r="S132" s="15"/>
    </row>
    <row r="133" spans="2:19" s="35" customFormat="1" ht="1.5" customHeight="1">
      <c r="B133" s="17"/>
      <c r="C133" s="53"/>
      <c r="D133" s="17"/>
      <c r="E133" s="50"/>
      <c r="F133" s="50"/>
      <c r="G133" s="50"/>
      <c r="H133" s="50"/>
      <c r="I133" s="74"/>
      <c r="J133" s="47"/>
      <c r="K133" s="47"/>
      <c r="L133" s="47"/>
      <c r="M133" s="47"/>
      <c r="N133" s="47"/>
      <c r="O133" s="47"/>
      <c r="P133" s="47"/>
      <c r="Q133" s="15"/>
      <c r="R133" s="71"/>
      <c r="S133" s="15"/>
    </row>
    <row r="134" spans="2:19" s="35" customFormat="1" ht="15.75">
      <c r="B134" s="17">
        <v>2013</v>
      </c>
      <c r="C134" s="17">
        <v>8314</v>
      </c>
      <c r="D134" s="17">
        <v>11</v>
      </c>
      <c r="E134" s="17"/>
      <c r="F134" s="17"/>
      <c r="G134" s="17"/>
      <c r="H134" s="17"/>
      <c r="I134" s="46" t="s">
        <v>42</v>
      </c>
      <c r="J134" s="47">
        <v>8387300</v>
      </c>
      <c r="K134" s="47">
        <v>0</v>
      </c>
      <c r="L134" s="47">
        <v>8387300</v>
      </c>
      <c r="M134" s="47">
        <v>1056100</v>
      </c>
      <c r="N134" s="47">
        <v>0</v>
      </c>
      <c r="O134" s="47">
        <v>1056100</v>
      </c>
      <c r="P134" s="47">
        <v>9443400</v>
      </c>
      <c r="Q134" s="15"/>
      <c r="R134" s="71"/>
      <c r="S134" s="15"/>
    </row>
    <row r="135" spans="2:19" s="35" customFormat="1" ht="2.25" customHeight="1">
      <c r="B135" s="17"/>
      <c r="C135" s="53"/>
      <c r="D135" s="17"/>
      <c r="E135" s="50"/>
      <c r="F135" s="50"/>
      <c r="G135" s="50"/>
      <c r="H135" s="50"/>
      <c r="I135" s="74"/>
      <c r="J135" s="47"/>
      <c r="K135" s="47"/>
      <c r="L135" s="47"/>
      <c r="M135" s="47"/>
      <c r="N135" s="47"/>
      <c r="O135" s="47"/>
      <c r="P135" s="47"/>
      <c r="Q135" s="15"/>
      <c r="R135" s="71"/>
      <c r="S135" s="15"/>
    </row>
    <row r="136" spans="2:19" s="35" customFormat="1" ht="15.75">
      <c r="B136" s="17">
        <v>2013</v>
      </c>
      <c r="C136" s="17">
        <v>8314</v>
      </c>
      <c r="D136" s="17">
        <v>12</v>
      </c>
      <c r="E136" s="17"/>
      <c r="F136" s="17"/>
      <c r="G136" s="17"/>
      <c r="H136" s="17"/>
      <c r="I136" s="46" t="s">
        <v>43</v>
      </c>
      <c r="J136" s="47">
        <v>17185940</v>
      </c>
      <c r="K136" s="47">
        <v>0</v>
      </c>
      <c r="L136" s="47">
        <v>17185940</v>
      </c>
      <c r="M136" s="47">
        <v>2000000</v>
      </c>
      <c r="N136" s="47">
        <v>0</v>
      </c>
      <c r="O136" s="47">
        <v>2000000</v>
      </c>
      <c r="P136" s="47">
        <v>19185940</v>
      </c>
      <c r="Q136" s="15"/>
      <c r="R136" s="71"/>
      <c r="S136" s="15"/>
    </row>
    <row r="137" spans="2:19" s="35" customFormat="1" ht="4.5" customHeight="1">
      <c r="B137" s="17"/>
      <c r="C137" s="53"/>
      <c r="D137" s="17"/>
      <c r="E137" s="50"/>
      <c r="F137" s="50"/>
      <c r="G137" s="50"/>
      <c r="H137" s="50"/>
      <c r="I137" s="74"/>
      <c r="J137" s="47"/>
      <c r="K137" s="47"/>
      <c r="L137" s="47"/>
      <c r="M137" s="47"/>
      <c r="N137" s="47"/>
      <c r="O137" s="47"/>
      <c r="P137" s="47"/>
      <c r="Q137" s="15"/>
      <c r="R137" s="71"/>
      <c r="S137" s="15"/>
    </row>
    <row r="138" spans="2:19" s="35" customFormat="1" ht="15.75">
      <c r="B138" s="17">
        <v>2013</v>
      </c>
      <c r="C138" s="17">
        <v>8314</v>
      </c>
      <c r="D138" s="17">
        <v>13</v>
      </c>
      <c r="E138" s="17"/>
      <c r="F138" s="17"/>
      <c r="G138" s="17"/>
      <c r="H138" s="17"/>
      <c r="I138" s="46" t="s">
        <v>44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15"/>
      <c r="R138" s="71"/>
      <c r="S138" s="15"/>
    </row>
    <row r="139" spans="2:19" s="35" customFormat="1" ht="4.5" customHeight="1">
      <c r="B139" s="17"/>
      <c r="C139" s="53"/>
      <c r="D139" s="17"/>
      <c r="E139" s="50"/>
      <c r="F139" s="50"/>
      <c r="G139" s="50"/>
      <c r="H139" s="50"/>
      <c r="I139" s="74"/>
      <c r="J139" s="47"/>
      <c r="K139" s="47"/>
      <c r="L139" s="47"/>
      <c r="M139" s="47"/>
      <c r="N139" s="47"/>
      <c r="O139" s="47"/>
      <c r="P139" s="47"/>
      <c r="Q139" s="15"/>
      <c r="R139" s="71"/>
      <c r="S139" s="15"/>
    </row>
    <row r="140" spans="2:19" s="35" customFormat="1" ht="15.75">
      <c r="B140" s="17">
        <v>2013</v>
      </c>
      <c r="C140" s="17">
        <v>8314</v>
      </c>
      <c r="D140" s="17">
        <v>14</v>
      </c>
      <c r="E140" s="17"/>
      <c r="F140" s="17"/>
      <c r="G140" s="17"/>
      <c r="H140" s="17"/>
      <c r="I140" s="46" t="s">
        <v>45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15"/>
      <c r="R140" s="71"/>
      <c r="S140" s="15"/>
    </row>
    <row r="141" spans="2:19" s="35" customFormat="1" ht="2.25" customHeight="1">
      <c r="B141" s="17"/>
      <c r="C141" s="53"/>
      <c r="D141" s="17"/>
      <c r="E141" s="50"/>
      <c r="F141" s="50"/>
      <c r="G141" s="50"/>
      <c r="H141" s="50"/>
      <c r="I141" s="74"/>
      <c r="J141" s="47"/>
      <c r="K141" s="47"/>
      <c r="L141" s="47"/>
      <c r="M141" s="47"/>
      <c r="N141" s="47"/>
      <c r="O141" s="47"/>
      <c r="P141" s="47"/>
      <c r="Q141" s="15"/>
      <c r="R141" s="71"/>
      <c r="S141" s="15"/>
    </row>
    <row r="142" spans="2:19" s="35" customFormat="1" ht="15.75">
      <c r="B142" s="17">
        <v>2013</v>
      </c>
      <c r="C142" s="17">
        <v>8314</v>
      </c>
      <c r="D142" s="17">
        <v>15</v>
      </c>
      <c r="E142" s="17"/>
      <c r="F142" s="17"/>
      <c r="G142" s="17"/>
      <c r="H142" s="17"/>
      <c r="I142" s="46" t="s">
        <v>46</v>
      </c>
      <c r="J142" s="47">
        <v>900000</v>
      </c>
      <c r="K142" s="47">
        <v>0</v>
      </c>
      <c r="L142" s="47">
        <v>900000</v>
      </c>
      <c r="M142" s="47">
        <v>900000</v>
      </c>
      <c r="N142" s="47">
        <v>0</v>
      </c>
      <c r="O142" s="47">
        <v>900000</v>
      </c>
      <c r="P142" s="47">
        <v>1800000</v>
      </c>
      <c r="Q142" s="15"/>
      <c r="R142" s="71"/>
      <c r="S142" s="15"/>
    </row>
    <row r="143" spans="2:19" s="35" customFormat="1" ht="3.75" customHeight="1">
      <c r="B143" s="17"/>
      <c r="C143" s="17"/>
      <c r="D143" s="17"/>
      <c r="E143" s="17"/>
      <c r="F143" s="17"/>
      <c r="G143" s="17"/>
      <c r="H143" s="17"/>
      <c r="I143" s="46"/>
      <c r="J143" s="47"/>
      <c r="K143" s="47"/>
      <c r="L143" s="47"/>
      <c r="M143" s="47"/>
      <c r="N143" s="47"/>
      <c r="O143" s="47"/>
      <c r="P143" s="47"/>
      <c r="Q143" s="15"/>
      <c r="R143" s="71"/>
      <c r="S143" s="15"/>
    </row>
    <row r="144" spans="2:19" s="35" customFormat="1" ht="15.75">
      <c r="B144" s="17">
        <v>2013</v>
      </c>
      <c r="C144" s="17">
        <v>8314</v>
      </c>
      <c r="D144" s="17">
        <v>16</v>
      </c>
      <c r="E144" s="17"/>
      <c r="F144" s="17"/>
      <c r="G144" s="17"/>
      <c r="H144" s="17"/>
      <c r="I144" s="46" t="s">
        <v>47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15"/>
      <c r="R144" s="71"/>
      <c r="S144" s="15"/>
    </row>
    <row r="145" spans="2:19" s="35" customFormat="1" ht="3" customHeight="1">
      <c r="B145" s="17"/>
      <c r="C145" s="17"/>
      <c r="D145" s="17"/>
      <c r="E145" s="17"/>
      <c r="F145" s="17"/>
      <c r="G145" s="17"/>
      <c r="H145" s="17"/>
      <c r="I145" s="46"/>
      <c r="J145" s="47"/>
      <c r="K145" s="47"/>
      <c r="L145" s="47"/>
      <c r="M145" s="47"/>
      <c r="N145" s="47"/>
      <c r="O145" s="47"/>
      <c r="P145" s="47"/>
      <c r="Q145" s="15"/>
      <c r="R145" s="71"/>
      <c r="S145" s="15"/>
    </row>
    <row r="146" spans="2:19" s="35" customFormat="1" ht="31.5">
      <c r="B146" s="17">
        <v>2013</v>
      </c>
      <c r="C146" s="17">
        <v>8314</v>
      </c>
      <c r="D146" s="17">
        <v>17</v>
      </c>
      <c r="E146" s="17"/>
      <c r="F146" s="17"/>
      <c r="G146" s="17"/>
      <c r="H146" s="17"/>
      <c r="I146" s="46" t="s">
        <v>48</v>
      </c>
      <c r="J146" s="47">
        <v>83741185.25</v>
      </c>
      <c r="K146" s="47">
        <v>60476059</v>
      </c>
      <c r="L146" s="47">
        <v>144217244.25</v>
      </c>
      <c r="M146" s="47">
        <v>67781860.439999998</v>
      </c>
      <c r="N146" s="47">
        <v>2605170.8499999992</v>
      </c>
      <c r="O146" s="47">
        <v>70387031.289999992</v>
      </c>
      <c r="P146" s="47">
        <v>214604275.54000002</v>
      </c>
      <c r="Q146" s="15"/>
      <c r="R146" s="71"/>
      <c r="S146" s="15"/>
    </row>
    <row r="147" spans="2:19" s="55" customFormat="1" ht="2.25" customHeight="1" thickBot="1">
      <c r="B147" s="17"/>
      <c r="C147" s="17"/>
      <c r="D147" s="17"/>
      <c r="E147" s="17"/>
      <c r="F147" s="17"/>
      <c r="G147" s="17"/>
      <c r="H147" s="17"/>
      <c r="I147" s="46"/>
      <c r="J147" s="47"/>
      <c r="K147" s="47"/>
      <c r="L147" s="47"/>
      <c r="M147" s="47"/>
      <c r="N147" s="47"/>
      <c r="O147" s="47"/>
      <c r="P147" s="47"/>
      <c r="Q147" s="15"/>
      <c r="R147" s="71"/>
      <c r="S147" s="15"/>
    </row>
    <row r="148" spans="2:19" s="55" customFormat="1" ht="15.75">
      <c r="B148" s="27"/>
      <c r="C148" s="27"/>
      <c r="D148" s="27"/>
      <c r="E148" s="27"/>
      <c r="F148" s="27"/>
      <c r="G148" s="27"/>
      <c r="H148" s="27"/>
      <c r="I148" s="75"/>
      <c r="J148" s="29"/>
      <c r="K148" s="29"/>
      <c r="L148" s="29"/>
      <c r="M148" s="29"/>
      <c r="N148" s="29"/>
      <c r="O148" s="29"/>
      <c r="P148" s="29">
        <f>SUM(P114:P147)</f>
        <v>443326315</v>
      </c>
      <c r="Q148" s="15"/>
      <c r="R148" s="15"/>
      <c r="S148" s="15"/>
    </row>
  </sheetData>
  <mergeCells count="40">
    <mergeCell ref="I65:I67"/>
    <mergeCell ref="J65:P65"/>
    <mergeCell ref="J66:L66"/>
    <mergeCell ref="M66:O66"/>
    <mergeCell ref="B109:B112"/>
    <mergeCell ref="C109:C112"/>
    <mergeCell ref="D109:D112"/>
    <mergeCell ref="E109:E112"/>
    <mergeCell ref="F109:F112"/>
    <mergeCell ref="G109:G112"/>
    <mergeCell ref="H109:H112"/>
    <mergeCell ref="I109:I111"/>
    <mergeCell ref="J109:P109"/>
    <mergeCell ref="J110:L110"/>
    <mergeCell ref="M110:O110"/>
    <mergeCell ref="B65:B68"/>
    <mergeCell ref="C65:C68"/>
    <mergeCell ref="D65:D68"/>
    <mergeCell ref="G65:G68"/>
    <mergeCell ref="H65:H68"/>
    <mergeCell ref="B20:B23"/>
    <mergeCell ref="C20:C23"/>
    <mergeCell ref="D20:D23"/>
    <mergeCell ref="G20:G23"/>
    <mergeCell ref="H20:H23"/>
    <mergeCell ref="I20:I22"/>
    <mergeCell ref="J20:P20"/>
    <mergeCell ref="J21:L21"/>
    <mergeCell ref="M21:O21"/>
    <mergeCell ref="B4:B7"/>
    <mergeCell ref="C4:C7"/>
    <mergeCell ref="D4:D7"/>
    <mergeCell ref="E4:E7"/>
    <mergeCell ref="F4:F7"/>
    <mergeCell ref="G4:G7"/>
    <mergeCell ref="H4:H7"/>
    <mergeCell ref="I4:I6"/>
    <mergeCell ref="J4:P4"/>
    <mergeCell ref="J5:L5"/>
    <mergeCell ref="M5:O5"/>
  </mergeCells>
  <printOptions horizontalCentered="1" verticalCentered="1"/>
  <pageMargins left="0" right="0" top="0" bottom="0" header="0.31496062992125984" footer="0.31496062992125984"/>
  <pageSetup scale="32" fitToHeight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workbookViewId="0">
      <selection activeCell="E1" sqref="E1"/>
    </sheetView>
  </sheetViews>
  <sheetFormatPr baseColWidth="10" defaultRowHeight="15"/>
  <cols>
    <col min="2" max="2" width="6.85546875" customWidth="1"/>
    <col min="3" max="3" width="61.42578125" customWidth="1"/>
    <col min="4" max="4" width="23.140625" customWidth="1"/>
    <col min="5" max="5" width="22.42578125" customWidth="1"/>
    <col min="6" max="7" width="23.140625" customWidth="1"/>
    <col min="8" max="8" width="22.28515625" customWidth="1"/>
    <col min="9" max="9" width="12.7109375" bestFit="1" customWidth="1"/>
    <col min="10" max="10" width="11.7109375" bestFit="1" customWidth="1"/>
  </cols>
  <sheetData>
    <row r="2" spans="1:8" ht="15.75">
      <c r="A2" s="76" t="s">
        <v>60</v>
      </c>
    </row>
    <row r="4" spans="1:8">
      <c r="A4" t="s">
        <v>73</v>
      </c>
    </row>
    <row r="5" spans="1:8" s="79" customFormat="1" ht="38.25" customHeight="1">
      <c r="A5" s="77" t="s">
        <v>61</v>
      </c>
      <c r="B5" s="128" t="s">
        <v>4</v>
      </c>
      <c r="C5" s="128"/>
      <c r="D5" s="77" t="s">
        <v>62</v>
      </c>
      <c r="E5" s="77" t="s">
        <v>63</v>
      </c>
      <c r="F5" s="77" t="s">
        <v>64</v>
      </c>
      <c r="G5" s="77" t="s">
        <v>65</v>
      </c>
      <c r="H5" s="77" t="s">
        <v>66</v>
      </c>
    </row>
    <row r="6" spans="1:8" s="79" customFormat="1" ht="17.25">
      <c r="A6" s="80">
        <v>2013</v>
      </c>
      <c r="B6" s="81"/>
      <c r="C6" s="82"/>
      <c r="D6" s="83"/>
      <c r="E6" s="83"/>
      <c r="F6" s="83"/>
      <c r="G6" s="83"/>
      <c r="H6" s="83"/>
    </row>
    <row r="7" spans="1:8">
      <c r="A7" s="84"/>
      <c r="B7" s="85" t="s">
        <v>20</v>
      </c>
      <c r="C7" s="86"/>
      <c r="D7" s="87">
        <v>80880851.349999994</v>
      </c>
      <c r="E7" s="87">
        <v>80880851.349999994</v>
      </c>
      <c r="F7" s="87">
        <v>70768351.359999999</v>
      </c>
      <c r="G7" s="87">
        <v>57379448.340000004</v>
      </c>
      <c r="H7" s="87">
        <v>13388903.02</v>
      </c>
    </row>
    <row r="8" spans="1:8">
      <c r="A8" s="84"/>
      <c r="B8" s="85" t="s">
        <v>67</v>
      </c>
      <c r="C8" s="86"/>
      <c r="D8" s="87">
        <v>1500000</v>
      </c>
      <c r="E8" s="87">
        <v>1500000</v>
      </c>
      <c r="F8" s="87">
        <v>1500000</v>
      </c>
      <c r="G8" s="87">
        <v>0</v>
      </c>
      <c r="H8" s="87">
        <v>1500000</v>
      </c>
    </row>
    <row r="9" spans="1:8">
      <c r="A9" s="84"/>
      <c r="B9" s="85" t="s">
        <v>68</v>
      </c>
      <c r="C9" s="86"/>
      <c r="D9" s="87">
        <v>11396495.300000001</v>
      </c>
      <c r="E9" s="87">
        <v>11396495.300000001</v>
      </c>
      <c r="F9" s="87">
        <v>11396495.300000001</v>
      </c>
      <c r="G9" s="87">
        <v>9789188.4800000004</v>
      </c>
      <c r="H9" s="87">
        <v>1607306.82</v>
      </c>
    </row>
    <row r="10" spans="1:8">
      <c r="A10" s="84"/>
      <c r="B10" s="85" t="s">
        <v>29</v>
      </c>
      <c r="C10" s="86"/>
      <c r="D10" s="87">
        <v>1873552.35</v>
      </c>
      <c r="E10" s="87">
        <v>1873552.35</v>
      </c>
      <c r="F10" s="87">
        <v>1873552.35</v>
      </c>
      <c r="G10" s="87">
        <v>1765877.59</v>
      </c>
      <c r="H10" s="87">
        <v>107674.76</v>
      </c>
    </row>
    <row r="11" spans="1:8" s="79" customFormat="1">
      <c r="A11" s="83"/>
      <c r="B11" s="81"/>
      <c r="C11" s="86"/>
      <c r="D11" s="87"/>
      <c r="E11" s="87"/>
      <c r="F11" s="87"/>
      <c r="G11" s="87"/>
      <c r="H11" s="87"/>
    </row>
    <row r="12" spans="1:8" s="92" customFormat="1">
      <c r="A12" s="88"/>
      <c r="B12" s="89"/>
      <c r="C12" s="90" t="s">
        <v>69</v>
      </c>
      <c r="D12" s="91">
        <f>SUM(D7:D11)</f>
        <v>95650898.999999985</v>
      </c>
      <c r="E12" s="91">
        <f>SUM(E7:E11)</f>
        <v>95650898.999999985</v>
      </c>
      <c r="F12" s="91">
        <f>SUM(F7:F11)</f>
        <v>85538399.00999999</v>
      </c>
      <c r="G12" s="91">
        <f>SUM(G7:G11)</f>
        <v>68934514.410000011</v>
      </c>
      <c r="H12" s="91">
        <f>SUM(H7:H11)</f>
        <v>16603884.6</v>
      </c>
    </row>
    <row r="13" spans="1:8" s="107" customFormat="1">
      <c r="A13" s="103"/>
      <c r="B13" s="104"/>
      <c r="C13" s="105"/>
      <c r="D13" s="106"/>
      <c r="E13" s="106"/>
      <c r="F13" s="106"/>
      <c r="G13" s="106"/>
      <c r="H13" s="106"/>
    </row>
    <row r="14" spans="1:8" s="79" customFormat="1">
      <c r="A14" s="83"/>
      <c r="B14" s="81"/>
      <c r="C14" s="86"/>
      <c r="D14" s="83"/>
      <c r="E14" s="83"/>
      <c r="F14" s="83"/>
      <c r="G14" s="83"/>
      <c r="H14" s="83"/>
    </row>
    <row r="15" spans="1:8" s="79" customFormat="1" ht="30">
      <c r="A15" s="78" t="s">
        <v>61</v>
      </c>
      <c r="B15" s="128" t="s">
        <v>4</v>
      </c>
      <c r="C15" s="128"/>
      <c r="D15" s="78" t="s">
        <v>62</v>
      </c>
      <c r="E15" s="78" t="s">
        <v>63</v>
      </c>
      <c r="F15" s="78" t="s">
        <v>64</v>
      </c>
      <c r="G15" s="78" t="s">
        <v>65</v>
      </c>
      <c r="H15" s="78" t="s">
        <v>66</v>
      </c>
    </row>
    <row r="16" spans="1:8" ht="17.25">
      <c r="A16" s="80">
        <v>2014</v>
      </c>
      <c r="B16" s="93"/>
      <c r="C16" s="86"/>
      <c r="D16" s="84"/>
      <c r="E16" s="84"/>
      <c r="F16" s="84"/>
      <c r="G16" s="84"/>
      <c r="H16" s="84"/>
    </row>
    <row r="17" spans="1:8">
      <c r="A17" s="84"/>
      <c r="B17" s="85" t="s">
        <v>21</v>
      </c>
      <c r="C17" s="86"/>
      <c r="D17" s="87">
        <v>4152600</v>
      </c>
      <c r="E17" s="87">
        <v>4152600</v>
      </c>
      <c r="F17" s="87">
        <v>4152600</v>
      </c>
      <c r="G17" s="87">
        <v>0</v>
      </c>
      <c r="H17" s="87">
        <v>4152600</v>
      </c>
    </row>
    <row r="18" spans="1:8">
      <c r="A18" s="84"/>
      <c r="B18" s="85" t="s">
        <v>20</v>
      </c>
      <c r="C18" s="86"/>
      <c r="D18" s="87">
        <v>85832126</v>
      </c>
      <c r="E18" s="87">
        <v>85832126</v>
      </c>
      <c r="F18" s="87">
        <v>68793030.329999998</v>
      </c>
      <c r="G18" s="87">
        <v>56643072.789999999</v>
      </c>
      <c r="H18" s="87">
        <v>12149957.539999999</v>
      </c>
    </row>
    <row r="19" spans="1:8">
      <c r="A19" s="84"/>
      <c r="B19" s="85" t="s">
        <v>29</v>
      </c>
      <c r="C19" s="86"/>
      <c r="D19" s="87">
        <v>7350000</v>
      </c>
      <c r="E19" s="87">
        <v>7350000</v>
      </c>
      <c r="F19" s="87">
        <v>7350000</v>
      </c>
      <c r="G19" s="87">
        <v>7349997.7999999998</v>
      </c>
      <c r="H19" s="87">
        <v>2.2000000000000002</v>
      </c>
    </row>
    <row r="20" spans="1:8">
      <c r="A20" s="84"/>
      <c r="B20" s="85" t="s">
        <v>70</v>
      </c>
      <c r="C20" s="86"/>
      <c r="D20" s="87">
        <v>1248000</v>
      </c>
      <c r="E20" s="102">
        <v>1248000</v>
      </c>
      <c r="F20" s="87">
        <v>0</v>
      </c>
      <c r="G20" s="87">
        <v>0</v>
      </c>
      <c r="H20" s="84"/>
    </row>
    <row r="21" spans="1:8">
      <c r="A21" s="84"/>
      <c r="B21" s="93"/>
      <c r="C21" s="86"/>
      <c r="D21" s="87"/>
      <c r="E21" s="87"/>
      <c r="F21" s="87"/>
      <c r="G21" s="87"/>
      <c r="H21" s="84"/>
    </row>
    <row r="22" spans="1:8" s="92" customFormat="1">
      <c r="A22" s="88"/>
      <c r="B22" s="89"/>
      <c r="C22" s="90" t="s">
        <v>71</v>
      </c>
      <c r="D22" s="91">
        <f>SUM(D17:D21)</f>
        <v>98582726</v>
      </c>
      <c r="E22" s="91">
        <f>SUM(E17:E21)</f>
        <v>98582726</v>
      </c>
      <c r="F22" s="91">
        <f>SUM(F17:F21)</f>
        <v>80295630.329999998</v>
      </c>
      <c r="G22" s="91">
        <f>SUM(G17:G21)</f>
        <v>63993070.589999996</v>
      </c>
      <c r="H22" s="91">
        <f>SUM(H17:H21)</f>
        <v>16302559.739999998</v>
      </c>
    </row>
    <row r="23" spans="1:8">
      <c r="A23" s="84"/>
      <c r="B23" s="93"/>
      <c r="C23" s="86"/>
      <c r="D23" s="87"/>
      <c r="E23" s="87"/>
      <c r="F23" s="87"/>
      <c r="G23" s="87"/>
      <c r="H23" s="84"/>
    </row>
    <row r="24" spans="1:8" ht="30">
      <c r="A24" s="78" t="s">
        <v>61</v>
      </c>
      <c r="B24" s="128" t="s">
        <v>4</v>
      </c>
      <c r="C24" s="128"/>
      <c r="D24" s="78" t="s">
        <v>62</v>
      </c>
      <c r="E24" s="78" t="s">
        <v>63</v>
      </c>
      <c r="F24" s="78" t="s">
        <v>64</v>
      </c>
      <c r="G24" s="78" t="s">
        <v>65</v>
      </c>
      <c r="H24" s="78" t="s">
        <v>66</v>
      </c>
    </row>
    <row r="25" spans="1:8" ht="17.25">
      <c r="A25" s="80">
        <v>2015</v>
      </c>
      <c r="B25" s="93"/>
      <c r="C25" s="86"/>
      <c r="D25" s="87"/>
      <c r="E25" s="87"/>
      <c r="F25" s="87"/>
      <c r="G25" s="87"/>
      <c r="H25" s="84"/>
    </row>
    <row r="26" spans="1:8">
      <c r="A26" s="84"/>
      <c r="B26" s="85" t="s">
        <v>21</v>
      </c>
      <c r="C26" s="86"/>
      <c r="D26" s="108">
        <v>4341000</v>
      </c>
      <c r="E26" s="108">
        <v>4341000</v>
      </c>
      <c r="F26" s="101">
        <v>4341000</v>
      </c>
      <c r="G26" s="87">
        <v>0</v>
      </c>
      <c r="H26" s="87">
        <f>F26-G26</f>
        <v>4341000</v>
      </c>
    </row>
    <row r="27" spans="1:8">
      <c r="A27" s="84"/>
      <c r="B27" s="85" t="s">
        <v>20</v>
      </c>
      <c r="C27" s="86"/>
      <c r="D27" s="87">
        <v>73917497</v>
      </c>
      <c r="E27" s="108">
        <v>73917497</v>
      </c>
      <c r="F27" s="108">
        <v>33515614.16</v>
      </c>
      <c r="G27" s="108">
        <v>32430347.969999999</v>
      </c>
      <c r="H27" s="108">
        <v>1085266.19</v>
      </c>
    </row>
    <row r="28" spans="1:8">
      <c r="A28" s="84"/>
      <c r="B28" s="85" t="s">
        <v>68</v>
      </c>
      <c r="C28" s="86"/>
      <c r="D28" s="87">
        <v>2025000</v>
      </c>
      <c r="E28" s="87">
        <v>2025000</v>
      </c>
      <c r="F28" s="101">
        <v>1727928.6</v>
      </c>
      <c r="G28" s="101">
        <v>1727928.6</v>
      </c>
      <c r="H28" s="87">
        <f>F28-G28</f>
        <v>0</v>
      </c>
    </row>
    <row r="29" spans="1:8">
      <c r="A29" s="84"/>
      <c r="B29" s="85" t="s">
        <v>29</v>
      </c>
      <c r="C29" s="86"/>
      <c r="D29" s="87">
        <v>18830856</v>
      </c>
      <c r="E29" s="87">
        <v>18830856</v>
      </c>
      <c r="F29" s="101">
        <v>18576440.949999999</v>
      </c>
      <c r="G29" s="101">
        <v>18351714.390000001</v>
      </c>
      <c r="H29" s="87">
        <f>F29-G29</f>
        <v>224726.55999999866</v>
      </c>
    </row>
    <row r="30" spans="1:8">
      <c r="A30" s="84"/>
      <c r="B30" s="85" t="s">
        <v>70</v>
      </c>
      <c r="C30" s="86"/>
      <c r="D30" s="87">
        <v>877150</v>
      </c>
      <c r="E30" s="87">
        <v>877150</v>
      </c>
      <c r="F30" s="101">
        <v>870000</v>
      </c>
      <c r="G30" s="101">
        <v>869999.92</v>
      </c>
      <c r="H30" s="87">
        <f>F30-G30</f>
        <v>7.9999999958090484E-2</v>
      </c>
    </row>
    <row r="31" spans="1:8" s="92" customFormat="1">
      <c r="A31" s="88"/>
      <c r="B31" s="89"/>
      <c r="C31" s="90" t="s">
        <v>72</v>
      </c>
      <c r="D31" s="91">
        <f>SUM(D26:D30)</f>
        <v>99991503</v>
      </c>
      <c r="E31" s="91">
        <f>SUM(E26:E30)</f>
        <v>99991503</v>
      </c>
      <c r="F31" s="91">
        <f>SUM(F26:F30)</f>
        <v>59030983.709999993</v>
      </c>
      <c r="G31" s="91">
        <f>SUM(G26:G30)</f>
        <v>53379990.880000003</v>
      </c>
      <c r="H31" s="91">
        <f>SUM(H26:H30)</f>
        <v>5650992.8299999982</v>
      </c>
    </row>
  </sheetData>
  <mergeCells count="3">
    <mergeCell ref="B5:C5"/>
    <mergeCell ref="B15:C15"/>
    <mergeCell ref="B24:C2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06:S120"/>
  <sheetViews>
    <sheetView topLeftCell="A105" workbookViewId="0">
      <selection activeCell="A118" sqref="A118"/>
    </sheetView>
  </sheetViews>
  <sheetFormatPr baseColWidth="10" defaultColWidth="11.42578125" defaultRowHeight="15"/>
  <cols>
    <col min="1" max="1" width="17.28515625" style="1" customWidth="1"/>
    <col min="2" max="4" width="17.28515625" style="2" bestFit="1" customWidth="1"/>
    <col min="5" max="5" width="15.85546875" style="2" bestFit="1" customWidth="1"/>
    <col min="6" max="8" width="11.42578125" style="2"/>
    <col min="9" max="9" width="11.42578125" style="3"/>
    <col min="10" max="17" width="11.42578125" style="2"/>
    <col min="18" max="18" width="11.42578125" style="4"/>
    <col min="19" max="19" width="11.42578125" style="5"/>
    <col min="20" max="16384" width="11.42578125" style="2"/>
  </cols>
  <sheetData>
    <row r="106" spans="1:5" ht="15.75">
      <c r="C106" s="98" t="s">
        <v>84</v>
      </c>
    </row>
    <row r="107" spans="1:5" ht="15.75">
      <c r="B107" s="98" t="s">
        <v>82</v>
      </c>
    </row>
    <row r="110" spans="1:5" ht="15.75">
      <c r="A110" s="1" t="s">
        <v>74</v>
      </c>
      <c r="B110" s="129" t="s">
        <v>0</v>
      </c>
      <c r="C110" s="129"/>
      <c r="D110" s="129"/>
      <c r="E110" s="129"/>
    </row>
    <row r="111" spans="1:5" ht="15.75">
      <c r="A111" s="97"/>
      <c r="B111" s="100">
        <v>2013</v>
      </c>
      <c r="C111" s="100">
        <v>2014</v>
      </c>
      <c r="D111" s="100">
        <v>2015</v>
      </c>
      <c r="E111" s="100">
        <v>2016</v>
      </c>
    </row>
    <row r="112" spans="1:5">
      <c r="A112" s="94" t="s">
        <v>75</v>
      </c>
      <c r="B112" s="95">
        <v>41415503</v>
      </c>
      <c r="C112" s="95">
        <v>41415503</v>
      </c>
      <c r="D112" s="95">
        <v>40471626.969999999</v>
      </c>
      <c r="E112" s="95">
        <v>16441008.18</v>
      </c>
    </row>
    <row r="113" spans="1:5">
      <c r="A113" s="94" t="s">
        <v>76</v>
      </c>
      <c r="B113" s="95">
        <v>11000000</v>
      </c>
      <c r="C113" s="95">
        <v>11241317.09</v>
      </c>
      <c r="D113" s="95">
        <v>10985122.93</v>
      </c>
      <c r="E113" s="95">
        <v>7849678.5499999998</v>
      </c>
    </row>
    <row r="114" spans="1:5" ht="30">
      <c r="A114" s="96" t="s">
        <v>77</v>
      </c>
      <c r="B114" s="95">
        <v>11000000</v>
      </c>
      <c r="C114" s="95">
        <v>11241317.09</v>
      </c>
      <c r="D114" s="95">
        <v>10985122.93</v>
      </c>
      <c r="E114" s="95">
        <v>11889284.689999999</v>
      </c>
    </row>
    <row r="115" spans="1:5" ht="30">
      <c r="A115" s="96" t="s">
        <v>78</v>
      </c>
      <c r="B115" s="95">
        <v>14000000</v>
      </c>
      <c r="C115" s="95">
        <v>14241317.07</v>
      </c>
      <c r="D115" s="95">
        <v>13916751.699999999</v>
      </c>
      <c r="E115" s="95">
        <v>11576382.619999999</v>
      </c>
    </row>
    <row r="116" spans="1:5">
      <c r="A116" s="94" t="s">
        <v>79</v>
      </c>
      <c r="B116" s="95">
        <v>11000000</v>
      </c>
      <c r="C116" s="95">
        <v>11241317.09</v>
      </c>
      <c r="D116" s="95">
        <v>10985122.93</v>
      </c>
      <c r="E116" s="95">
        <v>11831485.359999999</v>
      </c>
    </row>
    <row r="117" spans="1:5">
      <c r="A117" s="94" t="s">
        <v>80</v>
      </c>
      <c r="B117" s="95">
        <v>40964341</v>
      </c>
      <c r="C117" s="95">
        <v>40964341</v>
      </c>
      <c r="D117" s="95">
        <v>40030747.140000001</v>
      </c>
      <c r="E117" s="95">
        <v>15329709.220000001</v>
      </c>
    </row>
    <row r="118" spans="1:5">
      <c r="A118" s="94" t="s">
        <v>81</v>
      </c>
      <c r="B118" s="95">
        <v>129379844</v>
      </c>
      <c r="C118" s="95">
        <v>130345112.34</v>
      </c>
      <c r="D118" s="95">
        <v>127374494.59999999</v>
      </c>
      <c r="E118" s="95">
        <v>74917548.609999999</v>
      </c>
    </row>
    <row r="120" spans="1:5" ht="15.75">
      <c r="A120" s="99" t="s">
        <v>83</v>
      </c>
    </row>
  </sheetData>
  <mergeCells count="1">
    <mergeCell ref="B110:E1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FASP</vt:lpstr>
      <vt:lpstr>SPA</vt:lpstr>
      <vt:lpstr>PRONAPRED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Aguilar Anabel</dc:creator>
  <cp:lastModifiedBy>Lalo</cp:lastModifiedBy>
  <cp:lastPrinted>2016-05-18T22:04:28Z</cp:lastPrinted>
  <dcterms:created xsi:type="dcterms:W3CDTF">2013-10-15T16:33:01Z</dcterms:created>
  <dcterms:modified xsi:type="dcterms:W3CDTF">2016-09-12T14:57:21Z</dcterms:modified>
</cp:coreProperties>
</file>