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irección de Proyectos y Gestión de Recursos\Programación y Presupuesto\Subdirección\Bases de Licitación\GCRP\"/>
    </mc:Choice>
  </mc:AlternateContent>
  <xr:revisionPtr revIDLastSave="0" documentId="13_ncr:1_{630E62C9-B19E-48BC-AAC4-5F9931B2A4A6}" xr6:coauthVersionLast="36" xr6:coauthVersionMax="36" xr10:uidLastSave="{00000000-0000-0000-0000-000000000000}"/>
  <bookViews>
    <workbookView xWindow="0" yWindow="0" windowWidth="28800" windowHeight="11310" xr2:uid="{D5B2A864-AD2C-42F5-B96F-2E6C757D306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5" i="1" l="1"/>
  <c r="H154" i="1"/>
  <c r="H153" i="1"/>
  <c r="H152" i="1"/>
  <c r="H151" i="1"/>
  <c r="H150" i="1"/>
  <c r="H149" i="1"/>
  <c r="H148" i="1"/>
  <c r="G148" i="1"/>
  <c r="F148" i="1"/>
  <c r="E148" i="1"/>
  <c r="D148" i="1"/>
  <c r="C148" i="1"/>
  <c r="E147" i="1"/>
  <c r="H147" i="1" s="1"/>
  <c r="H146" i="1"/>
  <c r="H145" i="1"/>
  <c r="G144" i="1"/>
  <c r="F144" i="1"/>
  <c r="E144" i="1"/>
  <c r="H144" i="1" s="1"/>
  <c r="D144" i="1"/>
  <c r="C144" i="1"/>
  <c r="H143" i="1"/>
  <c r="H142" i="1"/>
  <c r="H141" i="1"/>
  <c r="H140" i="1"/>
  <c r="H139" i="1"/>
  <c r="H138" i="1"/>
  <c r="H137" i="1"/>
  <c r="G136" i="1"/>
  <c r="F136" i="1"/>
  <c r="H136" i="1" s="1"/>
  <c r="E136" i="1"/>
  <c r="D136" i="1"/>
  <c r="C136" i="1"/>
  <c r="H135" i="1"/>
  <c r="H134" i="1"/>
  <c r="H133" i="1"/>
  <c r="G132" i="1"/>
  <c r="F132" i="1"/>
  <c r="E132" i="1"/>
  <c r="H132" i="1" s="1"/>
  <c r="D132" i="1"/>
  <c r="C132" i="1"/>
  <c r="C83" i="1" s="1"/>
  <c r="H131" i="1"/>
  <c r="H130" i="1"/>
  <c r="H129" i="1"/>
  <c r="H128" i="1"/>
  <c r="H127" i="1"/>
  <c r="H126" i="1"/>
  <c r="H125" i="1"/>
  <c r="H124" i="1"/>
  <c r="H123" i="1"/>
  <c r="G122" i="1"/>
  <c r="F122" i="1"/>
  <c r="H122" i="1" s="1"/>
  <c r="E122" i="1"/>
  <c r="D122" i="1"/>
  <c r="C122" i="1"/>
  <c r="H121" i="1"/>
  <c r="H120" i="1"/>
  <c r="H119" i="1"/>
  <c r="H118" i="1"/>
  <c r="H117" i="1"/>
  <c r="H116" i="1"/>
  <c r="H115" i="1"/>
  <c r="H114" i="1"/>
  <c r="H113" i="1"/>
  <c r="E113" i="1"/>
  <c r="G112" i="1"/>
  <c r="F112" i="1"/>
  <c r="E112" i="1"/>
  <c r="H112" i="1" s="1"/>
  <c r="D112" i="1"/>
  <c r="C112" i="1"/>
  <c r="H111" i="1"/>
  <c r="H110" i="1"/>
  <c r="H109" i="1"/>
  <c r="H108" i="1"/>
  <c r="H107" i="1"/>
  <c r="H106" i="1"/>
  <c r="H105" i="1"/>
  <c r="H104" i="1"/>
  <c r="H103" i="1"/>
  <c r="H102" i="1"/>
  <c r="G102" i="1"/>
  <c r="F102" i="1"/>
  <c r="E102" i="1"/>
  <c r="D102" i="1"/>
  <c r="C102" i="1"/>
  <c r="H101" i="1"/>
  <c r="H100" i="1"/>
  <c r="H99" i="1"/>
  <c r="H98" i="1"/>
  <c r="H97" i="1"/>
  <c r="H96" i="1"/>
  <c r="H95" i="1"/>
  <c r="H94" i="1"/>
  <c r="H93" i="1"/>
  <c r="G92" i="1"/>
  <c r="F92" i="1"/>
  <c r="E92" i="1"/>
  <c r="H92" i="1" s="1"/>
  <c r="D92" i="1"/>
  <c r="C92" i="1"/>
  <c r="H91" i="1"/>
  <c r="H90" i="1"/>
  <c r="H89" i="1"/>
  <c r="H88" i="1"/>
  <c r="H87" i="1"/>
  <c r="H86" i="1"/>
  <c r="H85" i="1"/>
  <c r="H84" i="1" s="1"/>
  <c r="G84" i="1"/>
  <c r="G83" i="1" s="1"/>
  <c r="F84" i="1"/>
  <c r="F83" i="1" s="1"/>
  <c r="E84" i="1"/>
  <c r="E83" i="1" s="1"/>
  <c r="D84" i="1"/>
  <c r="D83" i="1" s="1"/>
  <c r="C84" i="1"/>
  <c r="H81" i="1"/>
  <c r="H80" i="1"/>
  <c r="H79" i="1"/>
  <c r="H78" i="1"/>
  <c r="H77" i="1"/>
  <c r="H76" i="1"/>
  <c r="H75" i="1"/>
  <c r="G74" i="1"/>
  <c r="F74" i="1"/>
  <c r="H74" i="1" s="1"/>
  <c r="E74" i="1"/>
  <c r="D74" i="1"/>
  <c r="C74" i="1"/>
  <c r="H73" i="1"/>
  <c r="H72" i="1"/>
  <c r="H71" i="1"/>
  <c r="G70" i="1"/>
  <c r="F70" i="1"/>
  <c r="E70" i="1"/>
  <c r="H70" i="1" s="1"/>
  <c r="D70" i="1"/>
  <c r="C70" i="1"/>
  <c r="H69" i="1"/>
  <c r="H68" i="1"/>
  <c r="H67" i="1"/>
  <c r="H66" i="1"/>
  <c r="H65" i="1"/>
  <c r="H64" i="1"/>
  <c r="H63" i="1"/>
  <c r="G62" i="1"/>
  <c r="F62" i="1"/>
  <c r="F9" i="1" s="1"/>
  <c r="F157" i="1" s="1"/>
  <c r="E62" i="1"/>
  <c r="H62" i="1" s="1"/>
  <c r="D62" i="1"/>
  <c r="H61" i="1"/>
  <c r="H60" i="1"/>
  <c r="E59" i="1"/>
  <c r="E58" i="1" s="1"/>
  <c r="H58" i="1" s="1"/>
  <c r="G58" i="1"/>
  <c r="F58" i="1"/>
  <c r="D58" i="1"/>
  <c r="C58" i="1"/>
  <c r="E57" i="1"/>
  <c r="H57" i="1" s="1"/>
  <c r="E56" i="1"/>
  <c r="H56" i="1" s="1"/>
  <c r="E55" i="1"/>
  <c r="H55" i="1" s="1"/>
  <c r="E54" i="1"/>
  <c r="H54" i="1" s="1"/>
  <c r="E53" i="1"/>
  <c r="H53" i="1" s="1"/>
  <c r="E52" i="1"/>
  <c r="H52" i="1" s="1"/>
  <c r="E51" i="1"/>
  <c r="H51" i="1" s="1"/>
  <c r="E50" i="1"/>
  <c r="H50" i="1" s="1"/>
  <c r="E49" i="1"/>
  <c r="E48" i="1" s="1"/>
  <c r="H48" i="1" s="1"/>
  <c r="G48" i="1"/>
  <c r="F48" i="1"/>
  <c r="D48" i="1"/>
  <c r="C48" i="1"/>
  <c r="E47" i="1"/>
  <c r="H47" i="1" s="1"/>
  <c r="E46" i="1"/>
  <c r="H46" i="1" s="1"/>
  <c r="E45" i="1"/>
  <c r="H45" i="1" s="1"/>
  <c r="E44" i="1"/>
  <c r="H44" i="1" s="1"/>
  <c r="E43" i="1"/>
  <c r="H43" i="1" s="1"/>
  <c r="E42" i="1"/>
  <c r="H42" i="1" s="1"/>
  <c r="E41" i="1"/>
  <c r="H41" i="1" s="1"/>
  <c r="E40" i="1"/>
  <c r="H40" i="1" s="1"/>
  <c r="E39" i="1"/>
  <c r="H39" i="1" s="1"/>
  <c r="G38" i="1"/>
  <c r="F38" i="1"/>
  <c r="D38" i="1"/>
  <c r="C38" i="1"/>
  <c r="E38" i="1" s="1"/>
  <c r="H38" i="1" s="1"/>
  <c r="E37" i="1"/>
  <c r="H37" i="1" s="1"/>
  <c r="E36" i="1"/>
  <c r="H36" i="1" s="1"/>
  <c r="E35" i="1"/>
  <c r="H35" i="1" s="1"/>
  <c r="E34" i="1"/>
  <c r="H34" i="1" s="1"/>
  <c r="E33" i="1"/>
  <c r="H33" i="1" s="1"/>
  <c r="E32" i="1"/>
  <c r="H32" i="1" s="1"/>
  <c r="E31" i="1"/>
  <c r="H31" i="1" s="1"/>
  <c r="E30" i="1"/>
  <c r="H30" i="1" s="1"/>
  <c r="E29" i="1"/>
  <c r="E28" i="1" s="1"/>
  <c r="H28" i="1" s="1"/>
  <c r="G28" i="1"/>
  <c r="F28" i="1"/>
  <c r="D28" i="1"/>
  <c r="C28" i="1"/>
  <c r="E27" i="1"/>
  <c r="H27" i="1" s="1"/>
  <c r="E26" i="1"/>
  <c r="H26" i="1" s="1"/>
  <c r="E25" i="1"/>
  <c r="H25" i="1" s="1"/>
  <c r="E24" i="1"/>
  <c r="H24" i="1" s="1"/>
  <c r="E23" i="1"/>
  <c r="H23" i="1" s="1"/>
  <c r="E22" i="1"/>
  <c r="H22" i="1" s="1"/>
  <c r="E21" i="1"/>
  <c r="H21" i="1" s="1"/>
  <c r="E20" i="1"/>
  <c r="H20" i="1" s="1"/>
  <c r="E19" i="1"/>
  <c r="E18" i="1" s="1"/>
  <c r="H18" i="1" s="1"/>
  <c r="G18" i="1"/>
  <c r="F18" i="1"/>
  <c r="D18" i="1"/>
  <c r="C18" i="1"/>
  <c r="E17" i="1"/>
  <c r="H17" i="1" s="1"/>
  <c r="E16" i="1"/>
  <c r="H16" i="1" s="1"/>
  <c r="E15" i="1"/>
  <c r="H15" i="1" s="1"/>
  <c r="E14" i="1"/>
  <c r="H14" i="1" s="1"/>
  <c r="E13" i="1"/>
  <c r="H13" i="1" s="1"/>
  <c r="E12" i="1"/>
  <c r="H12" i="1" s="1"/>
  <c r="E11" i="1"/>
  <c r="H11" i="1" s="1"/>
  <c r="G10" i="1"/>
  <c r="G9" i="1" s="1"/>
  <c r="F10" i="1"/>
  <c r="D10" i="1"/>
  <c r="D9" i="1" s="1"/>
  <c r="C10" i="1"/>
  <c r="C9" i="1" s="1"/>
  <c r="C157" i="1" s="1"/>
  <c r="D157" i="1" l="1"/>
  <c r="H83" i="1"/>
  <c r="G157" i="1"/>
  <c r="H10" i="1"/>
  <c r="H9" i="1" s="1"/>
  <c r="H157" i="1" s="1"/>
  <c r="E10" i="1"/>
  <c r="E9" i="1" s="1"/>
  <c r="E157" i="1" s="1"/>
  <c r="H19" i="1"/>
  <c r="H29" i="1"/>
  <c r="H49" i="1"/>
  <c r="H59" i="1"/>
</calcChain>
</file>

<file path=xl/sharedStrings.xml><?xml version="1.0" encoding="utf-8"?>
<sst xmlns="http://schemas.openxmlformats.org/spreadsheetml/2006/main" count="286" uniqueCount="151">
  <si>
    <t>COMISIÓN ESTATAL DEL AGUA DE JALISCO</t>
  </si>
  <si>
    <t>Estado Analítico del Ejercicio del Presupuesto de Egresos Detallado - LDF</t>
  </si>
  <si>
    <t>Clasificación por Objetodel Gasto (Capítulo y Concepto)</t>
  </si>
  <si>
    <t>Del 1 de enero al  30 de septiembre 2021</t>
  </si>
  <si>
    <t>(PESOS)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</si>
  <si>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</si>
  <si>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</si>
  <si>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</si>
  <si>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</si>
  <si>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</si>
  <si>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</si>
  <si>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</si>
  <si>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</si>
  <si>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l. Gasto No Etiquetado</t>
  </si>
  <si>
    <t>A. Servicios Personales</t>
  </si>
  <si>
    <t>a1)</t>
  </si>
  <si>
    <t>Remuneraciones al Personal de Carácter Permanente</t>
  </si>
  <si>
    <t>a2)</t>
  </si>
  <si>
    <t>Remuneraciones al Personal de Carácter Transitorio</t>
  </si>
  <si>
    <t>a3)</t>
  </si>
  <si>
    <t>Remuneraciones Adicionales y Especiales</t>
  </si>
  <si>
    <t>a4)</t>
  </si>
  <si>
    <t>Seguridad Social</t>
  </si>
  <si>
    <t>a5)</t>
  </si>
  <si>
    <t>Otras Prestaciones Sociales y Económicas</t>
  </si>
  <si>
    <t>a6)</t>
  </si>
  <si>
    <t>Previsiones</t>
  </si>
  <si>
    <t>a7)</t>
  </si>
  <si>
    <t>Pago de Estímulos a Servidores Públicos</t>
  </si>
  <si>
    <t>B. Materiales y Suministros</t>
  </si>
  <si>
    <t>b1)</t>
  </si>
  <si>
    <t>Materiales de Administración, Emisión de Documentos y Artículos Oficiales</t>
  </si>
  <si>
    <t>b2)</t>
  </si>
  <si>
    <t>Alimentos y Utensilios</t>
  </si>
  <si>
    <t>b3)</t>
  </si>
  <si>
    <t>Materias Primas y Materiales de Producción y Comercialización</t>
  </si>
  <si>
    <t>b4)</t>
  </si>
  <si>
    <t>Materiales y Artículos de Construcción y de Reparación</t>
  </si>
  <si>
    <t>b5)</t>
  </si>
  <si>
    <t>Productos Químicos, Farmacéuticos y de Laboratorio</t>
  </si>
  <si>
    <t>b6)</t>
  </si>
  <si>
    <t>Combustibles, Lubricantes y Aditivos</t>
  </si>
  <si>
    <t>b7)</t>
  </si>
  <si>
    <t>Vestuario, Blancos, Prendas de Protección y Artículos Deportivos</t>
  </si>
  <si>
    <t>b8)</t>
  </si>
  <si>
    <t>Materiales y Suministros Para Seguridad</t>
  </si>
  <si>
    <t>b9)</t>
  </si>
  <si>
    <t>Herramientas, Refacciones y Accesorios Menores</t>
  </si>
  <si>
    <t>C. Servicios Generales</t>
  </si>
  <si>
    <t>c1)</t>
  </si>
  <si>
    <t>Servicios Básicos</t>
  </si>
  <si>
    <t>c2)</t>
  </si>
  <si>
    <t>Servicios de Arrendamiento</t>
  </si>
  <si>
    <t>c3)</t>
  </si>
  <si>
    <t>Servicios Profesionales, Científicos, Técnicos y Otros Servicios</t>
  </si>
  <si>
    <t>c4)</t>
  </si>
  <si>
    <t>Servicios Financieros, Bancarios y Comerciales</t>
  </si>
  <si>
    <t>c5)</t>
  </si>
  <si>
    <t>Servicios de Instalación, Reparación, Mantenimiento y Conservación</t>
  </si>
  <si>
    <t>c6)</t>
  </si>
  <si>
    <t>Servicios de Comunicación Social y Publicidad.</t>
  </si>
  <si>
    <t>c7)</t>
  </si>
  <si>
    <t>Servicios de Traslado y Viáticos</t>
  </si>
  <si>
    <t>c8)</t>
  </si>
  <si>
    <t>Servicios Oficiales</t>
  </si>
  <si>
    <t>c9)</t>
  </si>
  <si>
    <t>Otros Servicios Generales</t>
  </si>
  <si>
    <t>D. Transferencias, Asignaciones, Subsidios y Otras Ayudas</t>
  </si>
  <si>
    <t>d1)</t>
  </si>
  <si>
    <t>Transferencias Internas y Asignaciones al Sector Público</t>
  </si>
  <si>
    <t>d2)</t>
  </si>
  <si>
    <t>Transferencias al Resto del Sector Público</t>
  </si>
  <si>
    <t>d3)</t>
  </si>
  <si>
    <t>Subsidios y Subvenciones</t>
  </si>
  <si>
    <t>d4)</t>
  </si>
  <si>
    <t>Ayudas Sociales</t>
  </si>
  <si>
    <t>d5)</t>
  </si>
  <si>
    <t>Pensiones y Jubilaciones</t>
  </si>
  <si>
    <t>d6)</t>
  </si>
  <si>
    <t>Transferencias a Fideicomisos, Mandatos y Otros Análogos</t>
  </si>
  <si>
    <t>d7)</t>
  </si>
  <si>
    <t>Transferencias a la Seguridad Social</t>
  </si>
  <si>
    <t>d8)</t>
  </si>
  <si>
    <t>Donativos</t>
  </si>
  <si>
    <t>d9)</t>
  </si>
  <si>
    <t>Transferencias al Exterior</t>
  </si>
  <si>
    <t>E. Bienes Muebles, Inmuebles e Intangibles</t>
  </si>
  <si>
    <t>e1)</t>
  </si>
  <si>
    <t>Mobiliario y Equipo de Administración</t>
  </si>
  <si>
    <t>e2)</t>
  </si>
  <si>
    <t>Mobiliario y Equipo Educacional y Recreativo</t>
  </si>
  <si>
    <t>e3)</t>
  </si>
  <si>
    <t>Equipo e Instrumental Médico y de Laboratorio</t>
  </si>
  <si>
    <t>e4)</t>
  </si>
  <si>
    <t>Vehículos y Equipo de Transporte</t>
  </si>
  <si>
    <t>e5)</t>
  </si>
  <si>
    <t>Equipo de Defensa y Seguridad</t>
  </si>
  <si>
    <t>e6)</t>
  </si>
  <si>
    <t>Maquinaria, Otros Equipos y Herramientas</t>
  </si>
  <si>
    <t>e7)</t>
  </si>
  <si>
    <t>Activos Biológicos</t>
  </si>
  <si>
    <t>e8)</t>
  </si>
  <si>
    <t>Bienes Inmuebles</t>
  </si>
  <si>
    <t>e9)</t>
  </si>
  <si>
    <t>Activos Intangibles</t>
  </si>
  <si>
    <t>F. Inversión Pública</t>
  </si>
  <si>
    <t>f1)</t>
  </si>
  <si>
    <t>Obra Pública en Bienes de Dominio Público</t>
  </si>
  <si>
    <t>f2)</t>
  </si>
  <si>
    <t>Obra Pública en Bienes Propios</t>
  </si>
  <si>
    <t>f3)</t>
  </si>
  <si>
    <t>Proyectos Productivos y Acciones de Fomento</t>
  </si>
  <si>
    <t>G. Inversiones Financieras y Otras Provisiones</t>
  </si>
  <si>
    <t>g1)</t>
  </si>
  <si>
    <t>Inversiones Para el Fomento de Actividades Productivas.</t>
  </si>
  <si>
    <t>g2)</t>
  </si>
  <si>
    <t>Acciones y Participaciones de Capital</t>
  </si>
  <si>
    <t>g3)</t>
  </si>
  <si>
    <t>Compra de Títulos y Valores</t>
  </si>
  <si>
    <t>g4)</t>
  </si>
  <si>
    <t>Concesión de Préstamos</t>
  </si>
  <si>
    <t>g5)</t>
  </si>
  <si>
    <t>Inversiones en Fideicomisos, Mandatos y Otros Análogos Fideicomiso de Desastres Naturales (Informativo)</t>
  </si>
  <si>
    <t>g6)</t>
  </si>
  <si>
    <t>Otras Inversiones Financieras</t>
  </si>
  <si>
    <t>g7)</t>
  </si>
  <si>
    <t>Provisiones para Contingencias y Otras Erogaciones Especiales</t>
  </si>
  <si>
    <t>H. Participaciones y Aportaciones</t>
  </si>
  <si>
    <t>h1)</t>
  </si>
  <si>
    <t>Participaciones</t>
  </si>
  <si>
    <t>h2)</t>
  </si>
  <si>
    <t>Aportaciones</t>
  </si>
  <si>
    <t>h3)</t>
  </si>
  <si>
    <t>Convenios</t>
  </si>
  <si>
    <t>I. Deuda Pública</t>
  </si>
  <si>
    <t>i1)</t>
  </si>
  <si>
    <t>Amortización de la Deuda Pública</t>
  </si>
  <si>
    <t>i2)</t>
  </si>
  <si>
    <t>Intereses de la Deuda Pública</t>
  </si>
  <si>
    <t>i3)</t>
  </si>
  <si>
    <t>Comisiones de la Deuda Pública</t>
  </si>
  <si>
    <t>i4)</t>
  </si>
  <si>
    <t>Gastos de la Deuda Pública</t>
  </si>
  <si>
    <t>i5)</t>
  </si>
  <si>
    <t>Costo por Coberturas</t>
  </si>
  <si>
    <t>i6)</t>
  </si>
  <si>
    <t>Apoyos Financieros</t>
  </si>
  <si>
    <t>i7)</t>
  </si>
  <si>
    <t>Adeudos de Ejercicios Fiscales Anteriores (Adefas)</t>
  </si>
  <si>
    <t>ll. Gasto Etiquetado</t>
  </si>
  <si>
    <t>lll. Total de Egresos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</si>
</sst>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57">
    <xf numFmtId="0" fontId="0" fillId="0" borderId="0" xfId="0"/>
    <xf numFmtId="0" fontId="2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37" fontId="3" fillId="0" borderId="2" xfId="1" applyNumberFormat="1" applyFont="1" applyFill="1" applyBorder="1" applyAlignment="1" applyProtection="1">
      <alignment horizontal="left" vertical="top"/>
    </xf>
    <xf numFmtId="37" fontId="3" fillId="0" borderId="3" xfId="1" applyNumberFormat="1" applyFont="1" applyFill="1" applyBorder="1" applyAlignment="1" applyProtection="1">
      <alignment horizontal="left" vertical="top"/>
    </xf>
    <xf numFmtId="164" fontId="3" fillId="0" borderId="11" xfId="1" applyNumberFormat="1" applyFont="1" applyFill="1" applyBorder="1" applyAlignment="1" applyProtection="1">
      <alignment horizontal="center"/>
    </xf>
    <xf numFmtId="164" fontId="3" fillId="0" borderId="7" xfId="1" applyNumberFormat="1" applyFont="1" applyFill="1" applyBorder="1" applyAlignment="1" applyProtection="1">
      <alignment horizontal="center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164" fontId="5" fillId="0" borderId="0" xfId="1" applyNumberFormat="1" applyFont="1" applyFill="1" applyBorder="1" applyAlignment="1">
      <alignment horizontal="right" vertical="center"/>
    </xf>
    <xf numFmtId="164" fontId="5" fillId="0" borderId="14" xfId="1" applyNumberFormat="1" applyFont="1" applyFill="1" applyBorder="1" applyAlignment="1">
      <alignment horizontal="right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164" fontId="6" fillId="0" borderId="0" xfId="2" applyNumberFormat="1" applyFont="1" applyBorder="1" applyAlignment="1">
      <alignment vertical="center"/>
    </xf>
    <xf numFmtId="164" fontId="7" fillId="0" borderId="14" xfId="1" applyNumberFormat="1" applyFont="1" applyBorder="1" applyAlignment="1">
      <alignment horizontal="right" vertical="center"/>
    </xf>
    <xf numFmtId="164" fontId="8" fillId="0" borderId="0" xfId="1" applyNumberFormat="1" applyFont="1" applyFill="1" applyBorder="1" applyAlignment="1">
      <alignment horizontal="right" vertical="center"/>
    </xf>
    <xf numFmtId="164" fontId="8" fillId="0" borderId="14" xfId="1" applyNumberFormat="1" applyFont="1" applyFill="1" applyBorder="1" applyAlignment="1">
      <alignment horizontal="right" vertical="center"/>
    </xf>
    <xf numFmtId="164" fontId="3" fillId="0" borderId="0" xfId="1" applyNumberFormat="1" applyFont="1" applyFill="1" applyBorder="1" applyAlignment="1">
      <alignment vertical="center"/>
    </xf>
    <xf numFmtId="164" fontId="6" fillId="0" borderId="14" xfId="2" applyNumberFormat="1" applyFont="1" applyBorder="1" applyAlignment="1">
      <alignment vertical="center"/>
    </xf>
    <xf numFmtId="164" fontId="5" fillId="0" borderId="12" xfId="1" applyNumberFormat="1" applyFont="1" applyFill="1" applyBorder="1" applyAlignment="1">
      <alignment horizontal="right" vertical="center"/>
    </xf>
    <xf numFmtId="164" fontId="7" fillId="0" borderId="12" xfId="1" applyNumberFormat="1" applyFont="1" applyBorder="1" applyAlignment="1">
      <alignment horizontal="right" vertical="center"/>
    </xf>
    <xf numFmtId="164" fontId="6" fillId="0" borderId="14" xfId="1" applyNumberFormat="1" applyFont="1" applyBorder="1" applyAlignment="1">
      <alignment vertical="center"/>
    </xf>
    <xf numFmtId="164" fontId="6" fillId="0" borderId="0" xfId="1" applyNumberFormat="1" applyFont="1" applyBorder="1" applyAlignment="1">
      <alignment vertical="center"/>
    </xf>
    <xf numFmtId="164" fontId="8" fillId="0" borderId="0" xfId="1" applyNumberFormat="1" applyFont="1" applyFill="1" applyBorder="1" applyAlignment="1" applyProtection="1">
      <alignment horizontal="right" vertical="center"/>
      <protection locked="0"/>
    </xf>
    <xf numFmtId="164" fontId="8" fillId="0" borderId="12" xfId="1" applyNumberFormat="1" applyFont="1" applyFill="1" applyBorder="1" applyAlignment="1" applyProtection="1">
      <alignment horizontal="right" vertical="center"/>
      <protection locked="0"/>
    </xf>
    <xf numFmtId="164" fontId="8" fillId="0" borderId="14" xfId="1" applyNumberFormat="1" applyFont="1" applyFill="1" applyBorder="1" applyAlignment="1" applyProtection="1">
      <alignment horizontal="right" vertical="center"/>
      <protection locked="0"/>
    </xf>
    <xf numFmtId="37" fontId="3" fillId="0" borderId="12" xfId="1" applyNumberFormat="1" applyFont="1" applyFill="1" applyBorder="1" applyAlignment="1" applyProtection="1">
      <alignment horizontal="left" vertical="top"/>
    </xf>
    <xf numFmtId="37" fontId="3" fillId="0" borderId="13" xfId="1" applyNumberFormat="1" applyFont="1" applyFill="1" applyBorder="1" applyAlignment="1" applyProtection="1">
      <alignment horizontal="left" vertical="top"/>
    </xf>
    <xf numFmtId="164" fontId="3" fillId="0" borderId="0" xfId="1" applyNumberFormat="1" applyFont="1" applyFill="1" applyBorder="1" applyAlignment="1" applyProtection="1">
      <alignment horizontal="center"/>
    </xf>
    <xf numFmtId="164" fontId="3" fillId="0" borderId="12" xfId="1" applyNumberFormat="1" applyFont="1" applyFill="1" applyBorder="1" applyAlignment="1" applyProtection="1">
      <alignment horizontal="center"/>
    </xf>
    <xf numFmtId="164" fontId="3" fillId="0" borderId="14" xfId="1" applyNumberFormat="1" applyFont="1" applyFill="1" applyBorder="1" applyAlignment="1" applyProtection="1">
      <alignment horizontal="center"/>
    </xf>
    <xf numFmtId="164" fontId="6" fillId="0" borderId="14" xfId="2" applyNumberFormat="1" applyFont="1" applyFill="1" applyBorder="1" applyAlignment="1">
      <alignment vertical="center"/>
    </xf>
    <xf numFmtId="164" fontId="6" fillId="0" borderId="0" xfId="2" applyNumberFormat="1" applyFont="1" applyFill="1" applyBorder="1" applyAlignment="1">
      <alignment vertical="center"/>
    </xf>
    <xf numFmtId="164" fontId="6" fillId="0" borderId="14" xfId="1" applyNumberFormat="1" applyFont="1" applyFill="1" applyBorder="1" applyAlignment="1">
      <alignment horizontal="right" vertical="center"/>
    </xf>
    <xf numFmtId="0" fontId="7" fillId="0" borderId="12" xfId="0" applyFont="1" applyBorder="1"/>
    <xf numFmtId="0" fontId="7" fillId="0" borderId="13" xfId="0" applyFont="1" applyBorder="1"/>
    <xf numFmtId="164" fontId="7" fillId="0" borderId="0" xfId="0" applyNumberFormat="1" applyFont="1" applyBorder="1"/>
    <xf numFmtId="164" fontId="7" fillId="0" borderId="14" xfId="0" applyNumberFormat="1" applyFont="1" applyBorder="1"/>
    <xf numFmtId="0" fontId="9" fillId="0" borderId="4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164" fontId="10" fillId="0" borderId="5" xfId="0" applyNumberFormat="1" applyFont="1" applyBorder="1"/>
    <xf numFmtId="164" fontId="10" fillId="0" borderId="15" xfId="0" applyNumberFormat="1" applyFont="1" applyFill="1" applyBorder="1"/>
    <xf numFmtId="164" fontId="10" fillId="0" borderId="5" xfId="0" applyNumberFormat="1" applyFont="1" applyFill="1" applyBorder="1"/>
    <xf numFmtId="43" fontId="0" fillId="0" borderId="0" xfId="1" applyFont="1"/>
    <xf numFmtId="164" fontId="0" fillId="0" borderId="0" xfId="0" applyNumberFormat="1"/>
    <xf numFmtId="43" fontId="0" fillId="0" borderId="0" xfId="0" applyNumberFormat="1"/>
  </cellXfs>
  <cellStyles count="3">
    <cellStyle name="Millares" xfId="1" builtinId="3"/>
    <cellStyle name="Normal" xfId="0" builtinId="0"/>
    <cellStyle name="Normal 2 2" xfId="2" xr:uid="{05D03831-59F3-4809-8F10-0D2AA067B0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0B900-F9BA-4E4D-AA62-5AF0BA9A10C5}">
  <dimension ref="A1:H164"/>
  <sheetViews>
    <sheetView tabSelected="1" workbookViewId="0">
      <selection sqref="A1:XFD1048576"/>
    </sheetView>
  </sheetViews>
  <sheetFormatPr baseColWidth="10" defaultRowHeight="15" x14ac:dyDescent="0.25"/>
  <cols>
    <col min="1" max="1" width="4" customWidth="1"/>
    <col min="2" max="2" width="45.42578125" customWidth="1"/>
    <col min="3" max="3" width="21" customWidth="1"/>
    <col min="4" max="5" width="19.7109375" customWidth="1"/>
    <col min="6" max="6" width="19.42578125" customWidth="1"/>
    <col min="7" max="7" width="19.85546875" customWidth="1"/>
    <col min="8" max="8" width="18.7109375" customWidth="1"/>
    <col min="241" max="241" width="2.7109375" customWidth="1"/>
    <col min="242" max="242" width="4" customWidth="1"/>
    <col min="243" max="243" width="59.7109375" customWidth="1"/>
    <col min="244" max="244" width="21" customWidth="1"/>
    <col min="245" max="246" width="19.7109375" customWidth="1"/>
    <col min="247" max="247" width="19.42578125" customWidth="1"/>
    <col min="248" max="248" width="19.85546875" customWidth="1"/>
    <col min="249" max="249" width="18.7109375" customWidth="1"/>
    <col min="497" max="497" width="2.7109375" customWidth="1"/>
    <col min="498" max="498" width="4" customWidth="1"/>
    <col min="499" max="499" width="59.7109375" customWidth="1"/>
    <col min="500" max="500" width="21" customWidth="1"/>
    <col min="501" max="502" width="19.7109375" customWidth="1"/>
    <col min="503" max="503" width="19.42578125" customWidth="1"/>
    <col min="504" max="504" width="19.85546875" customWidth="1"/>
    <col min="505" max="505" width="18.7109375" customWidth="1"/>
    <col min="753" max="753" width="2.7109375" customWidth="1"/>
    <col min="754" max="754" width="4" customWidth="1"/>
    <col min="755" max="755" width="59.7109375" customWidth="1"/>
    <col min="756" max="756" width="21" customWidth="1"/>
    <col min="757" max="758" width="19.7109375" customWidth="1"/>
    <col min="759" max="759" width="19.42578125" customWidth="1"/>
    <col min="760" max="760" width="19.85546875" customWidth="1"/>
    <col min="761" max="761" width="18.7109375" customWidth="1"/>
    <col min="1009" max="1009" width="2.7109375" customWidth="1"/>
    <col min="1010" max="1010" width="4" customWidth="1"/>
    <col min="1011" max="1011" width="59.7109375" customWidth="1"/>
    <col min="1012" max="1012" width="21" customWidth="1"/>
    <col min="1013" max="1014" width="19.7109375" customWidth="1"/>
    <col min="1015" max="1015" width="19.42578125" customWidth="1"/>
    <col min="1016" max="1016" width="19.85546875" customWidth="1"/>
    <col min="1017" max="1017" width="18.7109375" customWidth="1"/>
    <col min="1265" max="1265" width="2.7109375" customWidth="1"/>
    <col min="1266" max="1266" width="4" customWidth="1"/>
    <col min="1267" max="1267" width="59.7109375" customWidth="1"/>
    <col min="1268" max="1268" width="21" customWidth="1"/>
    <col min="1269" max="1270" width="19.7109375" customWidth="1"/>
    <col min="1271" max="1271" width="19.42578125" customWidth="1"/>
    <col min="1272" max="1272" width="19.85546875" customWidth="1"/>
    <col min="1273" max="1273" width="18.7109375" customWidth="1"/>
    <col min="1521" max="1521" width="2.7109375" customWidth="1"/>
    <col min="1522" max="1522" width="4" customWidth="1"/>
    <col min="1523" max="1523" width="59.7109375" customWidth="1"/>
    <col min="1524" max="1524" width="21" customWidth="1"/>
    <col min="1525" max="1526" width="19.7109375" customWidth="1"/>
    <col min="1527" max="1527" width="19.42578125" customWidth="1"/>
    <col min="1528" max="1528" width="19.85546875" customWidth="1"/>
    <col min="1529" max="1529" width="18.7109375" customWidth="1"/>
    <col min="1777" max="1777" width="2.7109375" customWidth="1"/>
    <col min="1778" max="1778" width="4" customWidth="1"/>
    <col min="1779" max="1779" width="59.7109375" customWidth="1"/>
    <col min="1780" max="1780" width="21" customWidth="1"/>
    <col min="1781" max="1782" width="19.7109375" customWidth="1"/>
    <col min="1783" max="1783" width="19.42578125" customWidth="1"/>
    <col min="1784" max="1784" width="19.85546875" customWidth="1"/>
    <col min="1785" max="1785" width="18.7109375" customWidth="1"/>
    <col min="2033" max="2033" width="2.7109375" customWidth="1"/>
    <col min="2034" max="2034" width="4" customWidth="1"/>
    <col min="2035" max="2035" width="59.7109375" customWidth="1"/>
    <col min="2036" max="2036" width="21" customWidth="1"/>
    <col min="2037" max="2038" width="19.7109375" customWidth="1"/>
    <col min="2039" max="2039" width="19.42578125" customWidth="1"/>
    <col min="2040" max="2040" width="19.85546875" customWidth="1"/>
    <col min="2041" max="2041" width="18.7109375" customWidth="1"/>
    <col min="2289" max="2289" width="2.7109375" customWidth="1"/>
    <col min="2290" max="2290" width="4" customWidth="1"/>
    <col min="2291" max="2291" width="59.7109375" customWidth="1"/>
    <col min="2292" max="2292" width="21" customWidth="1"/>
    <col min="2293" max="2294" width="19.7109375" customWidth="1"/>
    <col min="2295" max="2295" width="19.42578125" customWidth="1"/>
    <col min="2296" max="2296" width="19.85546875" customWidth="1"/>
    <col min="2297" max="2297" width="18.7109375" customWidth="1"/>
    <col min="2545" max="2545" width="2.7109375" customWidth="1"/>
    <col min="2546" max="2546" width="4" customWidth="1"/>
    <col min="2547" max="2547" width="59.7109375" customWidth="1"/>
    <col min="2548" max="2548" width="21" customWidth="1"/>
    <col min="2549" max="2550" width="19.7109375" customWidth="1"/>
    <col min="2551" max="2551" width="19.42578125" customWidth="1"/>
    <col min="2552" max="2552" width="19.85546875" customWidth="1"/>
    <col min="2553" max="2553" width="18.7109375" customWidth="1"/>
    <col min="2801" max="2801" width="2.7109375" customWidth="1"/>
    <col min="2802" max="2802" width="4" customWidth="1"/>
    <col min="2803" max="2803" width="59.7109375" customWidth="1"/>
    <col min="2804" max="2804" width="21" customWidth="1"/>
    <col min="2805" max="2806" width="19.7109375" customWidth="1"/>
    <col min="2807" max="2807" width="19.42578125" customWidth="1"/>
    <col min="2808" max="2808" width="19.85546875" customWidth="1"/>
    <col min="2809" max="2809" width="18.7109375" customWidth="1"/>
    <col min="3057" max="3057" width="2.7109375" customWidth="1"/>
    <col min="3058" max="3058" width="4" customWidth="1"/>
    <col min="3059" max="3059" width="59.7109375" customWidth="1"/>
    <col min="3060" max="3060" width="21" customWidth="1"/>
    <col min="3061" max="3062" width="19.7109375" customWidth="1"/>
    <col min="3063" max="3063" width="19.42578125" customWidth="1"/>
    <col min="3064" max="3064" width="19.85546875" customWidth="1"/>
    <col min="3065" max="3065" width="18.7109375" customWidth="1"/>
    <col min="3313" max="3313" width="2.7109375" customWidth="1"/>
    <col min="3314" max="3314" width="4" customWidth="1"/>
    <col min="3315" max="3315" width="59.7109375" customWidth="1"/>
    <col min="3316" max="3316" width="21" customWidth="1"/>
    <col min="3317" max="3318" width="19.7109375" customWidth="1"/>
    <col min="3319" max="3319" width="19.42578125" customWidth="1"/>
    <col min="3320" max="3320" width="19.85546875" customWidth="1"/>
    <col min="3321" max="3321" width="18.7109375" customWidth="1"/>
    <col min="3569" max="3569" width="2.7109375" customWidth="1"/>
    <col min="3570" max="3570" width="4" customWidth="1"/>
    <col min="3571" max="3571" width="59.7109375" customWidth="1"/>
    <col min="3572" max="3572" width="21" customWidth="1"/>
    <col min="3573" max="3574" width="19.7109375" customWidth="1"/>
    <col min="3575" max="3575" width="19.42578125" customWidth="1"/>
    <col min="3576" max="3576" width="19.85546875" customWidth="1"/>
    <col min="3577" max="3577" width="18.7109375" customWidth="1"/>
    <col min="3825" max="3825" width="2.7109375" customWidth="1"/>
    <col min="3826" max="3826" width="4" customWidth="1"/>
    <col min="3827" max="3827" width="59.7109375" customWidth="1"/>
    <col min="3828" max="3828" width="21" customWidth="1"/>
    <col min="3829" max="3830" width="19.7109375" customWidth="1"/>
    <col min="3831" max="3831" width="19.42578125" customWidth="1"/>
    <col min="3832" max="3832" width="19.85546875" customWidth="1"/>
    <col min="3833" max="3833" width="18.7109375" customWidth="1"/>
    <col min="4081" max="4081" width="2.7109375" customWidth="1"/>
    <col min="4082" max="4082" width="4" customWidth="1"/>
    <col min="4083" max="4083" width="59.7109375" customWidth="1"/>
    <col min="4084" max="4084" width="21" customWidth="1"/>
    <col min="4085" max="4086" width="19.7109375" customWidth="1"/>
    <col min="4087" max="4087" width="19.42578125" customWidth="1"/>
    <col min="4088" max="4088" width="19.85546875" customWidth="1"/>
    <col min="4089" max="4089" width="18.7109375" customWidth="1"/>
    <col min="4337" max="4337" width="2.7109375" customWidth="1"/>
    <col min="4338" max="4338" width="4" customWidth="1"/>
    <col min="4339" max="4339" width="59.7109375" customWidth="1"/>
    <col min="4340" max="4340" width="21" customWidth="1"/>
    <col min="4341" max="4342" width="19.7109375" customWidth="1"/>
    <col min="4343" max="4343" width="19.42578125" customWidth="1"/>
    <col min="4344" max="4344" width="19.85546875" customWidth="1"/>
    <col min="4345" max="4345" width="18.7109375" customWidth="1"/>
    <col min="4593" max="4593" width="2.7109375" customWidth="1"/>
    <col min="4594" max="4594" width="4" customWidth="1"/>
    <col min="4595" max="4595" width="59.7109375" customWidth="1"/>
    <col min="4596" max="4596" width="21" customWidth="1"/>
    <col min="4597" max="4598" width="19.7109375" customWidth="1"/>
    <col min="4599" max="4599" width="19.42578125" customWidth="1"/>
    <col min="4600" max="4600" width="19.85546875" customWidth="1"/>
    <col min="4601" max="4601" width="18.7109375" customWidth="1"/>
    <col min="4849" max="4849" width="2.7109375" customWidth="1"/>
    <col min="4850" max="4850" width="4" customWidth="1"/>
    <col min="4851" max="4851" width="59.7109375" customWidth="1"/>
    <col min="4852" max="4852" width="21" customWidth="1"/>
    <col min="4853" max="4854" width="19.7109375" customWidth="1"/>
    <col min="4855" max="4855" width="19.42578125" customWidth="1"/>
    <col min="4856" max="4856" width="19.85546875" customWidth="1"/>
    <col min="4857" max="4857" width="18.7109375" customWidth="1"/>
    <col min="5105" max="5105" width="2.7109375" customWidth="1"/>
    <col min="5106" max="5106" width="4" customWidth="1"/>
    <col min="5107" max="5107" width="59.7109375" customWidth="1"/>
    <col min="5108" max="5108" width="21" customWidth="1"/>
    <col min="5109" max="5110" width="19.7109375" customWidth="1"/>
    <col min="5111" max="5111" width="19.42578125" customWidth="1"/>
    <col min="5112" max="5112" width="19.85546875" customWidth="1"/>
    <col min="5113" max="5113" width="18.7109375" customWidth="1"/>
    <col min="5361" max="5361" width="2.7109375" customWidth="1"/>
    <col min="5362" max="5362" width="4" customWidth="1"/>
    <col min="5363" max="5363" width="59.7109375" customWidth="1"/>
    <col min="5364" max="5364" width="21" customWidth="1"/>
    <col min="5365" max="5366" width="19.7109375" customWidth="1"/>
    <col min="5367" max="5367" width="19.42578125" customWidth="1"/>
    <col min="5368" max="5368" width="19.85546875" customWidth="1"/>
    <col min="5369" max="5369" width="18.7109375" customWidth="1"/>
    <col min="5617" max="5617" width="2.7109375" customWidth="1"/>
    <col min="5618" max="5618" width="4" customWidth="1"/>
    <col min="5619" max="5619" width="59.7109375" customWidth="1"/>
    <col min="5620" max="5620" width="21" customWidth="1"/>
    <col min="5621" max="5622" width="19.7109375" customWidth="1"/>
    <col min="5623" max="5623" width="19.42578125" customWidth="1"/>
    <col min="5624" max="5624" width="19.85546875" customWidth="1"/>
    <col min="5625" max="5625" width="18.7109375" customWidth="1"/>
    <col min="5873" max="5873" width="2.7109375" customWidth="1"/>
    <col min="5874" max="5874" width="4" customWidth="1"/>
    <col min="5875" max="5875" width="59.7109375" customWidth="1"/>
    <col min="5876" max="5876" width="21" customWidth="1"/>
    <col min="5877" max="5878" width="19.7109375" customWidth="1"/>
    <col min="5879" max="5879" width="19.42578125" customWidth="1"/>
    <col min="5880" max="5880" width="19.85546875" customWidth="1"/>
    <col min="5881" max="5881" width="18.7109375" customWidth="1"/>
    <col min="6129" max="6129" width="2.7109375" customWidth="1"/>
    <col min="6130" max="6130" width="4" customWidth="1"/>
    <col min="6131" max="6131" width="59.7109375" customWidth="1"/>
    <col min="6132" max="6132" width="21" customWidth="1"/>
    <col min="6133" max="6134" width="19.7109375" customWidth="1"/>
    <col min="6135" max="6135" width="19.42578125" customWidth="1"/>
    <col min="6136" max="6136" width="19.85546875" customWidth="1"/>
    <col min="6137" max="6137" width="18.7109375" customWidth="1"/>
    <col min="6385" max="6385" width="2.7109375" customWidth="1"/>
    <col min="6386" max="6386" width="4" customWidth="1"/>
    <col min="6387" max="6387" width="59.7109375" customWidth="1"/>
    <col min="6388" max="6388" width="21" customWidth="1"/>
    <col min="6389" max="6390" width="19.7109375" customWidth="1"/>
    <col min="6391" max="6391" width="19.42578125" customWidth="1"/>
    <col min="6392" max="6392" width="19.85546875" customWidth="1"/>
    <col min="6393" max="6393" width="18.7109375" customWidth="1"/>
    <col min="6641" max="6641" width="2.7109375" customWidth="1"/>
    <col min="6642" max="6642" width="4" customWidth="1"/>
    <col min="6643" max="6643" width="59.7109375" customWidth="1"/>
    <col min="6644" max="6644" width="21" customWidth="1"/>
    <col min="6645" max="6646" width="19.7109375" customWidth="1"/>
    <col min="6647" max="6647" width="19.42578125" customWidth="1"/>
    <col min="6648" max="6648" width="19.85546875" customWidth="1"/>
    <col min="6649" max="6649" width="18.7109375" customWidth="1"/>
    <col min="6897" max="6897" width="2.7109375" customWidth="1"/>
    <col min="6898" max="6898" width="4" customWidth="1"/>
    <col min="6899" max="6899" width="59.7109375" customWidth="1"/>
    <col min="6900" max="6900" width="21" customWidth="1"/>
    <col min="6901" max="6902" width="19.7109375" customWidth="1"/>
    <col min="6903" max="6903" width="19.42578125" customWidth="1"/>
    <col min="6904" max="6904" width="19.85546875" customWidth="1"/>
    <col min="6905" max="6905" width="18.7109375" customWidth="1"/>
    <col min="7153" max="7153" width="2.7109375" customWidth="1"/>
    <col min="7154" max="7154" width="4" customWidth="1"/>
    <col min="7155" max="7155" width="59.7109375" customWidth="1"/>
    <col min="7156" max="7156" width="21" customWidth="1"/>
    <col min="7157" max="7158" width="19.7109375" customWidth="1"/>
    <col min="7159" max="7159" width="19.42578125" customWidth="1"/>
    <col min="7160" max="7160" width="19.85546875" customWidth="1"/>
    <col min="7161" max="7161" width="18.7109375" customWidth="1"/>
    <col min="7409" max="7409" width="2.7109375" customWidth="1"/>
    <col min="7410" max="7410" width="4" customWidth="1"/>
    <col min="7411" max="7411" width="59.7109375" customWidth="1"/>
    <col min="7412" max="7412" width="21" customWidth="1"/>
    <col min="7413" max="7414" width="19.7109375" customWidth="1"/>
    <col min="7415" max="7415" width="19.42578125" customWidth="1"/>
    <col min="7416" max="7416" width="19.85546875" customWidth="1"/>
    <col min="7417" max="7417" width="18.7109375" customWidth="1"/>
    <col min="7665" max="7665" width="2.7109375" customWidth="1"/>
    <col min="7666" max="7666" width="4" customWidth="1"/>
    <col min="7667" max="7667" width="59.7109375" customWidth="1"/>
    <col min="7668" max="7668" width="21" customWidth="1"/>
    <col min="7669" max="7670" width="19.7109375" customWidth="1"/>
    <col min="7671" max="7671" width="19.42578125" customWidth="1"/>
    <col min="7672" max="7672" width="19.85546875" customWidth="1"/>
    <col min="7673" max="7673" width="18.7109375" customWidth="1"/>
    <col min="7921" max="7921" width="2.7109375" customWidth="1"/>
    <col min="7922" max="7922" width="4" customWidth="1"/>
    <col min="7923" max="7923" width="59.7109375" customWidth="1"/>
    <col min="7924" max="7924" width="21" customWidth="1"/>
    <col min="7925" max="7926" width="19.7109375" customWidth="1"/>
    <col min="7927" max="7927" width="19.42578125" customWidth="1"/>
    <col min="7928" max="7928" width="19.85546875" customWidth="1"/>
    <col min="7929" max="7929" width="18.7109375" customWidth="1"/>
    <col min="8177" max="8177" width="2.7109375" customWidth="1"/>
    <col min="8178" max="8178" width="4" customWidth="1"/>
    <col min="8179" max="8179" width="59.7109375" customWidth="1"/>
    <col min="8180" max="8180" width="21" customWidth="1"/>
    <col min="8181" max="8182" width="19.7109375" customWidth="1"/>
    <col min="8183" max="8183" width="19.42578125" customWidth="1"/>
    <col min="8184" max="8184" width="19.85546875" customWidth="1"/>
    <col min="8185" max="8185" width="18.7109375" customWidth="1"/>
    <col min="8433" max="8433" width="2.7109375" customWidth="1"/>
    <col min="8434" max="8434" width="4" customWidth="1"/>
    <col min="8435" max="8435" width="59.7109375" customWidth="1"/>
    <col min="8436" max="8436" width="21" customWidth="1"/>
    <col min="8437" max="8438" width="19.7109375" customWidth="1"/>
    <col min="8439" max="8439" width="19.42578125" customWidth="1"/>
    <col min="8440" max="8440" width="19.85546875" customWidth="1"/>
    <col min="8441" max="8441" width="18.7109375" customWidth="1"/>
    <col min="8689" max="8689" width="2.7109375" customWidth="1"/>
    <col min="8690" max="8690" width="4" customWidth="1"/>
    <col min="8691" max="8691" width="59.7109375" customWidth="1"/>
    <col min="8692" max="8692" width="21" customWidth="1"/>
    <col min="8693" max="8694" width="19.7109375" customWidth="1"/>
    <col min="8695" max="8695" width="19.42578125" customWidth="1"/>
    <col min="8696" max="8696" width="19.85546875" customWidth="1"/>
    <col min="8697" max="8697" width="18.7109375" customWidth="1"/>
    <col min="8945" max="8945" width="2.7109375" customWidth="1"/>
    <col min="8946" max="8946" width="4" customWidth="1"/>
    <col min="8947" max="8947" width="59.7109375" customWidth="1"/>
    <col min="8948" max="8948" width="21" customWidth="1"/>
    <col min="8949" max="8950" width="19.7109375" customWidth="1"/>
    <col min="8951" max="8951" width="19.42578125" customWidth="1"/>
    <col min="8952" max="8952" width="19.85546875" customWidth="1"/>
    <col min="8953" max="8953" width="18.7109375" customWidth="1"/>
    <col min="9201" max="9201" width="2.7109375" customWidth="1"/>
    <col min="9202" max="9202" width="4" customWidth="1"/>
    <col min="9203" max="9203" width="59.7109375" customWidth="1"/>
    <col min="9204" max="9204" width="21" customWidth="1"/>
    <col min="9205" max="9206" width="19.7109375" customWidth="1"/>
    <col min="9207" max="9207" width="19.42578125" customWidth="1"/>
    <col min="9208" max="9208" width="19.85546875" customWidth="1"/>
    <col min="9209" max="9209" width="18.7109375" customWidth="1"/>
    <col min="9457" max="9457" width="2.7109375" customWidth="1"/>
    <col min="9458" max="9458" width="4" customWidth="1"/>
    <col min="9459" max="9459" width="59.7109375" customWidth="1"/>
    <col min="9460" max="9460" width="21" customWidth="1"/>
    <col min="9461" max="9462" width="19.7109375" customWidth="1"/>
    <col min="9463" max="9463" width="19.42578125" customWidth="1"/>
    <col min="9464" max="9464" width="19.85546875" customWidth="1"/>
    <col min="9465" max="9465" width="18.7109375" customWidth="1"/>
    <col min="9713" max="9713" width="2.7109375" customWidth="1"/>
    <col min="9714" max="9714" width="4" customWidth="1"/>
    <col min="9715" max="9715" width="59.7109375" customWidth="1"/>
    <col min="9716" max="9716" width="21" customWidth="1"/>
    <col min="9717" max="9718" width="19.7109375" customWidth="1"/>
    <col min="9719" max="9719" width="19.42578125" customWidth="1"/>
    <col min="9720" max="9720" width="19.85546875" customWidth="1"/>
    <col min="9721" max="9721" width="18.7109375" customWidth="1"/>
    <col min="9969" max="9969" width="2.7109375" customWidth="1"/>
    <col min="9970" max="9970" width="4" customWidth="1"/>
    <col min="9971" max="9971" width="59.7109375" customWidth="1"/>
    <col min="9972" max="9972" width="21" customWidth="1"/>
    <col min="9973" max="9974" width="19.7109375" customWidth="1"/>
    <col min="9975" max="9975" width="19.42578125" customWidth="1"/>
    <col min="9976" max="9976" width="19.85546875" customWidth="1"/>
    <col min="9977" max="9977" width="18.7109375" customWidth="1"/>
    <col min="10225" max="10225" width="2.7109375" customWidth="1"/>
    <col min="10226" max="10226" width="4" customWidth="1"/>
    <col min="10227" max="10227" width="59.7109375" customWidth="1"/>
    <col min="10228" max="10228" width="21" customWidth="1"/>
    <col min="10229" max="10230" width="19.7109375" customWidth="1"/>
    <col min="10231" max="10231" width="19.42578125" customWidth="1"/>
    <col min="10232" max="10232" width="19.85546875" customWidth="1"/>
    <col min="10233" max="10233" width="18.7109375" customWidth="1"/>
    <col min="10481" max="10481" width="2.7109375" customWidth="1"/>
    <col min="10482" max="10482" width="4" customWidth="1"/>
    <col min="10483" max="10483" width="59.7109375" customWidth="1"/>
    <col min="10484" max="10484" width="21" customWidth="1"/>
    <col min="10485" max="10486" width="19.7109375" customWidth="1"/>
    <col min="10487" max="10487" width="19.42578125" customWidth="1"/>
    <col min="10488" max="10488" width="19.85546875" customWidth="1"/>
    <col min="10489" max="10489" width="18.7109375" customWidth="1"/>
    <col min="10737" max="10737" width="2.7109375" customWidth="1"/>
    <col min="10738" max="10738" width="4" customWidth="1"/>
    <col min="10739" max="10739" width="59.7109375" customWidth="1"/>
    <col min="10740" max="10740" width="21" customWidth="1"/>
    <col min="10741" max="10742" width="19.7109375" customWidth="1"/>
    <col min="10743" max="10743" width="19.42578125" customWidth="1"/>
    <col min="10744" max="10744" width="19.85546875" customWidth="1"/>
    <col min="10745" max="10745" width="18.7109375" customWidth="1"/>
    <col min="10993" max="10993" width="2.7109375" customWidth="1"/>
    <col min="10994" max="10994" width="4" customWidth="1"/>
    <col min="10995" max="10995" width="59.7109375" customWidth="1"/>
    <col min="10996" max="10996" width="21" customWidth="1"/>
    <col min="10997" max="10998" width="19.7109375" customWidth="1"/>
    <col min="10999" max="10999" width="19.42578125" customWidth="1"/>
    <col min="11000" max="11000" width="19.85546875" customWidth="1"/>
    <col min="11001" max="11001" width="18.7109375" customWidth="1"/>
    <col min="11249" max="11249" width="2.7109375" customWidth="1"/>
    <col min="11250" max="11250" width="4" customWidth="1"/>
    <col min="11251" max="11251" width="59.7109375" customWidth="1"/>
    <col min="11252" max="11252" width="21" customWidth="1"/>
    <col min="11253" max="11254" width="19.7109375" customWidth="1"/>
    <col min="11255" max="11255" width="19.42578125" customWidth="1"/>
    <col min="11256" max="11256" width="19.85546875" customWidth="1"/>
    <col min="11257" max="11257" width="18.7109375" customWidth="1"/>
    <col min="11505" max="11505" width="2.7109375" customWidth="1"/>
    <col min="11506" max="11506" width="4" customWidth="1"/>
    <col min="11507" max="11507" width="59.7109375" customWidth="1"/>
    <col min="11508" max="11508" width="21" customWidth="1"/>
    <col min="11509" max="11510" width="19.7109375" customWidth="1"/>
    <col min="11511" max="11511" width="19.42578125" customWidth="1"/>
    <col min="11512" max="11512" width="19.85546875" customWidth="1"/>
    <col min="11513" max="11513" width="18.7109375" customWidth="1"/>
    <col min="11761" max="11761" width="2.7109375" customWidth="1"/>
    <col min="11762" max="11762" width="4" customWidth="1"/>
    <col min="11763" max="11763" width="59.7109375" customWidth="1"/>
    <col min="11764" max="11764" width="21" customWidth="1"/>
    <col min="11765" max="11766" width="19.7109375" customWidth="1"/>
    <col min="11767" max="11767" width="19.42578125" customWidth="1"/>
    <col min="11768" max="11768" width="19.85546875" customWidth="1"/>
    <col min="11769" max="11769" width="18.7109375" customWidth="1"/>
    <col min="12017" max="12017" width="2.7109375" customWidth="1"/>
    <col min="12018" max="12018" width="4" customWidth="1"/>
    <col min="12019" max="12019" width="59.7109375" customWidth="1"/>
    <col min="12020" max="12020" width="21" customWidth="1"/>
    <col min="12021" max="12022" width="19.7109375" customWidth="1"/>
    <col min="12023" max="12023" width="19.42578125" customWidth="1"/>
    <col min="12024" max="12024" width="19.85546875" customWidth="1"/>
    <col min="12025" max="12025" width="18.7109375" customWidth="1"/>
    <col min="12273" max="12273" width="2.7109375" customWidth="1"/>
    <col min="12274" max="12274" width="4" customWidth="1"/>
    <col min="12275" max="12275" width="59.7109375" customWidth="1"/>
    <col min="12276" max="12276" width="21" customWidth="1"/>
    <col min="12277" max="12278" width="19.7109375" customWidth="1"/>
    <col min="12279" max="12279" width="19.42578125" customWidth="1"/>
    <col min="12280" max="12280" width="19.85546875" customWidth="1"/>
    <col min="12281" max="12281" width="18.7109375" customWidth="1"/>
    <col min="12529" max="12529" width="2.7109375" customWidth="1"/>
    <col min="12530" max="12530" width="4" customWidth="1"/>
    <col min="12531" max="12531" width="59.7109375" customWidth="1"/>
    <col min="12532" max="12532" width="21" customWidth="1"/>
    <col min="12533" max="12534" width="19.7109375" customWidth="1"/>
    <col min="12535" max="12535" width="19.42578125" customWidth="1"/>
    <col min="12536" max="12536" width="19.85546875" customWidth="1"/>
    <col min="12537" max="12537" width="18.7109375" customWidth="1"/>
    <col min="12785" max="12785" width="2.7109375" customWidth="1"/>
    <col min="12786" max="12786" width="4" customWidth="1"/>
    <col min="12787" max="12787" width="59.7109375" customWidth="1"/>
    <col min="12788" max="12788" width="21" customWidth="1"/>
    <col min="12789" max="12790" width="19.7109375" customWidth="1"/>
    <col min="12791" max="12791" width="19.42578125" customWidth="1"/>
    <col min="12792" max="12792" width="19.85546875" customWidth="1"/>
    <col min="12793" max="12793" width="18.7109375" customWidth="1"/>
    <col min="13041" max="13041" width="2.7109375" customWidth="1"/>
    <col min="13042" max="13042" width="4" customWidth="1"/>
    <col min="13043" max="13043" width="59.7109375" customWidth="1"/>
    <col min="13044" max="13044" width="21" customWidth="1"/>
    <col min="13045" max="13046" width="19.7109375" customWidth="1"/>
    <col min="13047" max="13047" width="19.42578125" customWidth="1"/>
    <col min="13048" max="13048" width="19.85546875" customWidth="1"/>
    <col min="13049" max="13049" width="18.7109375" customWidth="1"/>
    <col min="13297" max="13297" width="2.7109375" customWidth="1"/>
    <col min="13298" max="13298" width="4" customWidth="1"/>
    <col min="13299" max="13299" width="59.7109375" customWidth="1"/>
    <col min="13300" max="13300" width="21" customWidth="1"/>
    <col min="13301" max="13302" width="19.7109375" customWidth="1"/>
    <col min="13303" max="13303" width="19.42578125" customWidth="1"/>
    <col min="13304" max="13304" width="19.85546875" customWidth="1"/>
    <col min="13305" max="13305" width="18.7109375" customWidth="1"/>
    <col min="13553" max="13553" width="2.7109375" customWidth="1"/>
    <col min="13554" max="13554" width="4" customWidth="1"/>
    <col min="13555" max="13555" width="59.7109375" customWidth="1"/>
    <col min="13556" max="13556" width="21" customWidth="1"/>
    <col min="13557" max="13558" width="19.7109375" customWidth="1"/>
    <col min="13559" max="13559" width="19.42578125" customWidth="1"/>
    <col min="13560" max="13560" width="19.85546875" customWidth="1"/>
    <col min="13561" max="13561" width="18.7109375" customWidth="1"/>
    <col min="13809" max="13809" width="2.7109375" customWidth="1"/>
    <col min="13810" max="13810" width="4" customWidth="1"/>
    <col min="13811" max="13811" width="59.7109375" customWidth="1"/>
    <col min="13812" max="13812" width="21" customWidth="1"/>
    <col min="13813" max="13814" width="19.7109375" customWidth="1"/>
    <col min="13815" max="13815" width="19.42578125" customWidth="1"/>
    <col min="13816" max="13816" width="19.85546875" customWidth="1"/>
    <col min="13817" max="13817" width="18.7109375" customWidth="1"/>
    <col min="14065" max="14065" width="2.7109375" customWidth="1"/>
    <col min="14066" max="14066" width="4" customWidth="1"/>
    <col min="14067" max="14067" width="59.7109375" customWidth="1"/>
    <col min="14068" max="14068" width="21" customWidth="1"/>
    <col min="14069" max="14070" width="19.7109375" customWidth="1"/>
    <col min="14071" max="14071" width="19.42578125" customWidth="1"/>
    <col min="14072" max="14072" width="19.85546875" customWidth="1"/>
    <col min="14073" max="14073" width="18.7109375" customWidth="1"/>
    <col min="14321" max="14321" width="2.7109375" customWidth="1"/>
    <col min="14322" max="14322" width="4" customWidth="1"/>
    <col min="14323" max="14323" width="59.7109375" customWidth="1"/>
    <col min="14324" max="14324" width="21" customWidth="1"/>
    <col min="14325" max="14326" width="19.7109375" customWidth="1"/>
    <col min="14327" max="14327" width="19.42578125" customWidth="1"/>
    <col min="14328" max="14328" width="19.85546875" customWidth="1"/>
    <col min="14329" max="14329" width="18.7109375" customWidth="1"/>
    <col min="14577" max="14577" width="2.7109375" customWidth="1"/>
    <col min="14578" max="14578" width="4" customWidth="1"/>
    <col min="14579" max="14579" width="59.7109375" customWidth="1"/>
    <col min="14580" max="14580" width="21" customWidth="1"/>
    <col min="14581" max="14582" width="19.7109375" customWidth="1"/>
    <col min="14583" max="14583" width="19.42578125" customWidth="1"/>
    <col min="14584" max="14584" width="19.85546875" customWidth="1"/>
    <col min="14585" max="14585" width="18.7109375" customWidth="1"/>
    <col min="14833" max="14833" width="2.7109375" customWidth="1"/>
    <col min="14834" max="14834" width="4" customWidth="1"/>
    <col min="14835" max="14835" width="59.7109375" customWidth="1"/>
    <col min="14836" max="14836" width="21" customWidth="1"/>
    <col min="14837" max="14838" width="19.7109375" customWidth="1"/>
    <col min="14839" max="14839" width="19.42578125" customWidth="1"/>
    <col min="14840" max="14840" width="19.85546875" customWidth="1"/>
    <col min="14841" max="14841" width="18.7109375" customWidth="1"/>
    <col min="15089" max="15089" width="2.7109375" customWidth="1"/>
    <col min="15090" max="15090" width="4" customWidth="1"/>
    <col min="15091" max="15091" width="59.7109375" customWidth="1"/>
    <col min="15092" max="15092" width="21" customWidth="1"/>
    <col min="15093" max="15094" width="19.7109375" customWidth="1"/>
    <col min="15095" max="15095" width="19.42578125" customWidth="1"/>
    <col min="15096" max="15096" width="19.85546875" customWidth="1"/>
    <col min="15097" max="15097" width="18.7109375" customWidth="1"/>
    <col min="15345" max="15345" width="2.7109375" customWidth="1"/>
    <col min="15346" max="15346" width="4" customWidth="1"/>
    <col min="15347" max="15347" width="59.7109375" customWidth="1"/>
    <col min="15348" max="15348" width="21" customWidth="1"/>
    <col min="15349" max="15350" width="19.7109375" customWidth="1"/>
    <col min="15351" max="15351" width="19.42578125" customWidth="1"/>
    <col min="15352" max="15352" width="19.85546875" customWidth="1"/>
    <col min="15353" max="15353" width="18.7109375" customWidth="1"/>
    <col min="15601" max="15601" width="2.7109375" customWidth="1"/>
    <col min="15602" max="15602" width="4" customWidth="1"/>
    <col min="15603" max="15603" width="59.7109375" customWidth="1"/>
    <col min="15604" max="15604" width="21" customWidth="1"/>
    <col min="15605" max="15606" width="19.7109375" customWidth="1"/>
    <col min="15607" max="15607" width="19.42578125" customWidth="1"/>
    <col min="15608" max="15608" width="19.85546875" customWidth="1"/>
    <col min="15609" max="15609" width="18.7109375" customWidth="1"/>
    <col min="15857" max="15857" width="2.7109375" customWidth="1"/>
    <col min="15858" max="15858" width="4" customWidth="1"/>
    <col min="15859" max="15859" width="59.7109375" customWidth="1"/>
    <col min="15860" max="15860" width="21" customWidth="1"/>
    <col min="15861" max="15862" width="19.7109375" customWidth="1"/>
    <col min="15863" max="15863" width="19.42578125" customWidth="1"/>
    <col min="15864" max="15864" width="19.85546875" customWidth="1"/>
    <col min="15865" max="15865" width="18.7109375" customWidth="1"/>
    <col min="16113" max="16113" width="2.7109375" customWidth="1"/>
    <col min="16114" max="16114" width="4" customWidth="1"/>
    <col min="16115" max="16115" width="59.7109375" customWidth="1"/>
    <col min="16116" max="16116" width="21" customWidth="1"/>
    <col min="16117" max="16118" width="19.7109375" customWidth="1"/>
    <col min="16119" max="16119" width="19.42578125" customWidth="1"/>
    <col min="16120" max="16120" width="19.85546875" customWidth="1"/>
    <col min="16121" max="16121" width="18.7109375" customWidth="1"/>
  </cols>
  <sheetData>
    <row r="1" spans="1:8" ht="10.5" customHeight="1" x14ac:dyDescent="0.25"/>
    <row r="2" spans="1:8" ht="15" customHeight="1" x14ac:dyDescent="0.25">
      <c r="A2" s="1" t="s">
        <v>0</v>
      </c>
      <c r="B2" s="1"/>
      <c r="C2" s="1"/>
      <c r="D2" s="1"/>
      <c r="E2" s="1"/>
      <c r="F2" s="1"/>
      <c r="G2" s="1"/>
      <c r="H2" s="1"/>
    </row>
    <row r="3" spans="1:8" ht="15" customHeight="1" x14ac:dyDescent="0.25">
      <c r="A3" s="1" t="s">
        <v>1</v>
      </c>
      <c r="B3" s="1"/>
      <c r="C3" s="1"/>
      <c r="D3" s="1"/>
      <c r="E3" s="1"/>
      <c r="F3" s="1"/>
      <c r="G3" s="1"/>
      <c r="H3" s="1"/>
    </row>
    <row r="4" spans="1:8" ht="15" customHeight="1" x14ac:dyDescent="0.25">
      <c r="A4" s="1" t="s">
        <v>2</v>
      </c>
      <c r="B4" s="1"/>
      <c r="C4" s="1"/>
      <c r="D4" s="1"/>
      <c r="E4" s="1"/>
      <c r="F4" s="1"/>
      <c r="G4" s="1"/>
      <c r="H4" s="1"/>
    </row>
    <row r="5" spans="1:8" ht="15.75" x14ac:dyDescent="0.25">
      <c r="A5" s="1" t="s">
        <v>3</v>
      </c>
      <c r="B5" s="1"/>
      <c r="C5" s="1"/>
      <c r="D5" s="1"/>
      <c r="E5" s="1"/>
      <c r="F5" s="1"/>
      <c r="G5" s="1"/>
      <c r="H5" s="1"/>
    </row>
    <row r="6" spans="1:8" ht="15.75" x14ac:dyDescent="0.25">
      <c r="A6" s="2" t="s">
        <v>4</v>
      </c>
      <c r="B6" s="2"/>
      <c r="C6" s="2"/>
      <c r="D6" s="2"/>
      <c r="E6" s="2"/>
      <c r="F6" s="2"/>
      <c r="G6" s="2"/>
      <c r="H6" s="2"/>
    </row>
    <row r="7" spans="1:8" ht="38.25" customHeight="1" x14ac:dyDescent="0.25">
      <c r="A7" s="3" t="s">
        <v>5</v>
      </c>
      <c r="B7" s="4"/>
      <c r="C7" s="5" t="s">
        <v>6</v>
      </c>
      <c r="D7" s="6"/>
      <c r="E7" s="6"/>
      <c r="F7" s="6"/>
      <c r="G7" s="7"/>
      <c r="H7" s="8" t="s">
        <v>7</v>
      </c>
    </row>
    <row r="8" spans="1:8" ht="32.25" customHeight="1" x14ac:dyDescent="0.25">
      <c r="A8" s="9"/>
      <c r="B8" s="10"/>
      <c r="C8" s="11" t="s">
        <v>8</v>
      </c>
      <c r="D8" s="12" t="s">
        <v>9</v>
      </c>
      <c r="E8" s="11" t="s">
        <v>10</v>
      </c>
      <c r="F8" s="11" t="s">
        <v>11</v>
      </c>
      <c r="G8" s="11" t="s">
        <v>12</v>
      </c>
      <c r="H8" s="13"/>
    </row>
    <row r="9" spans="1:8" ht="15" customHeight="1" x14ac:dyDescent="0.25">
      <c r="A9" s="14" t="s">
        <v>13</v>
      </c>
      <c r="B9" s="15"/>
      <c r="C9" s="16">
        <f>C10+C18+C28+C38+C48+C58+C62+C70+C74</f>
        <v>1387554392</v>
      </c>
      <c r="D9" s="17">
        <f t="shared" ref="D9:H9" si="0">D10+D18+D28+D38+D48+D58+D62+D70+D74</f>
        <v>972407314</v>
      </c>
      <c r="E9" s="16">
        <f t="shared" si="0"/>
        <v>2359961706</v>
      </c>
      <c r="F9" s="17">
        <f t="shared" si="0"/>
        <v>1343938062</v>
      </c>
      <c r="G9" s="16">
        <f t="shared" si="0"/>
        <v>1320705739.6399999</v>
      </c>
      <c r="H9" s="17">
        <f t="shared" si="0"/>
        <v>1016023644</v>
      </c>
    </row>
    <row r="10" spans="1:8" ht="15" customHeight="1" x14ac:dyDescent="0.25">
      <c r="A10" s="18" t="s">
        <v>14</v>
      </c>
      <c r="B10" s="19"/>
      <c r="C10" s="20">
        <f t="shared" ref="C10:H10" si="1">SUM(C11:C17)</f>
        <v>184455761</v>
      </c>
      <c r="D10" s="21">
        <f t="shared" si="1"/>
        <v>1499999</v>
      </c>
      <c r="E10" s="20">
        <f t="shared" si="1"/>
        <v>185955760</v>
      </c>
      <c r="F10" s="21">
        <f t="shared" si="1"/>
        <v>137379756</v>
      </c>
      <c r="G10" s="20">
        <f t="shared" si="1"/>
        <v>123819911</v>
      </c>
      <c r="H10" s="21">
        <f t="shared" si="1"/>
        <v>48576004</v>
      </c>
    </row>
    <row r="11" spans="1:8" ht="15" customHeight="1" x14ac:dyDescent="0.25">
      <c r="A11" s="22" t="s">
        <v>15</v>
      </c>
      <c r="B11" s="23" t="s">
        <v>16</v>
      </c>
      <c r="C11" s="24">
        <v>103765734</v>
      </c>
      <c r="D11" s="25">
        <v>493323</v>
      </c>
      <c r="E11" s="26">
        <f t="shared" ref="E11:E47" si="2">SUM(C11:D11)</f>
        <v>104259057</v>
      </c>
      <c r="F11" s="27">
        <v>77444657</v>
      </c>
      <c r="G11" s="26">
        <v>77391605</v>
      </c>
      <c r="H11" s="27">
        <f t="shared" ref="H11:H74" si="3">E11-F11</f>
        <v>26814400</v>
      </c>
    </row>
    <row r="12" spans="1:8" ht="17.25" customHeight="1" x14ac:dyDescent="0.25">
      <c r="A12" s="22" t="s">
        <v>17</v>
      </c>
      <c r="B12" s="23" t="s">
        <v>18</v>
      </c>
      <c r="C12" s="24">
        <v>0</v>
      </c>
      <c r="D12" s="25">
        <v>0</v>
      </c>
      <c r="E12" s="26">
        <f t="shared" si="2"/>
        <v>0</v>
      </c>
      <c r="F12" s="27">
        <v>0</v>
      </c>
      <c r="G12" s="26">
        <v>0</v>
      </c>
      <c r="H12" s="27">
        <f t="shared" si="3"/>
        <v>0</v>
      </c>
    </row>
    <row r="13" spans="1:8" ht="15" customHeight="1" x14ac:dyDescent="0.25">
      <c r="A13" s="22" t="s">
        <v>19</v>
      </c>
      <c r="B13" s="23" t="s">
        <v>20</v>
      </c>
      <c r="C13" s="24">
        <v>20928959</v>
      </c>
      <c r="D13" s="25">
        <v>1748392</v>
      </c>
      <c r="E13" s="26">
        <f t="shared" si="2"/>
        <v>22677351</v>
      </c>
      <c r="F13" s="27">
        <v>16731713</v>
      </c>
      <c r="G13" s="26">
        <v>4893531</v>
      </c>
      <c r="H13" s="27">
        <f t="shared" si="3"/>
        <v>5945638</v>
      </c>
    </row>
    <row r="14" spans="1:8" ht="15" customHeight="1" x14ac:dyDescent="0.25">
      <c r="A14" s="22" t="s">
        <v>21</v>
      </c>
      <c r="B14" s="23" t="s">
        <v>22</v>
      </c>
      <c r="C14" s="24">
        <v>30923602</v>
      </c>
      <c r="D14" s="25">
        <v>34438</v>
      </c>
      <c r="E14" s="26">
        <f t="shared" si="2"/>
        <v>30958040</v>
      </c>
      <c r="F14" s="27">
        <v>22741274</v>
      </c>
      <c r="G14" s="26">
        <v>22301485</v>
      </c>
      <c r="H14" s="27">
        <f t="shared" si="3"/>
        <v>8216766</v>
      </c>
    </row>
    <row r="15" spans="1:8" ht="15" customHeight="1" x14ac:dyDescent="0.25">
      <c r="A15" s="22" t="s">
        <v>23</v>
      </c>
      <c r="B15" s="23" t="s">
        <v>24</v>
      </c>
      <c r="C15" s="24">
        <v>8518188</v>
      </c>
      <c r="D15" s="25">
        <v>2006453</v>
      </c>
      <c r="E15" s="26">
        <f t="shared" si="2"/>
        <v>10524641</v>
      </c>
      <c r="F15" s="27">
        <v>8673195</v>
      </c>
      <c r="G15" s="26">
        <v>7574086</v>
      </c>
      <c r="H15" s="27">
        <f t="shared" si="3"/>
        <v>1851446</v>
      </c>
    </row>
    <row r="16" spans="1:8" ht="15" customHeight="1" x14ac:dyDescent="0.25">
      <c r="A16" s="22" t="s">
        <v>25</v>
      </c>
      <c r="B16" s="23" t="s">
        <v>26</v>
      </c>
      <c r="C16" s="24">
        <v>3114236</v>
      </c>
      <c r="D16" s="25">
        <v>-2922148</v>
      </c>
      <c r="E16" s="26">
        <f t="shared" si="2"/>
        <v>192088</v>
      </c>
      <c r="F16" s="27">
        <v>0</v>
      </c>
      <c r="G16" s="26">
        <v>0</v>
      </c>
      <c r="H16" s="27">
        <f t="shared" si="3"/>
        <v>192088</v>
      </c>
    </row>
    <row r="17" spans="1:8" ht="15" customHeight="1" x14ac:dyDescent="0.25">
      <c r="A17" s="22" t="s">
        <v>27</v>
      </c>
      <c r="B17" s="23" t="s">
        <v>28</v>
      </c>
      <c r="C17" s="24">
        <v>17205042</v>
      </c>
      <c r="D17" s="25">
        <v>139541</v>
      </c>
      <c r="E17" s="26">
        <f t="shared" si="2"/>
        <v>17344583</v>
      </c>
      <c r="F17" s="27">
        <v>11788917</v>
      </c>
      <c r="G17" s="26">
        <v>11659204</v>
      </c>
      <c r="H17" s="27">
        <f t="shared" si="3"/>
        <v>5555666</v>
      </c>
    </row>
    <row r="18" spans="1:8" x14ac:dyDescent="0.25">
      <c r="A18" s="18" t="s">
        <v>29</v>
      </c>
      <c r="B18" s="19"/>
      <c r="C18" s="28">
        <f>SUM(C19:C27)</f>
        <v>18306256</v>
      </c>
      <c r="D18" s="21">
        <f t="shared" ref="D18:G18" si="4">SUM(D19:D27)</f>
        <v>10155186</v>
      </c>
      <c r="E18" s="21">
        <f t="shared" si="4"/>
        <v>28461442</v>
      </c>
      <c r="F18" s="21">
        <f t="shared" si="4"/>
        <v>19368505</v>
      </c>
      <c r="G18" s="20">
        <f t="shared" si="4"/>
        <v>19344316.640000001</v>
      </c>
      <c r="H18" s="21">
        <f t="shared" si="3"/>
        <v>9092937</v>
      </c>
    </row>
    <row r="19" spans="1:8" ht="27.6" customHeight="1" x14ac:dyDescent="0.25">
      <c r="A19" s="22" t="s">
        <v>30</v>
      </c>
      <c r="B19" s="23" t="s">
        <v>31</v>
      </c>
      <c r="C19" s="24">
        <v>1755000</v>
      </c>
      <c r="D19" s="29">
        <v>98530</v>
      </c>
      <c r="E19" s="27">
        <f t="shared" si="2"/>
        <v>1853530</v>
      </c>
      <c r="F19" s="27">
        <v>344058</v>
      </c>
      <c r="G19" s="26">
        <v>343847</v>
      </c>
      <c r="H19" s="27">
        <f t="shared" si="3"/>
        <v>1509472</v>
      </c>
    </row>
    <row r="20" spans="1:8" x14ac:dyDescent="0.25">
      <c r="A20" s="22" t="s">
        <v>32</v>
      </c>
      <c r="B20" s="23" t="s">
        <v>33</v>
      </c>
      <c r="C20" s="24">
        <v>220000</v>
      </c>
      <c r="D20" s="29">
        <v>-145960</v>
      </c>
      <c r="E20" s="27">
        <f t="shared" si="2"/>
        <v>74040</v>
      </c>
      <c r="F20" s="27">
        <v>75037</v>
      </c>
      <c r="G20" s="26">
        <v>70228</v>
      </c>
      <c r="H20" s="27">
        <f t="shared" si="3"/>
        <v>-997</v>
      </c>
    </row>
    <row r="21" spans="1:8" ht="25.5" x14ac:dyDescent="0.25">
      <c r="A21" s="22" t="s">
        <v>34</v>
      </c>
      <c r="B21" s="23" t="s">
        <v>35</v>
      </c>
      <c r="C21" s="24">
        <v>0</v>
      </c>
      <c r="D21" s="29">
        <v>0</v>
      </c>
      <c r="E21" s="27">
        <f t="shared" si="2"/>
        <v>0</v>
      </c>
      <c r="F21" s="27">
        <v>0</v>
      </c>
      <c r="G21" s="26">
        <v>0</v>
      </c>
      <c r="H21" s="27">
        <f t="shared" si="3"/>
        <v>0</v>
      </c>
    </row>
    <row r="22" spans="1:8" ht="25.5" x14ac:dyDescent="0.25">
      <c r="A22" s="22" t="s">
        <v>36</v>
      </c>
      <c r="B22" s="23" t="s">
        <v>37</v>
      </c>
      <c r="C22" s="24">
        <v>446960</v>
      </c>
      <c r="D22" s="29">
        <v>1391316</v>
      </c>
      <c r="E22" s="27">
        <f t="shared" si="2"/>
        <v>1838276</v>
      </c>
      <c r="F22" s="27">
        <v>342339</v>
      </c>
      <c r="G22" s="26">
        <v>341522</v>
      </c>
      <c r="H22" s="27">
        <f t="shared" si="3"/>
        <v>1495937</v>
      </c>
    </row>
    <row r="23" spans="1:8" ht="25.5" x14ac:dyDescent="0.25">
      <c r="A23" s="22" t="s">
        <v>38</v>
      </c>
      <c r="B23" s="23" t="s">
        <v>39</v>
      </c>
      <c r="C23" s="24">
        <v>7565000</v>
      </c>
      <c r="D23" s="29">
        <v>1747240</v>
      </c>
      <c r="E23" s="27">
        <f t="shared" si="2"/>
        <v>9312240</v>
      </c>
      <c r="F23" s="27">
        <v>7471781</v>
      </c>
      <c r="G23" s="26">
        <v>7456226</v>
      </c>
      <c r="H23" s="27">
        <f t="shared" si="3"/>
        <v>1840459</v>
      </c>
    </row>
    <row r="24" spans="1:8" x14ac:dyDescent="0.25">
      <c r="A24" s="22" t="s">
        <v>40</v>
      </c>
      <c r="B24" s="23" t="s">
        <v>41</v>
      </c>
      <c r="C24" s="24">
        <v>6162296</v>
      </c>
      <c r="D24" s="29">
        <v>5062268</v>
      </c>
      <c r="E24" s="27">
        <f t="shared" si="2"/>
        <v>11224564</v>
      </c>
      <c r="F24" s="27">
        <v>9666945</v>
      </c>
      <c r="G24" s="26">
        <v>9664734.6400000006</v>
      </c>
      <c r="H24" s="27">
        <f t="shared" si="3"/>
        <v>1557619</v>
      </c>
    </row>
    <row r="25" spans="1:8" ht="25.5" x14ac:dyDescent="0.25">
      <c r="A25" s="22" t="s">
        <v>42</v>
      </c>
      <c r="B25" s="23" t="s">
        <v>43</v>
      </c>
      <c r="C25" s="24">
        <v>960000</v>
      </c>
      <c r="D25" s="29">
        <v>413696</v>
      </c>
      <c r="E25" s="27">
        <f t="shared" si="2"/>
        <v>1373696</v>
      </c>
      <c r="F25" s="27">
        <v>120301</v>
      </c>
      <c r="G25" s="26">
        <v>120301</v>
      </c>
      <c r="H25" s="27">
        <f t="shared" si="3"/>
        <v>1253395</v>
      </c>
    </row>
    <row r="26" spans="1:8" x14ac:dyDescent="0.25">
      <c r="A26" s="22" t="s">
        <v>44</v>
      </c>
      <c r="B26" s="23" t="s">
        <v>45</v>
      </c>
      <c r="C26" s="24">
        <v>0</v>
      </c>
      <c r="D26" s="29">
        <v>0</v>
      </c>
      <c r="E26" s="27">
        <f t="shared" si="2"/>
        <v>0</v>
      </c>
      <c r="F26" s="27">
        <v>0</v>
      </c>
      <c r="G26" s="26">
        <v>0</v>
      </c>
      <c r="H26" s="27">
        <f t="shared" si="3"/>
        <v>0</v>
      </c>
    </row>
    <row r="27" spans="1:8" x14ac:dyDescent="0.25">
      <c r="A27" s="22" t="s">
        <v>46</v>
      </c>
      <c r="B27" s="23" t="s">
        <v>47</v>
      </c>
      <c r="C27" s="24">
        <v>1197000</v>
      </c>
      <c r="D27" s="29">
        <v>1588096</v>
      </c>
      <c r="E27" s="27">
        <f t="shared" si="2"/>
        <v>2785096</v>
      </c>
      <c r="F27" s="27">
        <v>1348044</v>
      </c>
      <c r="G27" s="26">
        <v>1347458</v>
      </c>
      <c r="H27" s="27">
        <f t="shared" si="3"/>
        <v>1437052</v>
      </c>
    </row>
    <row r="28" spans="1:8" x14ac:dyDescent="0.25">
      <c r="A28" s="18" t="s">
        <v>48</v>
      </c>
      <c r="B28" s="19"/>
      <c r="C28" s="20">
        <f t="shared" ref="C28:G28" si="5">SUM(C29:C37)</f>
        <v>900504375</v>
      </c>
      <c r="D28" s="21">
        <f t="shared" si="5"/>
        <v>101151932</v>
      </c>
      <c r="E28" s="20">
        <f t="shared" si="5"/>
        <v>1001656307</v>
      </c>
      <c r="F28" s="21">
        <f t="shared" si="5"/>
        <v>712464563</v>
      </c>
      <c r="G28" s="20">
        <f t="shared" si="5"/>
        <v>712354294</v>
      </c>
      <c r="H28" s="21">
        <f t="shared" si="3"/>
        <v>289191744</v>
      </c>
    </row>
    <row r="29" spans="1:8" x14ac:dyDescent="0.25">
      <c r="A29" s="22" t="s">
        <v>49</v>
      </c>
      <c r="B29" s="23" t="s">
        <v>50</v>
      </c>
      <c r="C29" s="24">
        <v>36680000</v>
      </c>
      <c r="D29" s="29">
        <v>5</v>
      </c>
      <c r="E29" s="26">
        <f t="shared" si="2"/>
        <v>36680005</v>
      </c>
      <c r="F29" s="27">
        <v>26314608</v>
      </c>
      <c r="G29" s="26">
        <v>26314608</v>
      </c>
      <c r="H29" s="27">
        <f t="shared" si="3"/>
        <v>10365397</v>
      </c>
    </row>
    <row r="30" spans="1:8" x14ac:dyDescent="0.25">
      <c r="A30" s="22" t="s">
        <v>51</v>
      </c>
      <c r="B30" s="23" t="s">
        <v>52</v>
      </c>
      <c r="C30" s="24">
        <v>14040000</v>
      </c>
      <c r="D30" s="29">
        <v>-50000</v>
      </c>
      <c r="E30" s="26">
        <f t="shared" si="2"/>
        <v>13990000</v>
      </c>
      <c r="F30" s="27">
        <v>2929486</v>
      </c>
      <c r="G30" s="26">
        <v>2929486</v>
      </c>
      <c r="H30" s="27">
        <f t="shared" si="3"/>
        <v>11060514</v>
      </c>
    </row>
    <row r="31" spans="1:8" ht="25.5" x14ac:dyDescent="0.25">
      <c r="A31" s="22" t="s">
        <v>53</v>
      </c>
      <c r="B31" s="23" t="s">
        <v>54</v>
      </c>
      <c r="C31" s="24">
        <v>15187014</v>
      </c>
      <c r="D31" s="29">
        <v>35908562</v>
      </c>
      <c r="E31" s="26">
        <f t="shared" si="2"/>
        <v>51095576</v>
      </c>
      <c r="F31" s="27">
        <v>36114085</v>
      </c>
      <c r="G31" s="26">
        <v>36114085</v>
      </c>
      <c r="H31" s="27">
        <f t="shared" si="3"/>
        <v>14981491</v>
      </c>
    </row>
    <row r="32" spans="1:8" x14ac:dyDescent="0.25">
      <c r="A32" s="22" t="s">
        <v>55</v>
      </c>
      <c r="B32" s="23" t="s">
        <v>56</v>
      </c>
      <c r="C32" s="24">
        <v>1915000</v>
      </c>
      <c r="D32" s="29">
        <v>1050000</v>
      </c>
      <c r="E32" s="26">
        <f t="shared" si="2"/>
        <v>2965000</v>
      </c>
      <c r="F32" s="27">
        <v>2887511</v>
      </c>
      <c r="G32" s="26">
        <v>2887511</v>
      </c>
      <c r="H32" s="27">
        <f t="shared" si="3"/>
        <v>77489</v>
      </c>
    </row>
    <row r="33" spans="1:8" ht="25.5" x14ac:dyDescent="0.25">
      <c r="A33" s="22" t="s">
        <v>57</v>
      </c>
      <c r="B33" s="23" t="s">
        <v>58</v>
      </c>
      <c r="C33" s="24">
        <v>12425000</v>
      </c>
      <c r="D33" s="29">
        <v>11615674</v>
      </c>
      <c r="E33" s="26">
        <f t="shared" si="2"/>
        <v>24040674</v>
      </c>
      <c r="F33" s="27">
        <v>16609499</v>
      </c>
      <c r="G33" s="26">
        <v>16607968</v>
      </c>
      <c r="H33" s="27">
        <f t="shared" si="3"/>
        <v>7431175</v>
      </c>
    </row>
    <row r="34" spans="1:8" x14ac:dyDescent="0.25">
      <c r="A34" s="22" t="s">
        <v>59</v>
      </c>
      <c r="B34" s="23" t="s">
        <v>60</v>
      </c>
      <c r="C34" s="24">
        <v>115000</v>
      </c>
      <c r="D34" s="29">
        <v>-100000</v>
      </c>
      <c r="E34" s="26">
        <f t="shared" si="2"/>
        <v>15000</v>
      </c>
      <c r="F34" s="27">
        <v>0</v>
      </c>
      <c r="G34" s="26">
        <v>0</v>
      </c>
      <c r="H34" s="27">
        <f t="shared" si="3"/>
        <v>15000</v>
      </c>
    </row>
    <row r="35" spans="1:8" x14ac:dyDescent="0.25">
      <c r="A35" s="22" t="s">
        <v>61</v>
      </c>
      <c r="B35" s="23" t="s">
        <v>62</v>
      </c>
      <c r="C35" s="24">
        <v>7435000</v>
      </c>
      <c r="D35" s="29">
        <v>-1000000</v>
      </c>
      <c r="E35" s="26">
        <f t="shared" si="2"/>
        <v>6435000</v>
      </c>
      <c r="F35" s="27">
        <v>6523127</v>
      </c>
      <c r="G35" s="26">
        <v>6414389</v>
      </c>
      <c r="H35" s="27">
        <f t="shared" si="3"/>
        <v>-88127</v>
      </c>
    </row>
    <row r="36" spans="1:8" x14ac:dyDescent="0.25">
      <c r="A36" s="22" t="s">
        <v>63</v>
      </c>
      <c r="B36" s="23" t="s">
        <v>64</v>
      </c>
      <c r="C36" s="24">
        <v>1080000</v>
      </c>
      <c r="D36" s="29">
        <v>196000</v>
      </c>
      <c r="E36" s="26">
        <f t="shared" si="2"/>
        <v>1276000</v>
      </c>
      <c r="F36" s="27">
        <v>79968</v>
      </c>
      <c r="G36" s="26">
        <v>79968</v>
      </c>
      <c r="H36" s="27">
        <f t="shared" si="3"/>
        <v>1196032</v>
      </c>
    </row>
    <row r="37" spans="1:8" x14ac:dyDescent="0.25">
      <c r="A37" s="22" t="s">
        <v>65</v>
      </c>
      <c r="B37" s="23" t="s">
        <v>66</v>
      </c>
      <c r="C37" s="24">
        <v>811627361</v>
      </c>
      <c r="D37" s="29">
        <v>53531691</v>
      </c>
      <c r="E37" s="26">
        <f t="shared" si="2"/>
        <v>865159052</v>
      </c>
      <c r="F37" s="27">
        <v>621006279</v>
      </c>
      <c r="G37" s="26">
        <v>621006279</v>
      </c>
      <c r="H37" s="27">
        <f t="shared" si="3"/>
        <v>244152773</v>
      </c>
    </row>
    <row r="38" spans="1:8" ht="27" customHeight="1" x14ac:dyDescent="0.25">
      <c r="A38" s="18" t="s">
        <v>67</v>
      </c>
      <c r="B38" s="19"/>
      <c r="C38" s="20">
        <f t="shared" ref="C38:G38" si="6">SUM(C39:C47)</f>
        <v>88000000</v>
      </c>
      <c r="D38" s="21">
        <f t="shared" si="6"/>
        <v>5300000</v>
      </c>
      <c r="E38" s="20">
        <f t="shared" si="2"/>
        <v>93300000</v>
      </c>
      <c r="F38" s="30">
        <f t="shared" si="6"/>
        <v>4397000</v>
      </c>
      <c r="G38" s="21">
        <f t="shared" si="6"/>
        <v>4397000</v>
      </c>
      <c r="H38" s="27">
        <f t="shared" si="3"/>
        <v>88903000</v>
      </c>
    </row>
    <row r="39" spans="1:8" ht="25.5" x14ac:dyDescent="0.25">
      <c r="A39" s="22" t="s">
        <v>68</v>
      </c>
      <c r="B39" s="23" t="s">
        <v>69</v>
      </c>
      <c r="C39" s="24">
        <v>88000000</v>
      </c>
      <c r="D39" s="31">
        <v>800000</v>
      </c>
      <c r="E39" s="27">
        <f t="shared" si="2"/>
        <v>88800000</v>
      </c>
      <c r="F39" s="32">
        <v>400000</v>
      </c>
      <c r="G39" s="33">
        <v>400000</v>
      </c>
      <c r="H39" s="27">
        <f t="shared" si="3"/>
        <v>88400000</v>
      </c>
    </row>
    <row r="40" spans="1:8" ht="15" customHeight="1" x14ac:dyDescent="0.25">
      <c r="A40" s="22" t="s">
        <v>70</v>
      </c>
      <c r="B40" s="23" t="s">
        <v>71</v>
      </c>
      <c r="C40" s="34">
        <v>0</v>
      </c>
      <c r="D40" s="35">
        <v>0</v>
      </c>
      <c r="E40" s="27">
        <f t="shared" si="2"/>
        <v>0</v>
      </c>
      <c r="F40" s="36">
        <v>0</v>
      </c>
      <c r="G40" s="34">
        <v>0</v>
      </c>
      <c r="H40" s="27">
        <f t="shared" si="3"/>
        <v>0</v>
      </c>
    </row>
    <row r="41" spans="1:8" ht="15" customHeight="1" x14ac:dyDescent="0.25">
      <c r="A41" s="22" t="s">
        <v>72</v>
      </c>
      <c r="B41" s="23" t="s">
        <v>73</v>
      </c>
      <c r="C41" s="34">
        <v>0</v>
      </c>
      <c r="D41" s="35">
        <v>0</v>
      </c>
      <c r="E41" s="27">
        <f t="shared" si="2"/>
        <v>0</v>
      </c>
      <c r="F41" s="36">
        <v>0</v>
      </c>
      <c r="G41" s="34">
        <v>0</v>
      </c>
      <c r="H41" s="27">
        <f t="shared" si="3"/>
        <v>0</v>
      </c>
    </row>
    <row r="42" spans="1:8" ht="15" customHeight="1" x14ac:dyDescent="0.25">
      <c r="A42" s="22" t="s">
        <v>74</v>
      </c>
      <c r="B42" s="23" t="s">
        <v>75</v>
      </c>
      <c r="C42" s="34">
        <v>0</v>
      </c>
      <c r="D42" s="35">
        <v>4500000</v>
      </c>
      <c r="E42" s="27">
        <f t="shared" si="2"/>
        <v>4500000</v>
      </c>
      <c r="F42" s="36">
        <v>3997000</v>
      </c>
      <c r="G42" s="34">
        <v>3997000</v>
      </c>
      <c r="H42" s="27">
        <f t="shared" si="3"/>
        <v>503000</v>
      </c>
    </row>
    <row r="43" spans="1:8" ht="15" customHeight="1" x14ac:dyDescent="0.25">
      <c r="A43" s="22" t="s">
        <v>76</v>
      </c>
      <c r="B43" s="23" t="s">
        <v>77</v>
      </c>
      <c r="C43" s="34">
        <v>0</v>
      </c>
      <c r="D43" s="35">
        <v>0</v>
      </c>
      <c r="E43" s="27">
        <f t="shared" si="2"/>
        <v>0</v>
      </c>
      <c r="F43" s="36">
        <v>0</v>
      </c>
      <c r="G43" s="34">
        <v>0</v>
      </c>
      <c r="H43" s="27">
        <f t="shared" si="3"/>
        <v>0</v>
      </c>
    </row>
    <row r="44" spans="1:8" ht="24.75" customHeight="1" x14ac:dyDescent="0.25">
      <c r="A44" s="22" t="s">
        <v>78</v>
      </c>
      <c r="B44" s="23" t="s">
        <v>79</v>
      </c>
      <c r="C44" s="34">
        <v>0</v>
      </c>
      <c r="D44" s="35">
        <v>0</v>
      </c>
      <c r="E44" s="27">
        <f t="shared" si="2"/>
        <v>0</v>
      </c>
      <c r="F44" s="36">
        <v>0</v>
      </c>
      <c r="G44" s="34">
        <v>0</v>
      </c>
      <c r="H44" s="27">
        <f t="shared" si="3"/>
        <v>0</v>
      </c>
    </row>
    <row r="45" spans="1:8" ht="15" customHeight="1" x14ac:dyDescent="0.25">
      <c r="A45" s="22" t="s">
        <v>80</v>
      </c>
      <c r="B45" s="23" t="s">
        <v>81</v>
      </c>
      <c r="C45" s="34">
        <v>0</v>
      </c>
      <c r="D45" s="35">
        <v>0</v>
      </c>
      <c r="E45" s="27">
        <f t="shared" si="2"/>
        <v>0</v>
      </c>
      <c r="F45" s="36">
        <v>0</v>
      </c>
      <c r="G45" s="34">
        <v>0</v>
      </c>
      <c r="H45" s="27">
        <f t="shared" si="3"/>
        <v>0</v>
      </c>
    </row>
    <row r="46" spans="1:8" ht="15" customHeight="1" x14ac:dyDescent="0.25">
      <c r="A46" s="22" t="s">
        <v>82</v>
      </c>
      <c r="B46" s="23" t="s">
        <v>83</v>
      </c>
      <c r="C46" s="34">
        <v>0</v>
      </c>
      <c r="D46" s="35">
        <v>0</v>
      </c>
      <c r="E46" s="27">
        <f t="shared" si="2"/>
        <v>0</v>
      </c>
      <c r="F46" s="36">
        <v>0</v>
      </c>
      <c r="G46" s="34">
        <v>0</v>
      </c>
      <c r="H46" s="27">
        <f t="shared" si="3"/>
        <v>0</v>
      </c>
    </row>
    <row r="47" spans="1:8" ht="15" customHeight="1" x14ac:dyDescent="0.25">
      <c r="A47" s="22" t="s">
        <v>84</v>
      </c>
      <c r="B47" s="23" t="s">
        <v>85</v>
      </c>
      <c r="C47" s="34">
        <v>0</v>
      </c>
      <c r="D47" s="35">
        <v>0</v>
      </c>
      <c r="E47" s="27">
        <f t="shared" si="2"/>
        <v>0</v>
      </c>
      <c r="F47" s="36"/>
      <c r="G47" s="34"/>
      <c r="H47" s="27">
        <f t="shared" si="3"/>
        <v>0</v>
      </c>
    </row>
    <row r="48" spans="1:8" x14ac:dyDescent="0.25">
      <c r="A48" s="18" t="s">
        <v>86</v>
      </c>
      <c r="B48" s="19"/>
      <c r="C48" s="20">
        <f t="shared" ref="C48:G48" si="7">SUM(C49:C57)</f>
        <v>8288000</v>
      </c>
      <c r="D48" s="30">
        <f t="shared" si="7"/>
        <v>7048778</v>
      </c>
      <c r="E48" s="21">
        <f t="shared" si="7"/>
        <v>15336778</v>
      </c>
      <c r="F48" s="30">
        <f t="shared" si="7"/>
        <v>3654467</v>
      </c>
      <c r="G48" s="21">
        <f t="shared" si="7"/>
        <v>3650332</v>
      </c>
      <c r="H48" s="21">
        <f t="shared" si="3"/>
        <v>11682311</v>
      </c>
    </row>
    <row r="49" spans="1:8" x14ac:dyDescent="0.25">
      <c r="A49" s="22" t="s">
        <v>87</v>
      </c>
      <c r="B49" s="23" t="s">
        <v>88</v>
      </c>
      <c r="C49" s="34">
        <v>658000</v>
      </c>
      <c r="D49" s="25">
        <v>132865</v>
      </c>
      <c r="E49" s="26">
        <f t="shared" ref="E49:E59" si="8">SUM(C49:D49)</f>
        <v>790865</v>
      </c>
      <c r="F49" s="36">
        <v>514638</v>
      </c>
      <c r="G49" s="34">
        <v>514638</v>
      </c>
      <c r="H49" s="27">
        <f t="shared" si="3"/>
        <v>276227</v>
      </c>
    </row>
    <row r="50" spans="1:8" x14ac:dyDescent="0.25">
      <c r="A50" s="22" t="s">
        <v>89</v>
      </c>
      <c r="B50" s="23" t="s">
        <v>90</v>
      </c>
      <c r="C50" s="34">
        <v>30000</v>
      </c>
      <c r="D50" s="25">
        <v>0</v>
      </c>
      <c r="E50" s="26">
        <f t="shared" si="8"/>
        <v>30000</v>
      </c>
      <c r="F50" s="36">
        <v>0</v>
      </c>
      <c r="G50" s="34">
        <v>0</v>
      </c>
      <c r="H50" s="27">
        <f t="shared" si="3"/>
        <v>30000</v>
      </c>
    </row>
    <row r="51" spans="1:8" x14ac:dyDescent="0.25">
      <c r="A51" s="22" t="s">
        <v>91</v>
      </c>
      <c r="B51" s="23" t="s">
        <v>92</v>
      </c>
      <c r="C51" s="34">
        <v>260000</v>
      </c>
      <c r="D51" s="25">
        <v>0</v>
      </c>
      <c r="E51" s="26">
        <f t="shared" si="8"/>
        <v>260000</v>
      </c>
      <c r="F51" s="36">
        <v>141386</v>
      </c>
      <c r="G51" s="34">
        <v>141386</v>
      </c>
      <c r="H51" s="27">
        <f t="shared" si="3"/>
        <v>118614</v>
      </c>
    </row>
    <row r="52" spans="1:8" x14ac:dyDescent="0.25">
      <c r="A52" s="22" t="s">
        <v>93</v>
      </c>
      <c r="B52" s="23" t="s">
        <v>94</v>
      </c>
      <c r="C52" s="34">
        <v>3200000</v>
      </c>
      <c r="D52" s="25">
        <v>3257280</v>
      </c>
      <c r="E52" s="26">
        <f t="shared" si="8"/>
        <v>6457280</v>
      </c>
      <c r="F52" s="36">
        <v>0</v>
      </c>
      <c r="G52" s="34">
        <v>0</v>
      </c>
      <c r="H52" s="27">
        <f t="shared" si="3"/>
        <v>6457280</v>
      </c>
    </row>
    <row r="53" spans="1:8" x14ac:dyDescent="0.25">
      <c r="A53" s="22" t="s">
        <v>95</v>
      </c>
      <c r="B53" s="23" t="s">
        <v>96</v>
      </c>
      <c r="C53" s="34">
        <v>0</v>
      </c>
      <c r="D53" s="25">
        <v>0</v>
      </c>
      <c r="E53" s="26">
        <f t="shared" si="8"/>
        <v>0</v>
      </c>
      <c r="F53" s="36">
        <v>0</v>
      </c>
      <c r="G53" s="34">
        <v>0</v>
      </c>
      <c r="H53" s="27">
        <f t="shared" si="3"/>
        <v>0</v>
      </c>
    </row>
    <row r="54" spans="1:8" x14ac:dyDescent="0.25">
      <c r="A54" s="22" t="s">
        <v>97</v>
      </c>
      <c r="B54" s="23" t="s">
        <v>98</v>
      </c>
      <c r="C54" s="34">
        <v>3090000</v>
      </c>
      <c r="D54" s="25">
        <v>3841498</v>
      </c>
      <c r="E54" s="26">
        <f t="shared" si="8"/>
        <v>6931498</v>
      </c>
      <c r="F54" s="36">
        <v>1207870</v>
      </c>
      <c r="G54" s="34">
        <v>1203735</v>
      </c>
      <c r="H54" s="27">
        <f t="shared" si="3"/>
        <v>5723628</v>
      </c>
    </row>
    <row r="55" spans="1:8" x14ac:dyDescent="0.25">
      <c r="A55" s="22" t="s">
        <v>99</v>
      </c>
      <c r="B55" s="23" t="s">
        <v>100</v>
      </c>
      <c r="C55" s="34">
        <v>0</v>
      </c>
      <c r="D55" s="25">
        <v>0</v>
      </c>
      <c r="E55" s="26">
        <f t="shared" si="8"/>
        <v>0</v>
      </c>
      <c r="F55" s="36">
        <v>0</v>
      </c>
      <c r="G55" s="34">
        <v>0</v>
      </c>
      <c r="H55" s="27">
        <f t="shared" si="3"/>
        <v>0</v>
      </c>
    </row>
    <row r="56" spans="1:8" x14ac:dyDescent="0.25">
      <c r="A56" s="22" t="s">
        <v>101</v>
      </c>
      <c r="B56" s="23" t="s">
        <v>102</v>
      </c>
      <c r="C56" s="34">
        <v>700000</v>
      </c>
      <c r="D56" s="25">
        <v>-54813</v>
      </c>
      <c r="E56" s="26">
        <f t="shared" si="8"/>
        <v>645187</v>
      </c>
      <c r="F56" s="36">
        <v>1637638</v>
      </c>
      <c r="G56" s="34">
        <v>1637638</v>
      </c>
      <c r="H56" s="27">
        <f t="shared" si="3"/>
        <v>-992451</v>
      </c>
    </row>
    <row r="57" spans="1:8" x14ac:dyDescent="0.25">
      <c r="A57" s="22" t="s">
        <v>103</v>
      </c>
      <c r="B57" s="23" t="s">
        <v>104</v>
      </c>
      <c r="C57" s="34">
        <v>350000</v>
      </c>
      <c r="D57" s="25">
        <v>-128052</v>
      </c>
      <c r="E57" s="26">
        <f t="shared" si="8"/>
        <v>221948</v>
      </c>
      <c r="F57" s="36">
        <v>152935</v>
      </c>
      <c r="G57" s="34">
        <v>152935</v>
      </c>
      <c r="H57" s="27">
        <f t="shared" si="3"/>
        <v>69013</v>
      </c>
    </row>
    <row r="58" spans="1:8" x14ac:dyDescent="0.25">
      <c r="A58" s="18" t="s">
        <v>105</v>
      </c>
      <c r="B58" s="19"/>
      <c r="C58" s="20">
        <f t="shared" ref="C58:G58" si="9">SUM(C59:C61)</f>
        <v>188000000</v>
      </c>
      <c r="D58" s="21">
        <f t="shared" si="9"/>
        <v>847251419</v>
      </c>
      <c r="E58" s="20">
        <f t="shared" si="9"/>
        <v>1035251419</v>
      </c>
      <c r="F58" s="21">
        <f t="shared" si="9"/>
        <v>466673771</v>
      </c>
      <c r="G58" s="20">
        <f t="shared" si="9"/>
        <v>457139886</v>
      </c>
      <c r="H58" s="27">
        <f t="shared" si="3"/>
        <v>568577648</v>
      </c>
    </row>
    <row r="59" spans="1:8" x14ac:dyDescent="0.25">
      <c r="A59" s="22" t="s">
        <v>106</v>
      </c>
      <c r="B59" s="23" t="s">
        <v>107</v>
      </c>
      <c r="C59" s="33">
        <v>188000000</v>
      </c>
      <c r="D59" s="25">
        <v>847251419</v>
      </c>
      <c r="E59" s="26">
        <f t="shared" si="8"/>
        <v>1035251419</v>
      </c>
      <c r="F59" s="36">
        <v>466673771</v>
      </c>
      <c r="G59" s="34">
        <v>457139886</v>
      </c>
      <c r="H59" s="27">
        <f t="shared" si="3"/>
        <v>568577648</v>
      </c>
    </row>
    <row r="60" spans="1:8" ht="15" customHeight="1" x14ac:dyDescent="0.25">
      <c r="A60" s="22" t="s">
        <v>108</v>
      </c>
      <c r="B60" s="23" t="s">
        <v>109</v>
      </c>
      <c r="C60" s="34"/>
      <c r="D60" s="36"/>
      <c r="E60" s="26"/>
      <c r="F60" s="36"/>
      <c r="G60" s="34"/>
      <c r="H60" s="27">
        <f t="shared" si="3"/>
        <v>0</v>
      </c>
    </row>
    <row r="61" spans="1:8" ht="15" customHeight="1" x14ac:dyDescent="0.25">
      <c r="A61" s="22" t="s">
        <v>110</v>
      </c>
      <c r="B61" s="23" t="s">
        <v>111</v>
      </c>
      <c r="C61" s="34"/>
      <c r="D61" s="36"/>
      <c r="E61" s="26"/>
      <c r="F61" s="36"/>
      <c r="G61" s="34"/>
      <c r="H61" s="27">
        <f t="shared" si="3"/>
        <v>0</v>
      </c>
    </row>
    <row r="62" spans="1:8" ht="15" customHeight="1" x14ac:dyDescent="0.25">
      <c r="A62" s="18" t="s">
        <v>112</v>
      </c>
      <c r="B62" s="19"/>
      <c r="C62" s="20"/>
      <c r="D62" s="21">
        <f t="shared" ref="D62:G62" si="10">SUM(D63:D69)</f>
        <v>0</v>
      </c>
      <c r="E62" s="20">
        <f t="shared" si="10"/>
        <v>0</v>
      </c>
      <c r="F62" s="21">
        <f t="shared" si="10"/>
        <v>0</v>
      </c>
      <c r="G62" s="20">
        <f t="shared" si="10"/>
        <v>0</v>
      </c>
      <c r="H62" s="27">
        <f t="shared" si="3"/>
        <v>0</v>
      </c>
    </row>
    <row r="63" spans="1:8" ht="15" customHeight="1" x14ac:dyDescent="0.25">
      <c r="A63" s="22" t="s">
        <v>113</v>
      </c>
      <c r="B63" s="23" t="s">
        <v>114</v>
      </c>
      <c r="C63" s="34"/>
      <c r="D63" s="36"/>
      <c r="E63" s="26"/>
      <c r="F63" s="36"/>
      <c r="G63" s="34"/>
      <c r="H63" s="27">
        <f t="shared" si="3"/>
        <v>0</v>
      </c>
    </row>
    <row r="64" spans="1:8" ht="15" customHeight="1" x14ac:dyDescent="0.25">
      <c r="A64" s="22" t="s">
        <v>115</v>
      </c>
      <c r="B64" s="23" t="s">
        <v>116</v>
      </c>
      <c r="C64" s="34"/>
      <c r="D64" s="36"/>
      <c r="E64" s="26"/>
      <c r="F64" s="36"/>
      <c r="G64" s="34"/>
      <c r="H64" s="27">
        <f t="shared" si="3"/>
        <v>0</v>
      </c>
    </row>
    <row r="65" spans="1:8" ht="15" customHeight="1" x14ac:dyDescent="0.25">
      <c r="A65" s="22" t="s">
        <v>117</v>
      </c>
      <c r="B65" s="23" t="s">
        <v>118</v>
      </c>
      <c r="C65" s="34"/>
      <c r="D65" s="36"/>
      <c r="E65" s="26"/>
      <c r="F65" s="36"/>
      <c r="G65" s="34"/>
      <c r="H65" s="27">
        <f t="shared" si="3"/>
        <v>0</v>
      </c>
    </row>
    <row r="66" spans="1:8" ht="15" customHeight="1" x14ac:dyDescent="0.25">
      <c r="A66" s="22" t="s">
        <v>119</v>
      </c>
      <c r="B66" s="23" t="s">
        <v>120</v>
      </c>
      <c r="C66" s="34"/>
      <c r="D66" s="36"/>
      <c r="E66" s="26"/>
      <c r="F66" s="36"/>
      <c r="G66" s="34"/>
      <c r="H66" s="27">
        <f t="shared" si="3"/>
        <v>0</v>
      </c>
    </row>
    <row r="67" spans="1:8" ht="25.5" customHeight="1" x14ac:dyDescent="0.25">
      <c r="A67" s="22" t="s">
        <v>121</v>
      </c>
      <c r="B67" s="23" t="s">
        <v>122</v>
      </c>
      <c r="C67" s="34"/>
      <c r="D67" s="36"/>
      <c r="E67" s="26"/>
      <c r="F67" s="36"/>
      <c r="G67" s="34"/>
      <c r="H67" s="27">
        <f t="shared" si="3"/>
        <v>0</v>
      </c>
    </row>
    <row r="68" spans="1:8" ht="15" customHeight="1" x14ac:dyDescent="0.25">
      <c r="A68" s="22" t="s">
        <v>123</v>
      </c>
      <c r="B68" s="23" t="s">
        <v>124</v>
      </c>
      <c r="C68" s="34"/>
      <c r="D68" s="36"/>
      <c r="E68" s="26"/>
      <c r="F68" s="36"/>
      <c r="G68" s="34"/>
      <c r="H68" s="27">
        <f t="shared" si="3"/>
        <v>0</v>
      </c>
    </row>
    <row r="69" spans="1:8" ht="15" customHeight="1" x14ac:dyDescent="0.25">
      <c r="A69" s="22" t="s">
        <v>125</v>
      </c>
      <c r="B69" s="23" t="s">
        <v>126</v>
      </c>
      <c r="C69" s="34"/>
      <c r="D69" s="36"/>
      <c r="E69" s="26"/>
      <c r="F69" s="36"/>
      <c r="G69" s="34"/>
      <c r="H69" s="27">
        <f t="shared" si="3"/>
        <v>0</v>
      </c>
    </row>
    <row r="70" spans="1:8" ht="15" customHeight="1" x14ac:dyDescent="0.25">
      <c r="A70" s="18" t="s">
        <v>127</v>
      </c>
      <c r="B70" s="19"/>
      <c r="C70" s="20">
        <f>SUM(C71:C73)</f>
        <v>0</v>
      </c>
      <c r="D70" s="21">
        <f t="shared" ref="D70:G70" si="11">SUM(D71:D73)</f>
        <v>0</v>
      </c>
      <c r="E70" s="20">
        <f t="shared" si="11"/>
        <v>0</v>
      </c>
      <c r="F70" s="21">
        <f t="shared" si="11"/>
        <v>0</v>
      </c>
      <c r="G70" s="20">
        <f t="shared" si="11"/>
        <v>0</v>
      </c>
      <c r="H70" s="27">
        <f t="shared" si="3"/>
        <v>0</v>
      </c>
    </row>
    <row r="71" spans="1:8" ht="15" customHeight="1" x14ac:dyDescent="0.25">
      <c r="A71" s="22" t="s">
        <v>128</v>
      </c>
      <c r="B71" s="23" t="s">
        <v>129</v>
      </c>
      <c r="C71" s="34"/>
      <c r="D71" s="36"/>
      <c r="E71" s="26"/>
      <c r="F71" s="36"/>
      <c r="G71" s="34"/>
      <c r="H71" s="27">
        <f t="shared" si="3"/>
        <v>0</v>
      </c>
    </row>
    <row r="72" spans="1:8" ht="15" customHeight="1" x14ac:dyDescent="0.25">
      <c r="A72" s="22" t="s">
        <v>130</v>
      </c>
      <c r="B72" s="23" t="s">
        <v>131</v>
      </c>
      <c r="C72" s="34"/>
      <c r="D72" s="36"/>
      <c r="E72" s="26"/>
      <c r="F72" s="36"/>
      <c r="G72" s="34"/>
      <c r="H72" s="27">
        <f t="shared" si="3"/>
        <v>0</v>
      </c>
    </row>
    <row r="73" spans="1:8" ht="15" customHeight="1" x14ac:dyDescent="0.25">
      <c r="A73" s="22" t="s">
        <v>132</v>
      </c>
      <c r="B73" s="23" t="s">
        <v>133</v>
      </c>
      <c r="C73" s="34"/>
      <c r="D73" s="36"/>
      <c r="E73" s="26"/>
      <c r="F73" s="36"/>
      <c r="G73" s="34"/>
      <c r="H73" s="27">
        <f t="shared" si="3"/>
        <v>0</v>
      </c>
    </row>
    <row r="74" spans="1:8" ht="15" customHeight="1" x14ac:dyDescent="0.25">
      <c r="A74" s="18" t="s">
        <v>134</v>
      </c>
      <c r="B74" s="19"/>
      <c r="C74" s="20">
        <f>SUM(C75:C81)</f>
        <v>0</v>
      </c>
      <c r="D74" s="21">
        <f t="shared" ref="D74:G74" si="12">SUM(D75:D81)</f>
        <v>0</v>
      </c>
      <c r="E74" s="20">
        <f t="shared" si="12"/>
        <v>0</v>
      </c>
      <c r="F74" s="21">
        <f t="shared" si="12"/>
        <v>0</v>
      </c>
      <c r="G74" s="20">
        <f t="shared" si="12"/>
        <v>0</v>
      </c>
      <c r="H74" s="27">
        <f t="shared" si="3"/>
        <v>0</v>
      </c>
    </row>
    <row r="75" spans="1:8" ht="15" customHeight="1" x14ac:dyDescent="0.25">
      <c r="A75" s="22" t="s">
        <v>135</v>
      </c>
      <c r="B75" s="23" t="s">
        <v>136</v>
      </c>
      <c r="C75" s="34"/>
      <c r="D75" s="36"/>
      <c r="E75" s="26"/>
      <c r="F75" s="36"/>
      <c r="G75" s="34"/>
      <c r="H75" s="27">
        <f t="shared" ref="H75:H98" si="13">E75-F75</f>
        <v>0</v>
      </c>
    </row>
    <row r="76" spans="1:8" ht="15" customHeight="1" x14ac:dyDescent="0.25">
      <c r="A76" s="22" t="s">
        <v>137</v>
      </c>
      <c r="B76" s="23" t="s">
        <v>138</v>
      </c>
      <c r="C76" s="34"/>
      <c r="D76" s="36"/>
      <c r="E76" s="26"/>
      <c r="F76" s="36"/>
      <c r="G76" s="34"/>
      <c r="H76" s="27">
        <f t="shared" si="13"/>
        <v>0</v>
      </c>
    </row>
    <row r="77" spans="1:8" ht="15" customHeight="1" x14ac:dyDescent="0.25">
      <c r="A77" s="22" t="s">
        <v>139</v>
      </c>
      <c r="B77" s="23" t="s">
        <v>140</v>
      </c>
      <c r="C77" s="34"/>
      <c r="D77" s="36"/>
      <c r="E77" s="26"/>
      <c r="F77" s="36"/>
      <c r="G77" s="34"/>
      <c r="H77" s="27">
        <f t="shared" si="13"/>
        <v>0</v>
      </c>
    </row>
    <row r="78" spans="1:8" ht="15" customHeight="1" x14ac:dyDescent="0.25">
      <c r="A78" s="22" t="s">
        <v>141</v>
      </c>
      <c r="B78" s="23" t="s">
        <v>142</v>
      </c>
      <c r="C78" s="34"/>
      <c r="D78" s="36"/>
      <c r="E78" s="26"/>
      <c r="F78" s="36"/>
      <c r="G78" s="34"/>
      <c r="H78" s="27">
        <f t="shared" si="13"/>
        <v>0</v>
      </c>
    </row>
    <row r="79" spans="1:8" ht="15" customHeight="1" x14ac:dyDescent="0.25">
      <c r="A79" s="22" t="s">
        <v>143</v>
      </c>
      <c r="B79" s="23" t="s">
        <v>144</v>
      </c>
      <c r="C79" s="34"/>
      <c r="D79" s="36"/>
      <c r="E79" s="26"/>
      <c r="F79" s="36"/>
      <c r="G79" s="34"/>
      <c r="H79" s="27">
        <f t="shared" si="13"/>
        <v>0</v>
      </c>
    </row>
    <row r="80" spans="1:8" ht="15" customHeight="1" x14ac:dyDescent="0.25">
      <c r="A80" s="22" t="s">
        <v>145</v>
      </c>
      <c r="B80" s="23" t="s">
        <v>146</v>
      </c>
      <c r="C80" s="34"/>
      <c r="D80" s="36"/>
      <c r="E80" s="26"/>
      <c r="F80" s="36"/>
      <c r="G80" s="34"/>
      <c r="H80" s="27">
        <f t="shared" si="13"/>
        <v>0</v>
      </c>
    </row>
    <row r="81" spans="1:8" ht="15" customHeight="1" x14ac:dyDescent="0.25">
      <c r="A81" s="22" t="s">
        <v>147</v>
      </c>
      <c r="B81" s="23" t="s">
        <v>148</v>
      </c>
      <c r="C81" s="34"/>
      <c r="D81" s="36"/>
      <c r="E81" s="26"/>
      <c r="F81" s="36"/>
      <c r="G81" s="34"/>
      <c r="H81" s="27">
        <f t="shared" si="13"/>
        <v>0</v>
      </c>
    </row>
    <row r="82" spans="1:8" x14ac:dyDescent="0.25">
      <c r="A82" s="22"/>
      <c r="B82" s="23"/>
      <c r="C82" s="34"/>
      <c r="D82" s="36"/>
      <c r="E82" s="26"/>
      <c r="F82" s="36"/>
      <c r="G82" s="34"/>
      <c r="H82" s="27"/>
    </row>
    <row r="83" spans="1:8" x14ac:dyDescent="0.25">
      <c r="A83" s="37" t="s">
        <v>149</v>
      </c>
      <c r="B83" s="38"/>
      <c r="C83" s="39">
        <f>C84+C92+C102+C112+C122+C132+C136+C144+C148</f>
        <v>0</v>
      </c>
      <c r="D83" s="40">
        <f>D84+D92+D102+D112+D122+D132+D136+D144+D148</f>
        <v>0</v>
      </c>
      <c r="E83" s="41">
        <f t="shared" ref="E83:H83" si="14">E84+E92+E102+E112+E122+E132+E136+E144+E148</f>
        <v>0</v>
      </c>
      <c r="F83" s="41">
        <f t="shared" si="14"/>
        <v>0</v>
      </c>
      <c r="G83" s="39">
        <f t="shared" si="14"/>
        <v>0</v>
      </c>
      <c r="H83" s="41">
        <f t="shared" si="14"/>
        <v>0</v>
      </c>
    </row>
    <row r="84" spans="1:8" ht="15" customHeight="1" x14ac:dyDescent="0.25">
      <c r="A84" s="18" t="s">
        <v>14</v>
      </c>
      <c r="B84" s="19"/>
      <c r="C84" s="20">
        <f t="shared" ref="C84:H84" si="15">SUM(C85:C91)</f>
        <v>0</v>
      </c>
      <c r="D84" s="21">
        <f t="shared" si="15"/>
        <v>0</v>
      </c>
      <c r="E84" s="20">
        <f t="shared" si="15"/>
        <v>0</v>
      </c>
      <c r="F84" s="21">
        <f t="shared" si="15"/>
        <v>0</v>
      </c>
      <c r="G84" s="20">
        <f t="shared" si="15"/>
        <v>0</v>
      </c>
      <c r="H84" s="21">
        <f t="shared" si="15"/>
        <v>0</v>
      </c>
    </row>
    <row r="85" spans="1:8" ht="25.5" x14ac:dyDescent="0.25">
      <c r="A85" s="22" t="s">
        <v>15</v>
      </c>
      <c r="B85" s="23" t="s">
        <v>16</v>
      </c>
      <c r="C85" s="24"/>
      <c r="D85" s="25"/>
      <c r="E85" s="26"/>
      <c r="F85" s="42"/>
      <c r="G85" s="43"/>
      <c r="H85" s="27">
        <f t="shared" ref="H85:H148" si="16">E85-F85</f>
        <v>0</v>
      </c>
    </row>
    <row r="86" spans="1:8" x14ac:dyDescent="0.25">
      <c r="A86" s="22" t="s">
        <v>17</v>
      </c>
      <c r="B86" s="23" t="s">
        <v>18</v>
      </c>
      <c r="C86" s="24"/>
      <c r="D86" s="25"/>
      <c r="E86" s="26"/>
      <c r="F86" s="42"/>
      <c r="G86" s="43"/>
      <c r="H86" s="27">
        <f t="shared" si="16"/>
        <v>0</v>
      </c>
    </row>
    <row r="87" spans="1:8" x14ac:dyDescent="0.25">
      <c r="A87" s="22" t="s">
        <v>19</v>
      </c>
      <c r="B87" s="23" t="s">
        <v>20</v>
      </c>
      <c r="C87" s="24"/>
      <c r="D87" s="25"/>
      <c r="E87" s="26"/>
      <c r="F87" s="42"/>
      <c r="G87" s="43"/>
      <c r="H87" s="27">
        <f t="shared" si="16"/>
        <v>0</v>
      </c>
    </row>
    <row r="88" spans="1:8" x14ac:dyDescent="0.25">
      <c r="A88" s="22" t="s">
        <v>21</v>
      </c>
      <c r="B88" s="23" t="s">
        <v>22</v>
      </c>
      <c r="C88" s="24"/>
      <c r="D88" s="25"/>
      <c r="E88" s="26"/>
      <c r="F88" s="42"/>
      <c r="G88" s="43"/>
      <c r="H88" s="27">
        <f t="shared" si="16"/>
        <v>0</v>
      </c>
    </row>
    <row r="89" spans="1:8" x14ac:dyDescent="0.25">
      <c r="A89" s="22" t="s">
        <v>23</v>
      </c>
      <c r="B89" s="23" t="s">
        <v>24</v>
      </c>
      <c r="C89" s="24"/>
      <c r="D89" s="25"/>
      <c r="E89" s="26"/>
      <c r="F89" s="42"/>
      <c r="G89" s="43"/>
      <c r="H89" s="27">
        <f t="shared" si="16"/>
        <v>0</v>
      </c>
    </row>
    <row r="90" spans="1:8" x14ac:dyDescent="0.25">
      <c r="A90" s="22" t="s">
        <v>25</v>
      </c>
      <c r="B90" s="23" t="s">
        <v>26</v>
      </c>
      <c r="C90" s="24"/>
      <c r="D90" s="25"/>
      <c r="E90" s="26"/>
      <c r="F90" s="42"/>
      <c r="G90" s="43"/>
      <c r="H90" s="27">
        <f t="shared" si="16"/>
        <v>0</v>
      </c>
    </row>
    <row r="91" spans="1:8" x14ac:dyDescent="0.25">
      <c r="A91" s="22" t="s">
        <v>27</v>
      </c>
      <c r="B91" s="23" t="s">
        <v>28</v>
      </c>
      <c r="C91" s="24"/>
      <c r="D91" s="25"/>
      <c r="E91" s="26"/>
      <c r="F91" s="42"/>
      <c r="G91" s="43"/>
      <c r="H91" s="27">
        <f t="shared" si="16"/>
        <v>0</v>
      </c>
    </row>
    <row r="92" spans="1:8" ht="15" customHeight="1" x14ac:dyDescent="0.25">
      <c r="A92" s="18" t="s">
        <v>29</v>
      </c>
      <c r="B92" s="19"/>
      <c r="C92" s="28">
        <f t="shared" ref="C92:G92" si="17">SUM(C93:C101)</f>
        <v>0</v>
      </c>
      <c r="D92" s="21">
        <f t="shared" si="17"/>
        <v>0</v>
      </c>
      <c r="E92" s="20">
        <f t="shared" si="17"/>
        <v>0</v>
      </c>
      <c r="F92" s="21">
        <f t="shared" si="17"/>
        <v>0</v>
      </c>
      <c r="G92" s="20">
        <f t="shared" si="17"/>
        <v>0</v>
      </c>
      <c r="H92" s="27">
        <f t="shared" si="16"/>
        <v>0</v>
      </c>
    </row>
    <row r="93" spans="1:8" ht="25.5" x14ac:dyDescent="0.25">
      <c r="A93" s="22" t="s">
        <v>30</v>
      </c>
      <c r="B93" s="23" t="s">
        <v>31</v>
      </c>
      <c r="C93" s="24"/>
      <c r="D93" s="29"/>
      <c r="E93" s="26"/>
      <c r="F93" s="42"/>
      <c r="G93" s="43"/>
      <c r="H93" s="27">
        <f t="shared" si="16"/>
        <v>0</v>
      </c>
    </row>
    <row r="94" spans="1:8" x14ac:dyDescent="0.25">
      <c r="A94" s="22" t="s">
        <v>32</v>
      </c>
      <c r="B94" s="23" t="s">
        <v>33</v>
      </c>
      <c r="C94" s="24"/>
      <c r="D94" s="29"/>
      <c r="E94" s="26"/>
      <c r="F94" s="42"/>
      <c r="G94" s="43"/>
      <c r="H94" s="27">
        <f t="shared" si="16"/>
        <v>0</v>
      </c>
    </row>
    <row r="95" spans="1:8" ht="25.5" x14ac:dyDescent="0.25">
      <c r="A95" s="22" t="s">
        <v>34</v>
      </c>
      <c r="B95" s="23" t="s">
        <v>35</v>
      </c>
      <c r="C95" s="24"/>
      <c r="D95" s="29"/>
      <c r="E95" s="26"/>
      <c r="F95" s="29"/>
      <c r="G95" s="24"/>
      <c r="H95" s="27">
        <f t="shared" si="16"/>
        <v>0</v>
      </c>
    </row>
    <row r="96" spans="1:8" ht="25.5" x14ac:dyDescent="0.25">
      <c r="A96" s="22" t="s">
        <v>36</v>
      </c>
      <c r="B96" s="23" t="s">
        <v>37</v>
      </c>
      <c r="C96" s="24"/>
      <c r="D96" s="29"/>
      <c r="E96" s="26"/>
      <c r="F96" s="29"/>
      <c r="G96" s="24"/>
      <c r="H96" s="27">
        <f t="shared" si="16"/>
        <v>0</v>
      </c>
    </row>
    <row r="97" spans="1:8" ht="25.5" x14ac:dyDescent="0.25">
      <c r="A97" s="22" t="s">
        <v>38</v>
      </c>
      <c r="B97" s="23" t="s">
        <v>39</v>
      </c>
      <c r="C97" s="24"/>
      <c r="D97" s="29"/>
      <c r="E97" s="26"/>
      <c r="F97" s="29"/>
      <c r="G97" s="24"/>
      <c r="H97" s="27">
        <f t="shared" si="16"/>
        <v>0</v>
      </c>
    </row>
    <row r="98" spans="1:8" x14ac:dyDescent="0.25">
      <c r="A98" s="22" t="s">
        <v>40</v>
      </c>
      <c r="B98" s="23" t="s">
        <v>41</v>
      </c>
      <c r="C98" s="24"/>
      <c r="D98" s="29"/>
      <c r="E98" s="26"/>
      <c r="F98" s="29"/>
      <c r="G98" s="24"/>
      <c r="H98" s="27">
        <f t="shared" si="16"/>
        <v>0</v>
      </c>
    </row>
    <row r="99" spans="1:8" ht="25.5" x14ac:dyDescent="0.25">
      <c r="A99" s="22" t="s">
        <v>42</v>
      </c>
      <c r="B99" s="23" t="s">
        <v>43</v>
      </c>
      <c r="C99" s="24"/>
      <c r="D99" s="29"/>
      <c r="E99" s="26"/>
      <c r="F99" s="29"/>
      <c r="G99" s="24"/>
      <c r="H99" s="27">
        <f t="shared" si="16"/>
        <v>0</v>
      </c>
    </row>
    <row r="100" spans="1:8" x14ac:dyDescent="0.25">
      <c r="A100" s="22" t="s">
        <v>44</v>
      </c>
      <c r="B100" s="23" t="s">
        <v>45</v>
      </c>
      <c r="C100" s="24"/>
      <c r="D100" s="29"/>
      <c r="E100" s="26"/>
      <c r="F100" s="29"/>
      <c r="G100" s="24"/>
      <c r="H100" s="27">
        <f t="shared" si="16"/>
        <v>0</v>
      </c>
    </row>
    <row r="101" spans="1:8" x14ac:dyDescent="0.25">
      <c r="A101" s="22" t="s">
        <v>46</v>
      </c>
      <c r="B101" s="23" t="s">
        <v>47</v>
      </c>
      <c r="C101" s="24"/>
      <c r="D101" s="29"/>
      <c r="E101" s="26"/>
      <c r="F101" s="29"/>
      <c r="G101" s="24"/>
      <c r="H101" s="27">
        <f t="shared" si="16"/>
        <v>0</v>
      </c>
    </row>
    <row r="102" spans="1:8" ht="15" customHeight="1" x14ac:dyDescent="0.25">
      <c r="A102" s="18" t="s">
        <v>48</v>
      </c>
      <c r="B102" s="19"/>
      <c r="C102" s="20">
        <f t="shared" ref="C102:G102" si="18">SUM(C103:C111)</f>
        <v>0</v>
      </c>
      <c r="D102" s="21">
        <f t="shared" si="18"/>
        <v>0</v>
      </c>
      <c r="E102" s="20">
        <f t="shared" si="18"/>
        <v>0</v>
      </c>
      <c r="F102" s="21">
        <f t="shared" si="18"/>
        <v>0</v>
      </c>
      <c r="G102" s="20">
        <f t="shared" si="18"/>
        <v>0</v>
      </c>
      <c r="H102" s="27">
        <f t="shared" si="16"/>
        <v>0</v>
      </c>
    </row>
    <row r="103" spans="1:8" x14ac:dyDescent="0.25">
      <c r="A103" s="22" t="s">
        <v>49</v>
      </c>
      <c r="B103" s="23" t="s">
        <v>50</v>
      </c>
      <c r="C103" s="24"/>
      <c r="D103" s="25"/>
      <c r="E103" s="26"/>
      <c r="F103" s="29"/>
      <c r="G103" s="24"/>
      <c r="H103" s="27">
        <f t="shared" si="16"/>
        <v>0</v>
      </c>
    </row>
    <row r="104" spans="1:8" x14ac:dyDescent="0.25">
      <c r="A104" s="22" t="s">
        <v>51</v>
      </c>
      <c r="B104" s="23" t="s">
        <v>52</v>
      </c>
      <c r="C104" s="24"/>
      <c r="D104" s="25"/>
      <c r="E104" s="26"/>
      <c r="F104" s="29"/>
      <c r="G104" s="24"/>
      <c r="H104" s="27">
        <f t="shared" si="16"/>
        <v>0</v>
      </c>
    </row>
    <row r="105" spans="1:8" ht="25.5" x14ac:dyDescent="0.25">
      <c r="A105" s="22" t="s">
        <v>53</v>
      </c>
      <c r="B105" s="23" t="s">
        <v>54</v>
      </c>
      <c r="C105" s="24"/>
      <c r="D105" s="29"/>
      <c r="E105" s="26"/>
      <c r="F105" s="29"/>
      <c r="G105" s="24"/>
      <c r="H105" s="27">
        <f t="shared" si="16"/>
        <v>0</v>
      </c>
    </row>
    <row r="106" spans="1:8" x14ac:dyDescent="0.25">
      <c r="A106" s="22" t="s">
        <v>55</v>
      </c>
      <c r="B106" s="23" t="s">
        <v>56</v>
      </c>
      <c r="C106" s="24"/>
      <c r="D106" s="29"/>
      <c r="E106" s="26"/>
      <c r="F106" s="29"/>
      <c r="G106" s="24"/>
      <c r="H106" s="27">
        <f t="shared" si="16"/>
        <v>0</v>
      </c>
    </row>
    <row r="107" spans="1:8" ht="25.5" x14ac:dyDescent="0.25">
      <c r="A107" s="22" t="s">
        <v>57</v>
      </c>
      <c r="B107" s="23" t="s">
        <v>58</v>
      </c>
      <c r="C107" s="24"/>
      <c r="D107" s="29"/>
      <c r="E107" s="26"/>
      <c r="F107" s="29"/>
      <c r="G107" s="24"/>
      <c r="H107" s="27">
        <f t="shared" si="16"/>
        <v>0</v>
      </c>
    </row>
    <row r="108" spans="1:8" x14ac:dyDescent="0.25">
      <c r="A108" s="22" t="s">
        <v>59</v>
      </c>
      <c r="B108" s="23" t="s">
        <v>60</v>
      </c>
      <c r="C108" s="24"/>
      <c r="D108" s="29"/>
      <c r="E108" s="26"/>
      <c r="F108" s="29"/>
      <c r="G108" s="24"/>
      <c r="H108" s="27">
        <f t="shared" si="16"/>
        <v>0</v>
      </c>
    </row>
    <row r="109" spans="1:8" x14ac:dyDescent="0.25">
      <c r="A109" s="22" t="s">
        <v>61</v>
      </c>
      <c r="B109" s="23" t="s">
        <v>62</v>
      </c>
      <c r="C109" s="24"/>
      <c r="D109" s="25"/>
      <c r="E109" s="26"/>
      <c r="F109" s="29"/>
      <c r="G109" s="24"/>
      <c r="H109" s="27">
        <f t="shared" si="16"/>
        <v>0</v>
      </c>
    </row>
    <row r="110" spans="1:8" x14ac:dyDescent="0.25">
      <c r="A110" s="22" t="s">
        <v>63</v>
      </c>
      <c r="B110" s="23" t="s">
        <v>64</v>
      </c>
      <c r="C110" s="24"/>
      <c r="D110" s="25"/>
      <c r="E110" s="26"/>
      <c r="F110" s="29"/>
      <c r="G110" s="24"/>
      <c r="H110" s="27">
        <f t="shared" si="16"/>
        <v>0</v>
      </c>
    </row>
    <row r="111" spans="1:8" x14ac:dyDescent="0.25">
      <c r="A111" s="22" t="s">
        <v>65</v>
      </c>
      <c r="B111" s="23" t="s">
        <v>66</v>
      </c>
      <c r="C111" s="24"/>
      <c r="D111" s="29"/>
      <c r="E111" s="26"/>
      <c r="F111" s="29"/>
      <c r="G111" s="24"/>
      <c r="H111" s="27">
        <f t="shared" si="16"/>
        <v>0</v>
      </c>
    </row>
    <row r="112" spans="1:8" ht="15" customHeight="1" x14ac:dyDescent="0.25">
      <c r="A112" s="18" t="s">
        <v>67</v>
      </c>
      <c r="B112" s="19"/>
      <c r="C112" s="20">
        <f t="shared" ref="C112:G112" si="19">SUM(C113:C121)</f>
        <v>0</v>
      </c>
      <c r="D112" s="21">
        <f t="shared" si="19"/>
        <v>0</v>
      </c>
      <c r="E112" s="20">
        <f t="shared" si="19"/>
        <v>0</v>
      </c>
      <c r="F112" s="21">
        <f t="shared" si="19"/>
        <v>0</v>
      </c>
      <c r="G112" s="20">
        <f t="shared" si="19"/>
        <v>0</v>
      </c>
      <c r="H112" s="27">
        <f t="shared" si="16"/>
        <v>0</v>
      </c>
    </row>
    <row r="113" spans="1:8" ht="25.5" x14ac:dyDescent="0.25">
      <c r="A113" s="22" t="s">
        <v>68</v>
      </c>
      <c r="B113" s="23" t="s">
        <v>69</v>
      </c>
      <c r="C113" s="24"/>
      <c r="D113" s="25"/>
      <c r="E113" s="26">
        <f t="shared" ref="E113" si="20">SUM(C113:D113)</f>
        <v>0</v>
      </c>
      <c r="F113" s="32"/>
      <c r="G113" s="33"/>
      <c r="H113" s="27">
        <f t="shared" si="16"/>
        <v>0</v>
      </c>
    </row>
    <row r="114" spans="1:8" x14ac:dyDescent="0.25">
      <c r="A114" s="22" t="s">
        <v>70</v>
      </c>
      <c r="B114" s="23" t="s">
        <v>71</v>
      </c>
      <c r="C114" s="34"/>
      <c r="D114" s="44"/>
      <c r="E114" s="26"/>
      <c r="F114" s="36"/>
      <c r="G114" s="34"/>
      <c r="H114" s="27">
        <f t="shared" si="16"/>
        <v>0</v>
      </c>
    </row>
    <row r="115" spans="1:8" x14ac:dyDescent="0.25">
      <c r="A115" s="22" t="s">
        <v>72</v>
      </c>
      <c r="B115" s="23" t="s">
        <v>73</v>
      </c>
      <c r="C115" s="34"/>
      <c r="D115" s="44"/>
      <c r="E115" s="26"/>
      <c r="F115" s="36"/>
      <c r="G115" s="34"/>
      <c r="H115" s="27">
        <f t="shared" si="16"/>
        <v>0</v>
      </c>
    </row>
    <row r="116" spans="1:8" x14ac:dyDescent="0.25">
      <c r="A116" s="22" t="s">
        <v>74</v>
      </c>
      <c r="B116" s="23" t="s">
        <v>75</v>
      </c>
      <c r="C116" s="34"/>
      <c r="D116" s="44"/>
      <c r="E116" s="26"/>
      <c r="F116" s="36"/>
      <c r="G116" s="34"/>
      <c r="H116" s="27">
        <f t="shared" si="16"/>
        <v>0</v>
      </c>
    </row>
    <row r="117" spans="1:8" x14ac:dyDescent="0.25">
      <c r="A117" s="22" t="s">
        <v>76</v>
      </c>
      <c r="B117" s="23" t="s">
        <v>77</v>
      </c>
      <c r="C117" s="34"/>
      <c r="D117" s="44"/>
      <c r="E117" s="26"/>
      <c r="F117" s="36"/>
      <c r="G117" s="34"/>
      <c r="H117" s="27">
        <f t="shared" si="16"/>
        <v>0</v>
      </c>
    </row>
    <row r="118" spans="1:8" ht="25.5" x14ac:dyDescent="0.25">
      <c r="A118" s="22" t="s">
        <v>78</v>
      </c>
      <c r="B118" s="23" t="s">
        <v>79</v>
      </c>
      <c r="C118" s="34"/>
      <c r="D118" s="44"/>
      <c r="E118" s="26"/>
      <c r="F118" s="36"/>
      <c r="G118" s="34"/>
      <c r="H118" s="27">
        <f t="shared" si="16"/>
        <v>0</v>
      </c>
    </row>
    <row r="119" spans="1:8" x14ac:dyDescent="0.25">
      <c r="A119" s="22" t="s">
        <v>80</v>
      </c>
      <c r="B119" s="23" t="s">
        <v>81</v>
      </c>
      <c r="C119" s="34"/>
      <c r="D119" s="44"/>
      <c r="E119" s="26"/>
      <c r="F119" s="36"/>
      <c r="G119" s="34"/>
      <c r="H119" s="27">
        <f t="shared" si="16"/>
        <v>0</v>
      </c>
    </row>
    <row r="120" spans="1:8" x14ac:dyDescent="0.25">
      <c r="A120" s="22" t="s">
        <v>82</v>
      </c>
      <c r="B120" s="23" t="s">
        <v>83</v>
      </c>
      <c r="C120" s="34"/>
      <c r="D120" s="44"/>
      <c r="E120" s="26"/>
      <c r="F120" s="36"/>
      <c r="G120" s="34"/>
      <c r="H120" s="27">
        <f t="shared" si="16"/>
        <v>0</v>
      </c>
    </row>
    <row r="121" spans="1:8" x14ac:dyDescent="0.25">
      <c r="A121" s="22" t="s">
        <v>84</v>
      </c>
      <c r="B121" s="23" t="s">
        <v>85</v>
      </c>
      <c r="C121" s="34"/>
      <c r="D121" s="44"/>
      <c r="E121" s="26"/>
      <c r="F121" s="36"/>
      <c r="G121" s="34"/>
      <c r="H121" s="27">
        <f t="shared" si="16"/>
        <v>0</v>
      </c>
    </row>
    <row r="122" spans="1:8" ht="15" customHeight="1" x14ac:dyDescent="0.25">
      <c r="A122" s="18" t="s">
        <v>86</v>
      </c>
      <c r="B122" s="19"/>
      <c r="C122" s="20">
        <f t="shared" ref="C122:G122" si="21">SUM(C123:C131)</f>
        <v>0</v>
      </c>
      <c r="D122" s="21">
        <f t="shared" si="21"/>
        <v>0</v>
      </c>
      <c r="E122" s="20">
        <f t="shared" si="21"/>
        <v>0</v>
      </c>
      <c r="F122" s="21">
        <f t="shared" si="21"/>
        <v>0</v>
      </c>
      <c r="G122" s="20">
        <f t="shared" si="21"/>
        <v>0</v>
      </c>
      <c r="H122" s="27">
        <f t="shared" si="16"/>
        <v>0</v>
      </c>
    </row>
    <row r="123" spans="1:8" x14ac:dyDescent="0.25">
      <c r="A123" s="22" t="s">
        <v>87</v>
      </c>
      <c r="B123" s="23" t="s">
        <v>88</v>
      </c>
      <c r="C123" s="24"/>
      <c r="D123" s="25"/>
      <c r="E123" s="26"/>
      <c r="F123" s="29"/>
      <c r="G123" s="24"/>
      <c r="H123" s="27">
        <f t="shared" si="16"/>
        <v>0</v>
      </c>
    </row>
    <row r="124" spans="1:8" x14ac:dyDescent="0.25">
      <c r="A124" s="22" t="s">
        <v>89</v>
      </c>
      <c r="B124" s="23" t="s">
        <v>90</v>
      </c>
      <c r="C124" s="24"/>
      <c r="D124" s="25"/>
      <c r="E124" s="26"/>
      <c r="F124" s="29"/>
      <c r="G124" s="24"/>
      <c r="H124" s="27">
        <f t="shared" si="16"/>
        <v>0</v>
      </c>
    </row>
    <row r="125" spans="1:8" x14ac:dyDescent="0.25">
      <c r="A125" s="22" t="s">
        <v>91</v>
      </c>
      <c r="B125" s="23" t="s">
        <v>92</v>
      </c>
      <c r="C125" s="24"/>
      <c r="D125" s="25"/>
      <c r="E125" s="26"/>
      <c r="F125" s="29"/>
      <c r="G125" s="24"/>
      <c r="H125" s="27">
        <f t="shared" si="16"/>
        <v>0</v>
      </c>
    </row>
    <row r="126" spans="1:8" x14ac:dyDescent="0.25">
      <c r="A126" s="22" t="s">
        <v>93</v>
      </c>
      <c r="B126" s="23" t="s">
        <v>94</v>
      </c>
      <c r="C126" s="24"/>
      <c r="D126" s="25"/>
      <c r="E126" s="26"/>
      <c r="F126" s="29"/>
      <c r="G126" s="24"/>
      <c r="H126" s="27">
        <f t="shared" si="16"/>
        <v>0</v>
      </c>
    </row>
    <row r="127" spans="1:8" x14ac:dyDescent="0.25">
      <c r="A127" s="22" t="s">
        <v>95</v>
      </c>
      <c r="B127" s="23" t="s">
        <v>96</v>
      </c>
      <c r="C127" s="24"/>
      <c r="D127" s="25"/>
      <c r="E127" s="26"/>
      <c r="F127" s="29"/>
      <c r="G127" s="24"/>
      <c r="H127" s="27">
        <f t="shared" si="16"/>
        <v>0</v>
      </c>
    </row>
    <row r="128" spans="1:8" x14ac:dyDescent="0.25">
      <c r="A128" s="22" t="s">
        <v>97</v>
      </c>
      <c r="B128" s="23" t="s">
        <v>98</v>
      </c>
      <c r="C128" s="24"/>
      <c r="D128" s="25"/>
      <c r="E128" s="26"/>
      <c r="F128" s="29"/>
      <c r="G128" s="24"/>
      <c r="H128" s="27">
        <f t="shared" si="16"/>
        <v>0</v>
      </c>
    </row>
    <row r="129" spans="1:8" x14ac:dyDescent="0.25">
      <c r="A129" s="22" t="s">
        <v>99</v>
      </c>
      <c r="B129" s="23" t="s">
        <v>100</v>
      </c>
      <c r="C129" s="24"/>
      <c r="D129" s="25"/>
      <c r="E129" s="26"/>
      <c r="F129" s="29"/>
      <c r="G129" s="24"/>
      <c r="H129" s="27">
        <f t="shared" si="16"/>
        <v>0</v>
      </c>
    </row>
    <row r="130" spans="1:8" x14ac:dyDescent="0.25">
      <c r="A130" s="22" t="s">
        <v>101</v>
      </c>
      <c r="B130" s="23" t="s">
        <v>102</v>
      </c>
      <c r="C130" s="24"/>
      <c r="D130" s="25"/>
      <c r="E130" s="26"/>
      <c r="F130" s="29"/>
      <c r="G130" s="24"/>
      <c r="H130" s="27">
        <f t="shared" si="16"/>
        <v>0</v>
      </c>
    </row>
    <row r="131" spans="1:8" x14ac:dyDescent="0.25">
      <c r="A131" s="22" t="s">
        <v>103</v>
      </c>
      <c r="B131" s="23" t="s">
        <v>104</v>
      </c>
      <c r="C131" s="24"/>
      <c r="D131" s="25"/>
      <c r="E131" s="26"/>
      <c r="F131" s="29"/>
      <c r="G131" s="24"/>
      <c r="H131" s="27">
        <f t="shared" si="16"/>
        <v>0</v>
      </c>
    </row>
    <row r="132" spans="1:8" ht="15" customHeight="1" x14ac:dyDescent="0.25">
      <c r="A132" s="18" t="s">
        <v>105</v>
      </c>
      <c r="B132" s="19"/>
      <c r="C132" s="20">
        <f t="shared" ref="C132:G132" si="22">SUM(C133:C135)</f>
        <v>0</v>
      </c>
      <c r="D132" s="21">
        <f t="shared" si="22"/>
        <v>0</v>
      </c>
      <c r="E132" s="20">
        <f t="shared" si="22"/>
        <v>0</v>
      </c>
      <c r="F132" s="21">
        <f t="shared" si="22"/>
        <v>0</v>
      </c>
      <c r="G132" s="20">
        <f t="shared" si="22"/>
        <v>0</v>
      </c>
      <c r="H132" s="27">
        <f t="shared" si="16"/>
        <v>0</v>
      </c>
    </row>
    <row r="133" spans="1:8" x14ac:dyDescent="0.25">
      <c r="A133" s="22" t="s">
        <v>106</v>
      </c>
      <c r="B133" s="23" t="s">
        <v>107</v>
      </c>
      <c r="C133" s="33"/>
      <c r="D133" s="25"/>
      <c r="E133" s="26"/>
      <c r="F133" s="29"/>
      <c r="G133" s="24"/>
      <c r="H133" s="27">
        <f t="shared" si="16"/>
        <v>0</v>
      </c>
    </row>
    <row r="134" spans="1:8" x14ac:dyDescent="0.25">
      <c r="A134" s="22" t="s">
        <v>108</v>
      </c>
      <c r="B134" s="23" t="s">
        <v>109</v>
      </c>
      <c r="C134" s="34"/>
      <c r="D134" s="36"/>
      <c r="E134" s="26"/>
      <c r="F134" s="36"/>
      <c r="G134" s="34"/>
      <c r="H134" s="27">
        <f t="shared" si="16"/>
        <v>0</v>
      </c>
    </row>
    <row r="135" spans="1:8" x14ac:dyDescent="0.25">
      <c r="A135" s="22" t="s">
        <v>110</v>
      </c>
      <c r="B135" s="23" t="s">
        <v>111</v>
      </c>
      <c r="C135" s="34"/>
      <c r="D135" s="36"/>
      <c r="E135" s="26"/>
      <c r="F135" s="36"/>
      <c r="G135" s="34"/>
      <c r="H135" s="27">
        <f t="shared" si="16"/>
        <v>0</v>
      </c>
    </row>
    <row r="136" spans="1:8" ht="15" customHeight="1" x14ac:dyDescent="0.25">
      <c r="A136" s="18" t="s">
        <v>112</v>
      </c>
      <c r="B136" s="19"/>
      <c r="C136" s="20">
        <f>SUM(C137:C143)</f>
        <v>0</v>
      </c>
      <c r="D136" s="21">
        <f t="shared" ref="D136:G136" si="23">SUM(D137:D143)</f>
        <v>0</v>
      </c>
      <c r="E136" s="20">
        <f t="shared" si="23"/>
        <v>0</v>
      </c>
      <c r="F136" s="21">
        <f t="shared" si="23"/>
        <v>0</v>
      </c>
      <c r="G136" s="20">
        <f t="shared" si="23"/>
        <v>0</v>
      </c>
      <c r="H136" s="27">
        <f t="shared" si="16"/>
        <v>0</v>
      </c>
    </row>
    <row r="137" spans="1:8" ht="25.5" x14ac:dyDescent="0.25">
      <c r="A137" s="22" t="s">
        <v>113</v>
      </c>
      <c r="B137" s="23" t="s">
        <v>114</v>
      </c>
      <c r="C137" s="34"/>
      <c r="D137" s="36"/>
      <c r="E137" s="26"/>
      <c r="F137" s="36"/>
      <c r="G137" s="34"/>
      <c r="H137" s="27">
        <f t="shared" si="16"/>
        <v>0</v>
      </c>
    </row>
    <row r="138" spans="1:8" x14ac:dyDescent="0.25">
      <c r="A138" s="22" t="s">
        <v>115</v>
      </c>
      <c r="B138" s="23" t="s">
        <v>116</v>
      </c>
      <c r="C138" s="34"/>
      <c r="D138" s="36"/>
      <c r="E138" s="26"/>
      <c r="F138" s="36"/>
      <c r="G138" s="34"/>
      <c r="H138" s="27">
        <f t="shared" si="16"/>
        <v>0</v>
      </c>
    </row>
    <row r="139" spans="1:8" x14ac:dyDescent="0.25">
      <c r="A139" s="22" t="s">
        <v>117</v>
      </c>
      <c r="B139" s="23" t="s">
        <v>118</v>
      </c>
      <c r="C139" s="34"/>
      <c r="D139" s="36"/>
      <c r="E139" s="26"/>
      <c r="F139" s="36"/>
      <c r="G139" s="34"/>
      <c r="H139" s="27">
        <f t="shared" si="16"/>
        <v>0</v>
      </c>
    </row>
    <row r="140" spans="1:8" x14ac:dyDescent="0.25">
      <c r="A140" s="22" t="s">
        <v>119</v>
      </c>
      <c r="B140" s="23" t="s">
        <v>120</v>
      </c>
      <c r="C140" s="34"/>
      <c r="D140" s="36"/>
      <c r="E140" s="26"/>
      <c r="F140" s="36"/>
      <c r="G140" s="34"/>
      <c r="H140" s="27">
        <f t="shared" si="16"/>
        <v>0</v>
      </c>
    </row>
    <row r="141" spans="1:8" ht="38.25" x14ac:dyDescent="0.25">
      <c r="A141" s="22" t="s">
        <v>121</v>
      </c>
      <c r="B141" s="23" t="s">
        <v>122</v>
      </c>
      <c r="C141" s="34"/>
      <c r="D141" s="36"/>
      <c r="E141" s="26"/>
      <c r="F141" s="36"/>
      <c r="G141" s="34"/>
      <c r="H141" s="27">
        <f t="shared" si="16"/>
        <v>0</v>
      </c>
    </row>
    <row r="142" spans="1:8" x14ac:dyDescent="0.25">
      <c r="A142" s="22" t="s">
        <v>123</v>
      </c>
      <c r="B142" s="23" t="s">
        <v>124</v>
      </c>
      <c r="C142" s="34"/>
      <c r="D142" s="36"/>
      <c r="E142" s="26"/>
      <c r="F142" s="36"/>
      <c r="G142" s="34"/>
      <c r="H142" s="27">
        <f t="shared" si="16"/>
        <v>0</v>
      </c>
    </row>
    <row r="143" spans="1:8" ht="25.5" x14ac:dyDescent="0.25">
      <c r="A143" s="22" t="s">
        <v>125</v>
      </c>
      <c r="B143" s="23" t="s">
        <v>126</v>
      </c>
      <c r="C143" s="34"/>
      <c r="D143" s="36"/>
      <c r="E143" s="26"/>
      <c r="F143" s="36"/>
      <c r="G143" s="34"/>
      <c r="H143" s="27">
        <f t="shared" si="16"/>
        <v>0</v>
      </c>
    </row>
    <row r="144" spans="1:8" ht="15" customHeight="1" x14ac:dyDescent="0.25">
      <c r="A144" s="18" t="s">
        <v>127</v>
      </c>
      <c r="B144" s="19"/>
      <c r="C144" s="20">
        <f>SUM(C145:C147)</f>
        <v>0</v>
      </c>
      <c r="D144" s="21">
        <f t="shared" ref="D144:G144" si="24">SUM(D145:D147)</f>
        <v>0</v>
      </c>
      <c r="E144" s="20">
        <f t="shared" si="24"/>
        <v>0</v>
      </c>
      <c r="F144" s="21">
        <f t="shared" si="24"/>
        <v>0</v>
      </c>
      <c r="G144" s="20">
        <f t="shared" si="24"/>
        <v>0</v>
      </c>
      <c r="H144" s="27">
        <f t="shared" si="16"/>
        <v>0</v>
      </c>
    </row>
    <row r="145" spans="1:8" x14ac:dyDescent="0.25">
      <c r="A145" s="22" t="s">
        <v>128</v>
      </c>
      <c r="B145" s="23" t="s">
        <v>129</v>
      </c>
      <c r="C145" s="34"/>
      <c r="D145" s="36"/>
      <c r="E145" s="26"/>
      <c r="F145" s="36"/>
      <c r="G145" s="34"/>
      <c r="H145" s="27">
        <f t="shared" si="16"/>
        <v>0</v>
      </c>
    </row>
    <row r="146" spans="1:8" x14ac:dyDescent="0.25">
      <c r="A146" s="22" t="s">
        <v>130</v>
      </c>
      <c r="B146" s="23" t="s">
        <v>131</v>
      </c>
      <c r="C146" s="34"/>
      <c r="D146" s="36"/>
      <c r="E146" s="26"/>
      <c r="F146" s="36"/>
      <c r="G146" s="34"/>
      <c r="H146" s="27">
        <f t="shared" si="16"/>
        <v>0</v>
      </c>
    </row>
    <row r="147" spans="1:8" x14ac:dyDescent="0.25">
      <c r="A147" s="22" t="s">
        <v>132</v>
      </c>
      <c r="B147" s="23" t="s">
        <v>133</v>
      </c>
      <c r="C147" s="24"/>
      <c r="D147" s="25"/>
      <c r="E147" s="26">
        <f t="shared" ref="E147" si="25">SUM(C147:D147)</f>
        <v>0</v>
      </c>
      <c r="F147" s="32"/>
      <c r="G147" s="33"/>
      <c r="H147" s="27">
        <f t="shared" si="16"/>
        <v>0</v>
      </c>
    </row>
    <row r="148" spans="1:8" ht="15" customHeight="1" x14ac:dyDescent="0.25">
      <c r="A148" s="18" t="s">
        <v>134</v>
      </c>
      <c r="B148" s="19"/>
      <c r="C148" s="20">
        <f>SUM(C149:C155)</f>
        <v>0</v>
      </c>
      <c r="D148" s="21">
        <f t="shared" ref="D148:G148" si="26">SUM(D149:D155)</f>
        <v>0</v>
      </c>
      <c r="E148" s="20">
        <f t="shared" si="26"/>
        <v>0</v>
      </c>
      <c r="F148" s="21">
        <f t="shared" si="26"/>
        <v>0</v>
      </c>
      <c r="G148" s="20">
        <f t="shared" si="26"/>
        <v>0</v>
      </c>
      <c r="H148" s="27">
        <f t="shared" si="16"/>
        <v>0</v>
      </c>
    </row>
    <row r="149" spans="1:8" x14ac:dyDescent="0.25">
      <c r="A149" s="22" t="s">
        <v>135</v>
      </c>
      <c r="B149" s="23" t="s">
        <v>136</v>
      </c>
      <c r="C149" s="34"/>
      <c r="D149" s="36"/>
      <c r="E149" s="26"/>
      <c r="F149" s="36"/>
      <c r="G149" s="34"/>
      <c r="H149" s="27">
        <f t="shared" ref="H149:H155" si="27">E149-F149</f>
        <v>0</v>
      </c>
    </row>
    <row r="150" spans="1:8" x14ac:dyDescent="0.25">
      <c r="A150" s="22" t="s">
        <v>137</v>
      </c>
      <c r="B150" s="23" t="s">
        <v>138</v>
      </c>
      <c r="C150" s="34"/>
      <c r="D150" s="36"/>
      <c r="E150" s="26"/>
      <c r="F150" s="36"/>
      <c r="G150" s="34"/>
      <c r="H150" s="27">
        <f t="shared" si="27"/>
        <v>0</v>
      </c>
    </row>
    <row r="151" spans="1:8" x14ac:dyDescent="0.25">
      <c r="A151" s="22" t="s">
        <v>139</v>
      </c>
      <c r="B151" s="23" t="s">
        <v>140</v>
      </c>
      <c r="C151" s="34"/>
      <c r="D151" s="36"/>
      <c r="E151" s="26"/>
      <c r="F151" s="36"/>
      <c r="G151" s="34"/>
      <c r="H151" s="27">
        <f t="shared" si="27"/>
        <v>0</v>
      </c>
    </row>
    <row r="152" spans="1:8" x14ac:dyDescent="0.25">
      <c r="A152" s="22" t="s">
        <v>141</v>
      </c>
      <c r="B152" s="23" t="s">
        <v>142</v>
      </c>
      <c r="C152" s="34"/>
      <c r="D152" s="36"/>
      <c r="E152" s="26"/>
      <c r="F152" s="36"/>
      <c r="G152" s="34"/>
      <c r="H152" s="27">
        <f t="shared" si="27"/>
        <v>0</v>
      </c>
    </row>
    <row r="153" spans="1:8" x14ac:dyDescent="0.25">
      <c r="A153" s="22" t="s">
        <v>143</v>
      </c>
      <c r="B153" s="23" t="s">
        <v>144</v>
      </c>
      <c r="C153" s="34"/>
      <c r="D153" s="36"/>
      <c r="E153" s="26"/>
      <c r="F153" s="36"/>
      <c r="G153" s="34"/>
      <c r="H153" s="27">
        <f t="shared" si="27"/>
        <v>0</v>
      </c>
    </row>
    <row r="154" spans="1:8" x14ac:dyDescent="0.25">
      <c r="A154" s="22" t="s">
        <v>145</v>
      </c>
      <c r="B154" s="23" t="s">
        <v>146</v>
      </c>
      <c r="C154" s="34"/>
      <c r="D154" s="36"/>
      <c r="E154" s="26"/>
      <c r="F154" s="36"/>
      <c r="G154" s="34"/>
      <c r="H154" s="27">
        <f t="shared" si="27"/>
        <v>0</v>
      </c>
    </row>
    <row r="155" spans="1:8" x14ac:dyDescent="0.25">
      <c r="A155" s="22" t="s">
        <v>147</v>
      </c>
      <c r="B155" s="23" t="s">
        <v>148</v>
      </c>
      <c r="C155" s="34"/>
      <c r="D155" s="36"/>
      <c r="E155" s="26"/>
      <c r="F155" s="36"/>
      <c r="G155" s="34"/>
      <c r="H155" s="27">
        <f t="shared" si="27"/>
        <v>0</v>
      </c>
    </row>
    <row r="156" spans="1:8" x14ac:dyDescent="0.25">
      <c r="A156" s="45"/>
      <c r="B156" s="46"/>
      <c r="C156" s="47"/>
      <c r="D156" s="48"/>
      <c r="E156" s="47"/>
      <c r="F156" s="48"/>
      <c r="G156" s="47"/>
      <c r="H156" s="48"/>
    </row>
    <row r="157" spans="1:8" ht="15" customHeight="1" x14ac:dyDescent="0.25">
      <c r="A157" s="49" t="s">
        <v>150</v>
      </c>
      <c r="B157" s="50"/>
      <c r="C157" s="51">
        <f>C9+C83</f>
        <v>1387554392</v>
      </c>
      <c r="D157" s="52">
        <f t="shared" ref="D157:H157" si="28">D9+D83</f>
        <v>972407314</v>
      </c>
      <c r="E157" s="53">
        <f t="shared" si="28"/>
        <v>2359961706</v>
      </c>
      <c r="F157" s="52">
        <f t="shared" si="28"/>
        <v>1343938062</v>
      </c>
      <c r="G157" s="53">
        <f t="shared" si="28"/>
        <v>1320705739.6399999</v>
      </c>
      <c r="H157" s="52">
        <f t="shared" si="28"/>
        <v>1016023644</v>
      </c>
    </row>
    <row r="158" spans="1:8" x14ac:dyDescent="0.25">
      <c r="D158" s="54"/>
      <c r="E158" s="54"/>
      <c r="F158" s="54"/>
      <c r="G158" s="54"/>
    </row>
    <row r="159" spans="1:8" x14ac:dyDescent="0.25">
      <c r="D159" s="54"/>
      <c r="E159" s="54"/>
      <c r="F159" s="54"/>
      <c r="G159" s="54"/>
    </row>
    <row r="160" spans="1:8" x14ac:dyDescent="0.25">
      <c r="D160" s="54"/>
      <c r="E160" s="54"/>
      <c r="F160" s="54"/>
      <c r="G160" s="54"/>
    </row>
    <row r="161" spans="4:5" x14ac:dyDescent="0.25">
      <c r="D161" s="54"/>
    </row>
    <row r="162" spans="4:5" x14ac:dyDescent="0.25">
      <c r="D162" s="54"/>
      <c r="E162" s="55"/>
    </row>
    <row r="163" spans="4:5" x14ac:dyDescent="0.25">
      <c r="D163" s="54"/>
    </row>
    <row r="164" spans="4:5" x14ac:dyDescent="0.25">
      <c r="D164" s="56"/>
      <c r="E164" s="55"/>
    </row>
  </sheetData>
  <mergeCells count="29">
    <mergeCell ref="A144:B144"/>
    <mergeCell ref="A148:B148"/>
    <mergeCell ref="A157:B157"/>
    <mergeCell ref="A92:B92"/>
    <mergeCell ref="A102:B102"/>
    <mergeCell ref="A112:B112"/>
    <mergeCell ref="A122:B122"/>
    <mergeCell ref="A132:B132"/>
    <mergeCell ref="A136:B136"/>
    <mergeCell ref="A58:B58"/>
    <mergeCell ref="A62:B62"/>
    <mergeCell ref="A70:B70"/>
    <mergeCell ref="A74:B74"/>
    <mergeCell ref="A83:B83"/>
    <mergeCell ref="A84:B84"/>
    <mergeCell ref="A9:B9"/>
    <mergeCell ref="A10:B10"/>
    <mergeCell ref="A18:B18"/>
    <mergeCell ref="A28:B28"/>
    <mergeCell ref="A38:B38"/>
    <mergeCell ref="A48:B48"/>
    <mergeCell ref="A2:H2"/>
    <mergeCell ref="A3:H3"/>
    <mergeCell ref="A4:H4"/>
    <mergeCell ref="A5:H5"/>
    <mergeCell ref="A6:H6"/>
    <mergeCell ref="A7:B8"/>
    <mergeCell ref="C7:G7"/>
    <mergeCell ref="H7:H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Cruz Rodriguez Pérez</dc:creator>
  <cp:lastModifiedBy>Gustavo Cruz Rodriguez Pérez</cp:lastModifiedBy>
  <dcterms:created xsi:type="dcterms:W3CDTF">2021-11-10T15:50:12Z</dcterms:created>
  <dcterms:modified xsi:type="dcterms:W3CDTF">2021-11-10T15:51:10Z</dcterms:modified>
</cp:coreProperties>
</file>