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CUMENTOS 2018\FORMATO UNICO 2018\"/>
    </mc:Choice>
  </mc:AlternateContent>
  <bookViews>
    <workbookView xWindow="0" yWindow="0" windowWidth="20490" windowHeight="7455" activeTab="1"/>
  </bookViews>
  <sheets>
    <sheet name="FORTA 2018" sheetId="1" r:id="rId1"/>
    <sheet name="INFRA 2018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E11" i="2"/>
  <c r="F11" i="2"/>
  <c r="D11" i="2"/>
  <c r="E33" i="2"/>
  <c r="F33" i="2"/>
  <c r="D33" i="2"/>
  <c r="G33" i="2"/>
  <c r="G32" i="2"/>
  <c r="G30" i="2"/>
  <c r="C33" i="2" l="1"/>
  <c r="G7" i="2"/>
  <c r="G8" i="2"/>
  <c r="G9" i="2" s="1"/>
  <c r="G11" i="2" s="1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6" i="2"/>
  <c r="D30" i="1"/>
  <c r="F8" i="1"/>
  <c r="G8" i="1"/>
  <c r="H8" i="1"/>
  <c r="E8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6" i="1"/>
  <c r="H30" i="1" l="1"/>
  <c r="C30" i="1" l="1"/>
  <c r="G30" i="1" l="1"/>
  <c r="F30" i="1"/>
  <c r="E30" i="1"/>
</calcChain>
</file>

<file path=xl/sharedStrings.xml><?xml version="1.0" encoding="utf-8"?>
<sst xmlns="http://schemas.openxmlformats.org/spreadsheetml/2006/main" count="72" uniqueCount="55">
  <si>
    <t>MUNICIPIO DE SAN JUANITO DE ESCOBEDO JALISCO</t>
  </si>
  <si>
    <t>REPORTES TRIMESTRALES 2016</t>
  </si>
  <si>
    <t>FONDO DE FORTALECIMIENTO MPAL</t>
  </si>
  <si>
    <t>P R E S U P U E S T O       E J E R C I D O</t>
  </si>
  <si>
    <t>CTA</t>
  </si>
  <si>
    <t>C  O  N  C  E  P  T  O</t>
  </si>
  <si>
    <t>PRESUPUESTO</t>
  </si>
  <si>
    <t>ENERO</t>
  </si>
  <si>
    <t>FEBRERO</t>
  </si>
  <si>
    <t>MARZO</t>
  </si>
  <si>
    <t>I N G R E S O S</t>
  </si>
  <si>
    <t>APORT. DEL FONDO DE FORTALECIMIENTO M</t>
  </si>
  <si>
    <t>RENDIMIENTOS FINANCIEROS</t>
  </si>
  <si>
    <t>TOTAL</t>
  </si>
  <si>
    <t>E G R E S O S</t>
  </si>
  <si>
    <t>SUELDOS BASE AL PERSONAL PERMANENTE</t>
  </si>
  <si>
    <t>PRIMAS DE VACACIONES, DOMINICAL, Y GRATIFICACION DE FIN DE AÑO</t>
  </si>
  <si>
    <t>MATERIAL DE LIMPIEZA</t>
  </si>
  <si>
    <t>PRODUCTOS ALIMENTICIOS PARA PERSONAS</t>
  </si>
  <si>
    <t>MATERIAL ELECRICO</t>
  </si>
  <si>
    <t>COMBUSTIBLES LUBRICANTES Y ADITIVOS</t>
  </si>
  <si>
    <t>VESTUARIO Y UNIFORMES</t>
  </si>
  <si>
    <t>REFACC. Y ACCESORIOS MENORES DE EQ. DE TRANSPORTE</t>
  </si>
  <si>
    <t>ENERGIA ELECTRICA</t>
  </si>
  <si>
    <t>TELEFONIA TRADICIONAL</t>
  </si>
  <si>
    <t>SERVICIOS FINANCIEROS Y BANCARIOS</t>
  </si>
  <si>
    <t>SEGUROS DE BIENES PATRIMONIALES</t>
  </si>
  <si>
    <t>REPARAC. Y MANTENIMIENTO DE EQUIPO DE TRANSPORTE</t>
  </si>
  <si>
    <t>T O T A L</t>
  </si>
  <si>
    <t>OTRAS PRESTACIONES SOCIALES Y ECONÓMICAS</t>
  </si>
  <si>
    <t>MATERIALES, ÚTILES Y EQUIPOS MENORES DE OFICINA</t>
  </si>
  <si>
    <t>MATERIALES, ÚTILES Y EQUIPOS MENORES DE TECNOLOGIAS DE LAI NFORMACIÓN Y COMUNICACIONES</t>
  </si>
  <si>
    <t>PRENDAS DE SEGURIDAD Y PROTECCION PERSONAL</t>
  </si>
  <si>
    <t>FONDO DE INFRAESTRUCTURA SOCIAL  MPAL.</t>
  </si>
  <si>
    <t>APORT. DEL FONDO DE INFRAESTRUCTURA</t>
  </si>
  <si>
    <t>EDIFICACION NO HABITACIONAL</t>
  </si>
  <si>
    <t>DIVISION DE TERRENOS, Y CONSTRUCCION DE OBRAS DE URBANIZACION</t>
  </si>
  <si>
    <t>RELACION DE OBRAS</t>
  </si>
  <si>
    <t>ACONDICIONAMIENTO DIF UNIDAD UBR</t>
  </si>
  <si>
    <t>RED DE DRENAJE SANITARIO C LATERAL 16 DE SEPT-CABECERA M</t>
  </si>
  <si>
    <t>RED DE DRENAJE SANITARIO C MORELOS-TRAPICHE</t>
  </si>
  <si>
    <t>RED DE DRENAJE SANITARIO C 5 DE MAYO-TRAPICHE</t>
  </si>
  <si>
    <t>AMPLIACOPN RED ELCTRICA C JUAREZ -PROVIDENCIA</t>
  </si>
  <si>
    <t>CONST. COLECTOR AGUA RESIDUALES C JUAREZ CABECERA</t>
  </si>
  <si>
    <t>CONST. RED DE DRENAJE SANITARIO C ANTONIO E, 5 DE MAYO, PRDO MORNO Y AQUILES SERDAN EN SAN PEDRO</t>
  </si>
  <si>
    <t>EMPEDRADO AHOGADO EN CONCRETO HID. RED DRENAJE Y AGUA POTABLE C. ZARAGOZA</t>
  </si>
  <si>
    <t>TOTALES</t>
  </si>
  <si>
    <t>SUELDO A PERSONAL EVENTUAL</t>
  </si>
  <si>
    <t>COMPENSACIONES</t>
  </si>
  <si>
    <t>INDEPNIZACIONES</t>
  </si>
  <si>
    <t>1ER TRIM 2018</t>
  </si>
  <si>
    <t>MODIFICADO</t>
  </si>
  <si>
    <t>AMORTIZACION DE LA DEUDA INTERNA CON INSTITUCIONES DE CREDITO</t>
  </si>
  <si>
    <t>INTERESES DE LA DEUDA INTERNA CON INSTITUCIONES DE CREDITO</t>
  </si>
  <si>
    <t>DESCUENTO DE LA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</si>
</sst>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b/>
      <sz val="11"/>
      <color theme="1"/>
      <name val="Calibri Light"/>
      <family val="2"/>
    </font>
    <font>
      <sz val="14"/>
      <color theme="1"/>
      <name val="Calibri Light"/>
      <family val="2"/>
    </font>
    <font>
      <b/>
      <i/>
      <u/>
      <sz val="11"/>
      <color theme="1"/>
      <name val="Calibri Light"/>
      <family val="2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4" fillId="0" borderId="0" xfId="0" applyFont="1"/>
    <xf numFmtId="43" fontId="0" fillId="0" borderId="0" xfId="0" applyNumberFormat="1"/>
    <xf numFmtId="43" fontId="3" fillId="0" borderId="3" xfId="1" applyFont="1" applyBorder="1" applyAlignment="1">
      <alignment wrapText="1"/>
    </xf>
    <xf numFmtId="43" fontId="4" fillId="0" borderId="3" xfId="1" applyFont="1" applyFill="1" applyBorder="1" applyAlignment="1">
      <alignment wrapText="1"/>
    </xf>
    <xf numFmtId="43" fontId="3" fillId="0" borderId="3" xfId="1" applyFont="1" applyFill="1" applyBorder="1" applyAlignment="1">
      <alignment wrapText="1"/>
    </xf>
    <xf numFmtId="43" fontId="4" fillId="7" borderId="7" xfId="1" applyFont="1" applyFill="1" applyBorder="1" applyAlignment="1">
      <alignment wrapText="1"/>
    </xf>
    <xf numFmtId="43" fontId="0" fillId="0" borderId="0" xfId="0" applyNumberFormat="1" applyAlignment="1">
      <alignment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3" borderId="3" xfId="0" applyFont="1" applyFill="1" applyBorder="1"/>
    <xf numFmtId="0" fontId="7" fillId="3" borderId="1" xfId="0" applyFont="1" applyFill="1" applyBorder="1"/>
    <xf numFmtId="0" fontId="7" fillId="3" borderId="3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9" borderId="3" xfId="0" applyFont="1" applyFill="1" applyBorder="1" applyAlignment="1">
      <alignment horizontal="center"/>
    </xf>
    <xf numFmtId="0" fontId="8" fillId="0" borderId="3" xfId="0" applyFont="1" applyBorder="1"/>
    <xf numFmtId="0" fontId="7" fillId="4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3" xfId="0" applyFont="1" applyBorder="1"/>
    <xf numFmtId="0" fontId="7" fillId="0" borderId="3" xfId="0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43" fontId="7" fillId="0" borderId="3" xfId="1" applyFont="1" applyBorder="1" applyAlignment="1">
      <alignment wrapText="1"/>
    </xf>
    <xf numFmtId="43" fontId="8" fillId="0" borderId="3" xfId="1" applyFont="1" applyBorder="1" applyAlignment="1">
      <alignment wrapText="1"/>
    </xf>
    <xf numFmtId="43" fontId="9" fillId="0" borderId="3" xfId="0" applyNumberFormat="1" applyFont="1" applyBorder="1" applyAlignment="1">
      <alignment wrapText="1"/>
    </xf>
    <xf numFmtId="0" fontId="7" fillId="0" borderId="3" xfId="0" applyFont="1" applyBorder="1" applyAlignment="1">
      <alignment horizontal="left"/>
    </xf>
    <xf numFmtId="0" fontId="7" fillId="0" borderId="3" xfId="0" applyFont="1" applyBorder="1" applyAlignment="1">
      <alignment horizontal="right"/>
    </xf>
    <xf numFmtId="43" fontId="7" fillId="5" borderId="3" xfId="1" applyFont="1" applyFill="1" applyBorder="1"/>
    <xf numFmtId="43" fontId="8" fillId="5" borderId="3" xfId="1" applyFont="1" applyFill="1" applyBorder="1"/>
    <xf numFmtId="0" fontId="7" fillId="6" borderId="3" xfId="0" applyFont="1" applyFill="1" applyBorder="1" applyAlignment="1">
      <alignment horizontal="left"/>
    </xf>
    <xf numFmtId="0" fontId="7" fillId="6" borderId="3" xfId="0" applyFont="1" applyFill="1" applyBorder="1" applyAlignment="1">
      <alignment horizontal="center"/>
    </xf>
    <xf numFmtId="43" fontId="7" fillId="6" borderId="3" xfId="1" applyFont="1" applyFill="1" applyBorder="1"/>
    <xf numFmtId="43" fontId="8" fillId="6" borderId="3" xfId="1" applyFont="1" applyFill="1" applyBorder="1"/>
    <xf numFmtId="43" fontId="10" fillId="0" borderId="3" xfId="0" applyNumberFormat="1" applyFont="1" applyBorder="1"/>
    <xf numFmtId="0" fontId="7" fillId="0" borderId="3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wrapText="1"/>
    </xf>
    <xf numFmtId="43" fontId="7" fillId="0" borderId="3" xfId="1" applyFont="1" applyFill="1" applyBorder="1" applyAlignment="1">
      <alignment wrapText="1"/>
    </xf>
    <xf numFmtId="43" fontId="8" fillId="0" borderId="3" xfId="1" applyFont="1" applyFill="1" applyBorder="1" applyAlignment="1">
      <alignment wrapText="1"/>
    </xf>
    <xf numFmtId="43" fontId="7" fillId="7" borderId="7" xfId="1" applyFont="1" applyFill="1" applyBorder="1" applyAlignment="1">
      <alignment wrapText="1"/>
    </xf>
    <xf numFmtId="43" fontId="7" fillId="7" borderId="9" xfId="1" applyFont="1" applyFill="1" applyBorder="1" applyAlignment="1">
      <alignment wrapText="1"/>
    </xf>
    <xf numFmtId="43" fontId="10" fillId="9" borderId="4" xfId="0" applyNumberFormat="1" applyFont="1" applyFill="1" applyBorder="1" applyAlignment="1">
      <alignment wrapText="1"/>
    </xf>
    <xf numFmtId="0" fontId="7" fillId="7" borderId="12" xfId="0" applyFont="1" applyFill="1" applyBorder="1" applyAlignment="1">
      <alignment horizontal="right" wrapText="1"/>
    </xf>
    <xf numFmtId="0" fontId="7" fillId="7" borderId="13" xfId="0" applyFont="1" applyFill="1" applyBorder="1" applyAlignment="1">
      <alignment horizontal="right" wrapText="1"/>
    </xf>
    <xf numFmtId="43" fontId="4" fillId="5" borderId="3" xfId="1" applyFont="1" applyFill="1" applyBorder="1" applyAlignment="1">
      <alignment wrapText="1"/>
    </xf>
    <xf numFmtId="43" fontId="9" fillId="0" borderId="15" xfId="0" applyNumberFormat="1" applyFont="1" applyBorder="1" applyAlignment="1">
      <alignment wrapText="1"/>
    </xf>
    <xf numFmtId="43" fontId="9" fillId="0" borderId="16" xfId="0" applyNumberFormat="1" applyFont="1" applyBorder="1" applyAlignment="1">
      <alignment wrapText="1"/>
    </xf>
    <xf numFmtId="43" fontId="7" fillId="5" borderId="16" xfId="1" applyFont="1" applyFill="1" applyBorder="1" applyAlignment="1">
      <alignment wrapText="1"/>
    </xf>
    <xf numFmtId="43" fontId="8" fillId="6" borderId="16" xfId="1" applyFont="1" applyFill="1" applyBorder="1" applyAlignment="1">
      <alignment wrapText="1"/>
    </xf>
    <xf numFmtId="43" fontId="10" fillId="0" borderId="16" xfId="0" applyNumberFormat="1" applyFont="1" applyBorder="1" applyAlignment="1">
      <alignment wrapText="1"/>
    </xf>
    <xf numFmtId="43" fontId="10" fillId="0" borderId="16" xfId="0" applyNumberFormat="1" applyFont="1" applyBorder="1"/>
    <xf numFmtId="43" fontId="3" fillId="6" borderId="3" xfId="1" applyFont="1" applyFill="1" applyBorder="1" applyAlignment="1">
      <alignment wrapText="1"/>
    </xf>
    <xf numFmtId="0" fontId="5" fillId="0" borderId="17" xfId="0" applyFont="1" applyBorder="1" applyAlignment="1">
      <alignment horizontal="center"/>
    </xf>
    <xf numFmtId="0" fontId="5" fillId="0" borderId="17" xfId="0" applyFont="1" applyBorder="1"/>
    <xf numFmtId="43" fontId="3" fillId="0" borderId="5" xfId="1" applyFont="1" applyFill="1" applyBorder="1" applyAlignment="1">
      <alignment wrapText="1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4" fillId="3" borderId="19" xfId="0" applyFont="1" applyFill="1" applyBorder="1"/>
    <xf numFmtId="0" fontId="4" fillId="3" borderId="7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9" fillId="0" borderId="8" xfId="0" applyFont="1" applyBorder="1"/>
    <xf numFmtId="0" fontId="4" fillId="0" borderId="23" xfId="0" applyFont="1" applyBorder="1" applyAlignment="1">
      <alignment horizontal="center"/>
    </xf>
    <xf numFmtId="43" fontId="4" fillId="0" borderId="2" xfId="1" applyFont="1" applyBorder="1" applyAlignment="1">
      <alignment wrapText="1"/>
    </xf>
    <xf numFmtId="43" fontId="4" fillId="5" borderId="2" xfId="1" applyFont="1" applyFill="1" applyBorder="1" applyAlignment="1">
      <alignment wrapText="1"/>
    </xf>
    <xf numFmtId="43" fontId="3" fillId="6" borderId="2" xfId="1" applyFont="1" applyFill="1" applyBorder="1" applyAlignment="1">
      <alignment wrapText="1"/>
    </xf>
    <xf numFmtId="43" fontId="4" fillId="7" borderId="2" xfId="1" applyFont="1" applyFill="1" applyBorder="1"/>
    <xf numFmtId="43" fontId="4" fillId="0" borderId="2" xfId="1" applyFont="1" applyBorder="1"/>
    <xf numFmtId="43" fontId="4" fillId="8" borderId="2" xfId="1" applyFont="1" applyFill="1" applyBorder="1"/>
    <xf numFmtId="0" fontId="4" fillId="4" borderId="25" xfId="0" applyFont="1" applyFill="1" applyBorder="1" applyAlignment="1">
      <alignment horizontal="center"/>
    </xf>
    <xf numFmtId="0" fontId="3" fillId="0" borderId="26" xfId="0" applyFont="1" applyBorder="1" applyAlignment="1">
      <alignment wrapText="1"/>
    </xf>
    <xf numFmtId="0" fontId="4" fillId="0" borderId="26" xfId="0" applyFont="1" applyBorder="1" applyAlignment="1">
      <alignment horizontal="right" wrapText="1"/>
    </xf>
    <xf numFmtId="0" fontId="4" fillId="4" borderId="26" xfId="0" applyFont="1" applyFill="1" applyBorder="1" applyAlignment="1">
      <alignment horizontal="center" wrapText="1"/>
    </xf>
    <xf numFmtId="0" fontId="4" fillId="7" borderId="26" xfId="0" applyFont="1" applyFill="1" applyBorder="1" applyAlignment="1">
      <alignment horizontal="right"/>
    </xf>
    <xf numFmtId="0" fontId="6" fillId="0" borderId="26" xfId="0" applyFont="1" applyBorder="1"/>
    <xf numFmtId="0" fontId="4" fillId="0" borderId="26" xfId="0" applyFont="1" applyBorder="1"/>
    <xf numFmtId="0" fontId="4" fillId="0" borderId="26" xfId="0" applyFont="1" applyBorder="1" applyAlignment="1">
      <alignment wrapText="1"/>
    </xf>
    <xf numFmtId="0" fontId="3" fillId="0" borderId="26" xfId="0" applyFont="1" applyBorder="1"/>
    <xf numFmtId="0" fontId="3" fillId="0" borderId="27" xfId="0" applyFont="1" applyBorder="1"/>
    <xf numFmtId="43" fontId="4" fillId="0" borderId="2" xfId="1" applyFont="1" applyFill="1" applyBorder="1" applyAlignment="1">
      <alignment wrapText="1"/>
    </xf>
    <xf numFmtId="43" fontId="4" fillId="0" borderId="24" xfId="1" applyFont="1" applyFill="1" applyBorder="1" applyAlignment="1">
      <alignment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7" borderId="21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9" workbookViewId="0">
      <selection activeCell="H30" sqref="H30"/>
    </sheetView>
  </sheetViews>
  <sheetFormatPr baseColWidth="10" defaultRowHeight="15" x14ac:dyDescent="0.25"/>
  <cols>
    <col min="1" max="1" width="7.140625" customWidth="1"/>
    <col min="2" max="2" width="35.42578125" customWidth="1"/>
    <col min="3" max="4" width="16.5703125" customWidth="1"/>
    <col min="5" max="5" width="13.5703125" customWidth="1"/>
    <col min="6" max="6" width="13.140625" customWidth="1"/>
    <col min="7" max="7" width="14" customWidth="1"/>
    <col min="8" max="8" width="17.140625" customWidth="1"/>
  </cols>
  <sheetData>
    <row r="1" spans="1:10" x14ac:dyDescent="0.25">
      <c r="A1" s="11" t="s">
        <v>0</v>
      </c>
      <c r="B1" s="11"/>
      <c r="C1" s="12"/>
      <c r="D1" s="12"/>
      <c r="E1" s="12"/>
      <c r="F1" s="12"/>
      <c r="G1" s="12"/>
      <c r="H1" s="13"/>
    </row>
    <row r="2" spans="1:10" x14ac:dyDescent="0.25">
      <c r="A2" s="11" t="s">
        <v>1</v>
      </c>
      <c r="B2" s="11"/>
      <c r="E2" s="12"/>
      <c r="F2" s="12"/>
      <c r="G2" s="12"/>
      <c r="H2" s="13"/>
    </row>
    <row r="3" spans="1:10" x14ac:dyDescent="0.25">
      <c r="A3" s="11" t="s">
        <v>2</v>
      </c>
      <c r="B3" s="11"/>
      <c r="E3" s="14" t="s">
        <v>3</v>
      </c>
      <c r="F3" s="15"/>
      <c r="G3" s="15"/>
      <c r="H3" s="15"/>
    </row>
    <row r="4" spans="1:10" x14ac:dyDescent="0.25">
      <c r="A4" s="16" t="s">
        <v>4</v>
      </c>
      <c r="B4" s="17" t="s">
        <v>5</v>
      </c>
      <c r="C4" s="18" t="s">
        <v>6</v>
      </c>
      <c r="D4" s="18" t="s">
        <v>51</v>
      </c>
      <c r="E4" s="18" t="s">
        <v>7</v>
      </c>
      <c r="F4" s="19" t="s">
        <v>8</v>
      </c>
      <c r="G4" s="18" t="s">
        <v>9</v>
      </c>
      <c r="H4" s="20" t="s">
        <v>50</v>
      </c>
    </row>
    <row r="5" spans="1:10" x14ac:dyDescent="0.25">
      <c r="A5" s="21"/>
      <c r="B5" s="22" t="s">
        <v>10</v>
      </c>
      <c r="C5" s="23"/>
      <c r="D5" s="23"/>
      <c r="E5" s="24"/>
      <c r="F5" s="21"/>
      <c r="G5" s="21"/>
      <c r="H5" s="25"/>
    </row>
    <row r="6" spans="1:10" s="2" customFormat="1" x14ac:dyDescent="0.25">
      <c r="A6" s="26">
        <v>82130</v>
      </c>
      <c r="B6" s="27" t="s">
        <v>11</v>
      </c>
      <c r="C6" s="28">
        <v>5470977</v>
      </c>
      <c r="D6" s="28"/>
      <c r="E6" s="29">
        <v>481927.89</v>
      </c>
      <c r="F6" s="29">
        <v>458876.89</v>
      </c>
      <c r="G6" s="29">
        <v>481927.89</v>
      </c>
      <c r="H6" s="30">
        <f>SUM(E6:G6)</f>
        <v>1422732.67</v>
      </c>
    </row>
    <row r="7" spans="1:10" s="2" customFormat="1" x14ac:dyDescent="0.25">
      <c r="A7" s="26">
        <v>82140</v>
      </c>
      <c r="B7" s="27" t="s">
        <v>12</v>
      </c>
      <c r="C7" s="28"/>
      <c r="D7" s="28"/>
      <c r="E7" s="29"/>
      <c r="F7" s="29"/>
      <c r="G7" s="29"/>
      <c r="H7" s="30"/>
    </row>
    <row r="8" spans="1:10" x14ac:dyDescent="0.25">
      <c r="A8" s="31"/>
      <c r="B8" s="32" t="s">
        <v>13</v>
      </c>
      <c r="C8" s="33"/>
      <c r="D8" s="33"/>
      <c r="E8" s="34">
        <f>SUM(E6:E7)</f>
        <v>481927.89</v>
      </c>
      <c r="F8" s="34">
        <f t="shared" ref="F8:H8" si="0">SUM(F6:F7)</f>
        <v>458876.89</v>
      </c>
      <c r="G8" s="34">
        <f t="shared" si="0"/>
        <v>481927.89</v>
      </c>
      <c r="H8" s="33">
        <f t="shared" si="0"/>
        <v>1422732.67</v>
      </c>
    </row>
    <row r="9" spans="1:10" x14ac:dyDescent="0.25">
      <c r="A9" s="35"/>
      <c r="B9" s="36" t="s">
        <v>14</v>
      </c>
      <c r="C9" s="37"/>
      <c r="D9" s="37"/>
      <c r="E9" s="38"/>
      <c r="F9" s="38"/>
      <c r="G9" s="38"/>
      <c r="H9" s="38"/>
    </row>
    <row r="10" spans="1:10" s="2" customFormat="1" x14ac:dyDescent="0.25">
      <c r="A10" s="26">
        <v>113</v>
      </c>
      <c r="B10" s="27" t="s">
        <v>15</v>
      </c>
      <c r="C10" s="28">
        <v>2564772</v>
      </c>
      <c r="D10" s="28">
        <v>2556231</v>
      </c>
      <c r="E10" s="29">
        <v>204330.68</v>
      </c>
      <c r="F10" s="29">
        <v>209120.08</v>
      </c>
      <c r="G10" s="29">
        <v>221171.08</v>
      </c>
      <c r="H10" s="39">
        <f t="shared" ref="H10:H29" si="1">SUM(E10:G10)</f>
        <v>634621.84</v>
      </c>
    </row>
    <row r="11" spans="1:10" s="2" customFormat="1" x14ac:dyDescent="0.25">
      <c r="A11" s="26">
        <v>122</v>
      </c>
      <c r="B11" s="27" t="s">
        <v>47</v>
      </c>
      <c r="C11" s="28">
        <v>0</v>
      </c>
      <c r="D11" s="28">
        <v>8541</v>
      </c>
      <c r="E11" s="29">
        <v>8541</v>
      </c>
      <c r="F11" s="29"/>
      <c r="G11" s="29"/>
      <c r="H11" s="39">
        <f t="shared" si="1"/>
        <v>8541</v>
      </c>
    </row>
    <row r="12" spans="1:10" s="2" customFormat="1" ht="26.25" x14ac:dyDescent="0.25">
      <c r="A12" s="26">
        <v>132</v>
      </c>
      <c r="B12" s="27" t="s">
        <v>16</v>
      </c>
      <c r="C12" s="28">
        <v>386472</v>
      </c>
      <c r="D12" s="28">
        <v>308754</v>
      </c>
      <c r="E12" s="29"/>
      <c r="F12" s="29"/>
      <c r="G12" s="29">
        <v>1555</v>
      </c>
      <c r="H12" s="39">
        <f t="shared" si="1"/>
        <v>1555</v>
      </c>
    </row>
    <row r="13" spans="1:10" s="2" customFormat="1" x14ac:dyDescent="0.25">
      <c r="A13" s="26">
        <v>134</v>
      </c>
      <c r="B13" s="27" t="s">
        <v>48</v>
      </c>
      <c r="C13" s="28">
        <v>0</v>
      </c>
      <c r="D13" s="28">
        <v>68495</v>
      </c>
      <c r="E13" s="29">
        <v>68495</v>
      </c>
      <c r="F13" s="29"/>
      <c r="G13" s="29"/>
      <c r="H13" s="39">
        <f t="shared" si="1"/>
        <v>68495</v>
      </c>
      <c r="J13" s="10"/>
    </row>
    <row r="14" spans="1:10" s="2" customFormat="1" x14ac:dyDescent="0.25">
      <c r="A14" s="26">
        <v>152</v>
      </c>
      <c r="B14" s="27" t="s">
        <v>49</v>
      </c>
      <c r="C14" s="28">
        <v>0</v>
      </c>
      <c r="D14" s="28">
        <v>9223</v>
      </c>
      <c r="E14" s="29">
        <v>9223</v>
      </c>
      <c r="F14" s="29"/>
      <c r="G14" s="29"/>
      <c r="H14" s="39">
        <f t="shared" si="1"/>
        <v>9223</v>
      </c>
      <c r="J14" s="10"/>
    </row>
    <row r="15" spans="1:10" s="2" customFormat="1" ht="26.25" x14ac:dyDescent="0.25">
      <c r="A15" s="26">
        <v>159</v>
      </c>
      <c r="B15" s="27" t="s">
        <v>29</v>
      </c>
      <c r="C15" s="28">
        <v>14000</v>
      </c>
      <c r="D15" s="28">
        <v>14000</v>
      </c>
      <c r="E15" s="29"/>
      <c r="F15" s="29"/>
      <c r="G15" s="29"/>
      <c r="H15" s="39">
        <f t="shared" si="1"/>
        <v>0</v>
      </c>
      <c r="J15" s="10"/>
    </row>
    <row r="16" spans="1:10" s="2" customFormat="1" ht="26.25" x14ac:dyDescent="0.25">
      <c r="A16" s="26">
        <v>211</v>
      </c>
      <c r="B16" s="27" t="s">
        <v>30</v>
      </c>
      <c r="C16" s="28">
        <v>15000</v>
      </c>
      <c r="D16" s="28">
        <v>15000</v>
      </c>
      <c r="E16" s="29"/>
      <c r="F16" s="29"/>
      <c r="G16" s="29"/>
      <c r="H16" s="39">
        <f t="shared" si="1"/>
        <v>0</v>
      </c>
    </row>
    <row r="17" spans="1:8" s="2" customFormat="1" ht="39" x14ac:dyDescent="0.25">
      <c r="A17" s="26">
        <v>214</v>
      </c>
      <c r="B17" s="27" t="s">
        <v>31</v>
      </c>
      <c r="C17" s="28">
        <v>6000</v>
      </c>
      <c r="D17" s="28">
        <v>6000</v>
      </c>
      <c r="E17" s="29"/>
      <c r="F17" s="29"/>
      <c r="G17" s="29"/>
      <c r="H17" s="39">
        <f t="shared" si="1"/>
        <v>0</v>
      </c>
    </row>
    <row r="18" spans="1:8" s="2" customFormat="1" x14ac:dyDescent="0.25">
      <c r="A18" s="26">
        <v>216</v>
      </c>
      <c r="B18" s="27" t="s">
        <v>17</v>
      </c>
      <c r="C18" s="28">
        <v>12000</v>
      </c>
      <c r="D18" s="28">
        <v>12000</v>
      </c>
      <c r="E18" s="29"/>
      <c r="F18" s="29"/>
      <c r="G18" s="29"/>
      <c r="H18" s="39">
        <f t="shared" si="1"/>
        <v>0</v>
      </c>
    </row>
    <row r="19" spans="1:8" s="2" customFormat="1" x14ac:dyDescent="0.25">
      <c r="A19" s="26">
        <v>221</v>
      </c>
      <c r="B19" s="27" t="s">
        <v>18</v>
      </c>
      <c r="C19" s="28">
        <v>60000</v>
      </c>
      <c r="D19" s="28">
        <v>60000</v>
      </c>
      <c r="E19" s="29"/>
      <c r="F19" s="29">
        <v>3533.36</v>
      </c>
      <c r="G19" s="29"/>
      <c r="H19" s="39">
        <f t="shared" si="1"/>
        <v>3533.36</v>
      </c>
    </row>
    <row r="20" spans="1:8" s="3" customFormat="1" x14ac:dyDescent="0.25">
      <c r="A20" s="40">
        <v>2461</v>
      </c>
      <c r="B20" s="41" t="s">
        <v>19</v>
      </c>
      <c r="C20" s="42">
        <v>80000</v>
      </c>
      <c r="D20" s="42">
        <v>80000</v>
      </c>
      <c r="E20" s="43">
        <v>29064.959999999999</v>
      </c>
      <c r="F20" s="43"/>
      <c r="G20" s="43"/>
      <c r="H20" s="39">
        <f t="shared" si="1"/>
        <v>29064.959999999999</v>
      </c>
    </row>
    <row r="21" spans="1:8" s="3" customFormat="1" x14ac:dyDescent="0.25">
      <c r="A21" s="40">
        <v>261</v>
      </c>
      <c r="B21" s="41" t="s">
        <v>20</v>
      </c>
      <c r="C21" s="42">
        <v>600000</v>
      </c>
      <c r="D21" s="42">
        <v>600000</v>
      </c>
      <c r="E21" s="43">
        <v>122206</v>
      </c>
      <c r="F21" s="43">
        <v>33666</v>
      </c>
      <c r="G21" s="43">
        <v>61137</v>
      </c>
      <c r="H21" s="39">
        <f t="shared" si="1"/>
        <v>217009</v>
      </c>
    </row>
    <row r="22" spans="1:8" s="3" customFormat="1" x14ac:dyDescent="0.25">
      <c r="A22" s="40">
        <v>271</v>
      </c>
      <c r="B22" s="41" t="s">
        <v>21</v>
      </c>
      <c r="C22" s="42">
        <v>48000</v>
      </c>
      <c r="D22" s="42">
        <v>48000</v>
      </c>
      <c r="E22" s="43"/>
      <c r="F22" s="43"/>
      <c r="G22" s="43"/>
      <c r="H22" s="39">
        <f t="shared" si="1"/>
        <v>0</v>
      </c>
    </row>
    <row r="23" spans="1:8" s="3" customFormat="1" ht="26.25" x14ac:dyDescent="0.25">
      <c r="A23" s="40">
        <v>272</v>
      </c>
      <c r="B23" s="41" t="s">
        <v>32</v>
      </c>
      <c r="C23" s="42">
        <v>14000</v>
      </c>
      <c r="D23" s="42">
        <v>14000</v>
      </c>
      <c r="E23" s="43"/>
      <c r="F23" s="43"/>
      <c r="G23" s="43"/>
      <c r="H23" s="39">
        <f t="shared" si="1"/>
        <v>0</v>
      </c>
    </row>
    <row r="24" spans="1:8" s="3" customFormat="1" ht="26.25" x14ac:dyDescent="0.25">
      <c r="A24" s="40">
        <v>296</v>
      </c>
      <c r="B24" s="41" t="s">
        <v>22</v>
      </c>
      <c r="C24" s="42">
        <v>58000</v>
      </c>
      <c r="D24" s="42">
        <v>58000</v>
      </c>
      <c r="E24" s="43"/>
      <c r="F24" s="43"/>
      <c r="G24" s="43"/>
      <c r="H24" s="39">
        <f t="shared" si="1"/>
        <v>0</v>
      </c>
    </row>
    <row r="25" spans="1:8" s="3" customFormat="1" x14ac:dyDescent="0.25">
      <c r="A25" s="40">
        <v>311</v>
      </c>
      <c r="B25" s="41" t="s">
        <v>23</v>
      </c>
      <c r="C25" s="42">
        <v>1436433</v>
      </c>
      <c r="D25" s="42">
        <v>1436433</v>
      </c>
      <c r="E25" s="43">
        <v>142274</v>
      </c>
      <c r="F25" s="43">
        <v>129048</v>
      </c>
      <c r="G25" s="43">
        <v>68231</v>
      </c>
      <c r="H25" s="39">
        <f t="shared" si="1"/>
        <v>339553</v>
      </c>
    </row>
    <row r="26" spans="1:8" s="3" customFormat="1" x14ac:dyDescent="0.25">
      <c r="A26" s="40">
        <v>314</v>
      </c>
      <c r="B26" s="41" t="s">
        <v>24</v>
      </c>
      <c r="C26" s="42">
        <v>6720</v>
      </c>
      <c r="D26" s="42">
        <v>6720</v>
      </c>
      <c r="E26" s="43">
        <v>549</v>
      </c>
      <c r="F26" s="43">
        <v>549</v>
      </c>
      <c r="G26" s="43">
        <v>550</v>
      </c>
      <c r="H26" s="39">
        <f t="shared" si="1"/>
        <v>1648</v>
      </c>
    </row>
    <row r="27" spans="1:8" s="3" customFormat="1" x14ac:dyDescent="0.25">
      <c r="A27" s="40">
        <v>341</v>
      </c>
      <c r="B27" s="41" t="s">
        <v>25</v>
      </c>
      <c r="C27" s="42">
        <v>4200</v>
      </c>
      <c r="D27" s="42">
        <v>4200</v>
      </c>
      <c r="E27" s="43">
        <v>74.239999999999995</v>
      </c>
      <c r="F27" s="43">
        <v>111.36</v>
      </c>
      <c r="G27" s="43"/>
      <c r="H27" s="39">
        <f t="shared" si="1"/>
        <v>185.6</v>
      </c>
    </row>
    <row r="28" spans="1:8" s="3" customFormat="1" x14ac:dyDescent="0.25">
      <c r="A28" s="40">
        <v>345</v>
      </c>
      <c r="B28" s="41" t="s">
        <v>26</v>
      </c>
      <c r="C28" s="42">
        <v>90100</v>
      </c>
      <c r="D28" s="42">
        <v>90100</v>
      </c>
      <c r="E28" s="43"/>
      <c r="F28" s="43"/>
      <c r="G28" s="43"/>
      <c r="H28" s="39">
        <f t="shared" si="1"/>
        <v>0</v>
      </c>
    </row>
    <row r="29" spans="1:8" s="3" customFormat="1" ht="27" thickBot="1" x14ac:dyDescent="0.3">
      <c r="A29" s="40">
        <v>355</v>
      </c>
      <c r="B29" s="41" t="s">
        <v>27</v>
      </c>
      <c r="C29" s="42">
        <v>75280</v>
      </c>
      <c r="D29" s="42">
        <v>75280</v>
      </c>
      <c r="E29" s="43">
        <v>21689.5</v>
      </c>
      <c r="F29" s="43"/>
      <c r="G29" s="43">
        <v>2262</v>
      </c>
      <c r="H29" s="39">
        <f t="shared" si="1"/>
        <v>23951.5</v>
      </c>
    </row>
    <row r="30" spans="1:8" s="2" customFormat="1" ht="15.75" thickBot="1" x14ac:dyDescent="0.3">
      <c r="A30" s="47" t="s">
        <v>28</v>
      </c>
      <c r="B30" s="48"/>
      <c r="C30" s="44">
        <f>SUM(C10:C29)</f>
        <v>5470977</v>
      </c>
      <c r="D30" s="44">
        <f>SUM(D10:D29)</f>
        <v>5470977</v>
      </c>
      <c r="E30" s="44">
        <f>SUM(E10:E29)</f>
        <v>606447.38</v>
      </c>
      <c r="F30" s="44">
        <f>SUM(F10:F29)</f>
        <v>376027.79999999993</v>
      </c>
      <c r="G30" s="45">
        <f>SUM(G10:G29)</f>
        <v>354906.07999999996</v>
      </c>
      <c r="H30" s="46">
        <f>SUM(H10:H29)</f>
        <v>1337381.26</v>
      </c>
    </row>
    <row r="31" spans="1:8" x14ac:dyDescent="0.25">
      <c r="G31" s="5"/>
    </row>
  </sheetData>
  <mergeCells count="2">
    <mergeCell ref="E3:H3"/>
    <mergeCell ref="A30:B30"/>
  </mergeCells>
  <pageMargins left="3.937007874015748E-2" right="0.23622047244094491" top="0.35433070866141736" bottom="0.35433070866141736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H13" sqref="H13"/>
    </sheetView>
  </sheetViews>
  <sheetFormatPr baseColWidth="10" defaultRowHeight="15" x14ac:dyDescent="0.25"/>
  <cols>
    <col min="1" max="1" width="7.85546875" style="88" customWidth="1"/>
    <col min="2" max="2" width="39" customWidth="1"/>
    <col min="3" max="3" width="16.28515625" customWidth="1"/>
    <col min="4" max="4" width="14" customWidth="1"/>
    <col min="5" max="5" width="13.85546875" customWidth="1"/>
    <col min="6" max="6" width="14.5703125" customWidth="1"/>
    <col min="7" max="7" width="15.7109375" customWidth="1"/>
    <col min="8" max="8" width="12.28515625" customWidth="1"/>
  </cols>
  <sheetData>
    <row r="1" spans="1:7" x14ac:dyDescent="0.25">
      <c r="G1" s="13"/>
    </row>
    <row r="2" spans="1:7" x14ac:dyDescent="0.25">
      <c r="A2" s="89" t="s">
        <v>0</v>
      </c>
      <c r="B2" s="4"/>
      <c r="C2" s="1"/>
      <c r="G2" s="13"/>
    </row>
    <row r="3" spans="1:7" x14ac:dyDescent="0.25">
      <c r="A3" s="89" t="s">
        <v>1</v>
      </c>
      <c r="B3" s="4"/>
      <c r="C3" s="1"/>
    </row>
    <row r="4" spans="1:7" ht="15.75" thickBot="1" x14ac:dyDescent="0.3">
      <c r="A4" s="89" t="s">
        <v>33</v>
      </c>
      <c r="B4" s="4"/>
      <c r="C4" s="1"/>
      <c r="D4" s="62" t="s">
        <v>3</v>
      </c>
      <c r="E4" s="63"/>
      <c r="F4" s="63"/>
      <c r="G4" s="64" t="s">
        <v>50</v>
      </c>
    </row>
    <row r="5" spans="1:7" ht="15.75" thickBot="1" x14ac:dyDescent="0.3">
      <c r="A5" s="90" t="s">
        <v>4</v>
      </c>
      <c r="B5" s="65" t="s">
        <v>5</v>
      </c>
      <c r="C5" s="66" t="s">
        <v>6</v>
      </c>
      <c r="D5" s="66" t="s">
        <v>7</v>
      </c>
      <c r="E5" s="67" t="s">
        <v>8</v>
      </c>
      <c r="F5" s="66" t="s">
        <v>9</v>
      </c>
      <c r="G5" s="68"/>
    </row>
    <row r="6" spans="1:7" ht="18.75" x14ac:dyDescent="0.3">
      <c r="A6" s="91"/>
      <c r="B6" s="76" t="s">
        <v>10</v>
      </c>
      <c r="C6" s="69"/>
      <c r="D6" s="57"/>
      <c r="E6" s="58"/>
      <c r="F6" s="58"/>
      <c r="G6" s="50">
        <f>SUM(D6:F6)</f>
        <v>0</v>
      </c>
    </row>
    <row r="7" spans="1:7" s="2" customFormat="1" x14ac:dyDescent="0.25">
      <c r="A7" s="92">
        <v>82110</v>
      </c>
      <c r="B7" s="77" t="s">
        <v>34</v>
      </c>
      <c r="C7" s="70">
        <v>3481544</v>
      </c>
      <c r="D7" s="6">
        <v>339470.16</v>
      </c>
      <c r="E7" s="6">
        <v>449478.08</v>
      </c>
      <c r="F7" s="6">
        <v>394474.12</v>
      </c>
      <c r="G7" s="51">
        <f>SUM(D7:F7)</f>
        <v>1183422.3599999999</v>
      </c>
    </row>
    <row r="8" spans="1:7" s="2" customFormat="1" x14ac:dyDescent="0.25">
      <c r="A8" s="92">
        <v>82140</v>
      </c>
      <c r="B8" s="77" t="s">
        <v>12</v>
      </c>
      <c r="C8" s="70"/>
      <c r="D8" s="6"/>
      <c r="E8" s="6"/>
      <c r="F8" s="6">
        <v>63.26</v>
      </c>
      <c r="G8" s="51">
        <f t="shared" ref="G8" si="0">SUM(D8:F8)</f>
        <v>63.26</v>
      </c>
    </row>
    <row r="9" spans="1:7" s="2" customFormat="1" x14ac:dyDescent="0.25">
      <c r="A9" s="92"/>
      <c r="B9" s="77"/>
      <c r="C9" s="70"/>
      <c r="D9" s="6"/>
      <c r="E9" s="6"/>
      <c r="F9" s="6"/>
      <c r="G9" s="51">
        <f>SUM(G6:G8)</f>
        <v>1183485.6199999999</v>
      </c>
    </row>
    <row r="10" spans="1:7" s="2" customFormat="1" x14ac:dyDescent="0.25">
      <c r="A10" s="92"/>
      <c r="B10" s="77" t="s">
        <v>54</v>
      </c>
      <c r="C10" s="70"/>
      <c r="D10" s="6">
        <v>80808.5</v>
      </c>
      <c r="E10" s="6">
        <v>80808.5</v>
      </c>
      <c r="F10" s="6">
        <v>80808.5</v>
      </c>
      <c r="G10" s="51">
        <f>SUM(D10:F10)</f>
        <v>242425.5</v>
      </c>
    </row>
    <row r="11" spans="1:7" s="2" customFormat="1" x14ac:dyDescent="0.25">
      <c r="A11" s="92"/>
      <c r="B11" s="78" t="s">
        <v>13</v>
      </c>
      <c r="C11" s="71"/>
      <c r="D11" s="49">
        <f>D7-D10</f>
        <v>258661.65999999997</v>
      </c>
      <c r="E11" s="49">
        <f t="shared" ref="E11:F11" si="1">E7-E10</f>
        <v>368669.58</v>
      </c>
      <c r="F11" s="49">
        <f t="shared" si="1"/>
        <v>313665.62</v>
      </c>
      <c r="G11" s="52">
        <f>G9-G10</f>
        <v>941060.11999999988</v>
      </c>
    </row>
    <row r="12" spans="1:7" s="2" customFormat="1" x14ac:dyDescent="0.25">
      <c r="A12" s="92"/>
      <c r="B12" s="79" t="s">
        <v>14</v>
      </c>
      <c r="C12" s="72"/>
      <c r="D12" s="56"/>
      <c r="E12" s="56"/>
      <c r="F12" s="56"/>
      <c r="G12" s="53"/>
    </row>
    <row r="13" spans="1:7" s="2" customFormat="1" x14ac:dyDescent="0.25">
      <c r="A13" s="92">
        <v>341</v>
      </c>
      <c r="B13" s="77" t="s">
        <v>25</v>
      </c>
      <c r="C13" s="70">
        <v>400</v>
      </c>
      <c r="D13" s="6"/>
      <c r="E13" s="6"/>
      <c r="F13" s="6"/>
      <c r="G13" s="54">
        <f>SUM(D12:F12)</f>
        <v>0</v>
      </c>
    </row>
    <row r="14" spans="1:7" s="2" customFormat="1" x14ac:dyDescent="0.25">
      <c r="A14" s="92"/>
      <c r="B14" s="77"/>
      <c r="C14" s="70"/>
      <c r="D14" s="6"/>
      <c r="E14" s="6"/>
      <c r="F14" s="6"/>
      <c r="G14" s="54">
        <f>SUM(D13:F13)</f>
        <v>0</v>
      </c>
    </row>
    <row r="15" spans="1:7" s="2" customFormat="1" x14ac:dyDescent="0.25">
      <c r="A15" s="92">
        <v>612</v>
      </c>
      <c r="B15" s="77" t="s">
        <v>35</v>
      </c>
      <c r="C15" s="70">
        <v>904370</v>
      </c>
      <c r="D15" s="6"/>
      <c r="E15" s="6"/>
      <c r="F15" s="6"/>
      <c r="G15" s="54">
        <f>SUM(D14:F14)</f>
        <v>0</v>
      </c>
    </row>
    <row r="16" spans="1:7" s="2" customFormat="1" x14ac:dyDescent="0.25">
      <c r="A16" s="92"/>
      <c r="B16" s="77"/>
      <c r="C16" s="70"/>
      <c r="D16" s="6"/>
      <c r="E16" s="6"/>
      <c r="F16" s="6"/>
      <c r="G16" s="54">
        <f>SUM(D15:F15)</f>
        <v>0</v>
      </c>
    </row>
    <row r="17" spans="1:7" s="2" customFormat="1" ht="30" x14ac:dyDescent="0.25">
      <c r="A17" s="92">
        <v>614</v>
      </c>
      <c r="B17" s="77" t="s">
        <v>36</v>
      </c>
      <c r="C17" s="70">
        <v>1930306</v>
      </c>
      <c r="D17" s="6"/>
      <c r="E17" s="6"/>
      <c r="F17" s="6"/>
      <c r="G17" s="54">
        <f>SUM(D16:F16)</f>
        <v>0</v>
      </c>
    </row>
    <row r="18" spans="1:7" hidden="1" x14ac:dyDescent="0.25">
      <c r="A18" s="93"/>
      <c r="B18" s="80" t="s">
        <v>28</v>
      </c>
      <c r="C18" s="73"/>
      <c r="D18" s="6"/>
      <c r="E18" s="6"/>
      <c r="F18" s="6"/>
      <c r="G18" s="55" t="e">
        <f>SUM(#REF!)</f>
        <v>#REF!</v>
      </c>
    </row>
    <row r="19" spans="1:7" hidden="1" x14ac:dyDescent="0.25">
      <c r="A19" s="94"/>
      <c r="B19" s="81" t="s">
        <v>37</v>
      </c>
      <c r="C19" s="74"/>
      <c r="D19" s="8"/>
      <c r="E19" s="8"/>
      <c r="F19" s="8"/>
      <c r="G19" s="55">
        <f>SUM(D18:F18)</f>
        <v>0</v>
      </c>
    </row>
    <row r="20" spans="1:7" hidden="1" x14ac:dyDescent="0.25">
      <c r="A20" s="94"/>
      <c r="B20" s="82" t="s">
        <v>38</v>
      </c>
      <c r="C20" s="74"/>
      <c r="D20" s="8"/>
      <c r="E20" s="8"/>
      <c r="F20" s="8"/>
      <c r="G20" s="55">
        <f>SUM(D19:F19)</f>
        <v>0</v>
      </c>
    </row>
    <row r="21" spans="1:7" hidden="1" x14ac:dyDescent="0.25">
      <c r="A21" s="94"/>
      <c r="B21" s="82" t="s">
        <v>39</v>
      </c>
      <c r="C21" s="74"/>
      <c r="D21" s="8"/>
      <c r="E21" s="8"/>
      <c r="F21" s="8"/>
      <c r="G21" s="55">
        <f>SUM(D20:F20)</f>
        <v>0</v>
      </c>
    </row>
    <row r="22" spans="1:7" hidden="1" x14ac:dyDescent="0.25">
      <c r="A22" s="94"/>
      <c r="B22" s="82" t="s">
        <v>40</v>
      </c>
      <c r="C22" s="74"/>
      <c r="D22" s="8"/>
      <c r="E22" s="8"/>
      <c r="F22" s="8"/>
      <c r="G22" s="55">
        <f>SUM(D21:F21)</f>
        <v>0</v>
      </c>
    </row>
    <row r="23" spans="1:7" hidden="1" x14ac:dyDescent="0.25">
      <c r="A23" s="94"/>
      <c r="B23" s="82" t="s">
        <v>41</v>
      </c>
      <c r="C23" s="74"/>
      <c r="D23" s="8"/>
      <c r="E23" s="8"/>
      <c r="F23" s="8"/>
      <c r="G23" s="55">
        <f>SUM(D22:F22)</f>
        <v>0</v>
      </c>
    </row>
    <row r="24" spans="1:7" hidden="1" x14ac:dyDescent="0.25">
      <c r="A24" s="94"/>
      <c r="B24" s="82" t="s">
        <v>42</v>
      </c>
      <c r="C24" s="74"/>
      <c r="D24" s="8"/>
      <c r="E24" s="8"/>
      <c r="F24" s="8"/>
      <c r="G24" s="55">
        <f>SUM(D23:F23)</f>
        <v>0</v>
      </c>
    </row>
    <row r="25" spans="1:7" hidden="1" x14ac:dyDescent="0.25">
      <c r="A25" s="94"/>
      <c r="B25" s="82" t="s">
        <v>43</v>
      </c>
      <c r="C25" s="74"/>
      <c r="D25" s="8"/>
      <c r="E25" s="8"/>
      <c r="F25" s="8"/>
      <c r="G25" s="55">
        <f>SUM(D24:F24)</f>
        <v>0</v>
      </c>
    </row>
    <row r="26" spans="1:7" ht="60" hidden="1" x14ac:dyDescent="0.25">
      <c r="A26" s="94"/>
      <c r="B26" s="83" t="s">
        <v>44</v>
      </c>
      <c r="C26" s="74"/>
      <c r="D26" s="8"/>
      <c r="E26" s="8"/>
      <c r="F26" s="8"/>
      <c r="G26" s="55">
        <f>SUM(D25:F25)</f>
        <v>0</v>
      </c>
    </row>
    <row r="27" spans="1:7" ht="45" hidden="1" x14ac:dyDescent="0.25">
      <c r="A27" s="94"/>
      <c r="B27" s="83" t="s">
        <v>45</v>
      </c>
      <c r="C27" s="74"/>
      <c r="D27" s="8"/>
      <c r="E27" s="8"/>
      <c r="F27" s="8"/>
      <c r="G27" s="55">
        <f>SUM(D26:F26)</f>
        <v>0</v>
      </c>
    </row>
    <row r="28" spans="1:7" hidden="1" x14ac:dyDescent="0.25">
      <c r="A28" s="94"/>
      <c r="B28" s="84"/>
      <c r="C28" s="75" t="s">
        <v>46</v>
      </c>
      <c r="D28" s="8"/>
      <c r="E28" s="8"/>
      <c r="F28" s="8"/>
      <c r="G28" s="55">
        <f>SUM(D27:F27)</f>
        <v>0</v>
      </c>
    </row>
    <row r="29" spans="1:7" x14ac:dyDescent="0.25">
      <c r="A29" s="94"/>
      <c r="B29" s="84"/>
      <c r="C29" s="7"/>
      <c r="D29" s="8"/>
      <c r="E29" s="8"/>
      <c r="F29" s="8"/>
      <c r="G29" s="55"/>
    </row>
    <row r="30" spans="1:7" x14ac:dyDescent="0.25">
      <c r="A30" s="94">
        <v>911</v>
      </c>
      <c r="B30" s="84" t="s">
        <v>52</v>
      </c>
      <c r="C30" s="7">
        <v>621064</v>
      </c>
      <c r="D30" s="8">
        <v>69111.09</v>
      </c>
      <c r="E30" s="8">
        <v>77644.58</v>
      </c>
      <c r="F30" s="8">
        <v>77701.25</v>
      </c>
      <c r="G30" s="55">
        <f>SUM(D30:F30)</f>
        <v>224456.91999999998</v>
      </c>
    </row>
    <row r="31" spans="1:7" x14ac:dyDescent="0.25">
      <c r="A31" s="94"/>
      <c r="B31" s="84"/>
      <c r="C31" s="86"/>
      <c r="D31" s="8"/>
      <c r="E31" s="8"/>
      <c r="F31" s="8"/>
      <c r="G31" s="55"/>
    </row>
    <row r="32" spans="1:7" ht="15.75" thickBot="1" x14ac:dyDescent="0.3">
      <c r="A32" s="95">
        <v>921</v>
      </c>
      <c r="B32" s="85" t="s">
        <v>53</v>
      </c>
      <c r="C32" s="87">
        <v>25404</v>
      </c>
      <c r="D32" s="59">
        <v>11697.41</v>
      </c>
      <c r="E32" s="59">
        <v>3163.92</v>
      </c>
      <c r="F32" s="59">
        <v>3107.25</v>
      </c>
      <c r="G32" s="55">
        <f t="shared" ref="G32" si="2">SUM(D32:F32)</f>
        <v>17968.580000000002</v>
      </c>
    </row>
    <row r="33" spans="1:7" ht="15.75" thickBot="1" x14ac:dyDescent="0.3">
      <c r="A33" s="60" t="s">
        <v>46</v>
      </c>
      <c r="B33" s="61"/>
      <c r="C33" s="9">
        <f>SUM(C13:C32)</f>
        <v>3481544</v>
      </c>
      <c r="D33" s="9">
        <f>SUM(D13:D32)</f>
        <v>80808.5</v>
      </c>
      <c r="E33" s="9">
        <f t="shared" ref="E33:F33" si="3">SUM(E13:E32)</f>
        <v>80808.5</v>
      </c>
      <c r="F33" s="9">
        <f t="shared" si="3"/>
        <v>80808.5</v>
      </c>
      <c r="G33" s="46">
        <f>SUM(D33:F33)</f>
        <v>242425.5</v>
      </c>
    </row>
  </sheetData>
  <mergeCells count="2">
    <mergeCell ref="D4:F4"/>
    <mergeCell ref="A33:B33"/>
  </mergeCells>
  <pageMargins left="0.25" right="0.25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FORTA 2018</vt:lpstr>
      <vt:lpstr>INFRA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2018-04-11T19:10:28Z</cp:lastPrinted>
  <dcterms:created xsi:type="dcterms:W3CDTF">2018-04-11T16:41:51Z</dcterms:created>
  <dcterms:modified xsi:type="dcterms:W3CDTF">2018-04-11T19:13:45Z</dcterms:modified>
</cp:coreProperties>
</file>