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60" windowWidth="17565" windowHeight="7995"/>
  </bookViews>
  <sheets>
    <sheet name="OBRAS AL 2018" sheetId="1" r:id="rId1"/>
    <sheet name="AVANCE FISICO" sheetId="10" r:id="rId2"/>
  </sheets>
  <definedNames>
    <definedName name="_xlnm._FilterDatabase" localSheetId="1" hidden="1">'AVANCE FISICO'!$A$2:$I$23</definedName>
    <definedName name="_xlnm._FilterDatabase" localSheetId="0" hidden="1">'OBRAS AL 2018'!$D$11:$L$150</definedName>
    <definedName name="_xlnm.Print_Area" localSheetId="1">'AVANCE FISICO'!$A$1:$H$32</definedName>
    <definedName name="_xlnm.Print_Area" localSheetId="0">'OBRAS AL 2018'!$A$1:$N$150</definedName>
    <definedName name="_xlnm.Print_Titles" localSheetId="1">'AVANCE FISICO'!$1:$1</definedName>
    <definedName name="_xlnm.Print_Titles" localSheetId="0">'OBRAS AL 2018'!$1:$12</definedName>
  </definedNames>
  <calcPr calcId="125725"/>
</workbook>
</file>

<file path=xl/calcChain.xml><?xml version="1.0" encoding="utf-8"?>
<calcChain xmlns="http://schemas.openxmlformats.org/spreadsheetml/2006/main">
  <c r="O126" i="1"/>
  <c r="O109"/>
  <c r="I32" i="10"/>
  <c r="I31"/>
  <c r="I30"/>
  <c r="I29"/>
  <c r="I28"/>
  <c r="I27"/>
  <c r="I26"/>
  <c r="I22"/>
  <c r="I18"/>
  <c r="I11"/>
  <c r="I4"/>
  <c r="I12"/>
  <c r="I10"/>
  <c r="I5"/>
  <c r="I6"/>
  <c r="I7"/>
  <c r="I25"/>
  <c r="I23"/>
  <c r="I21"/>
  <c r="I20"/>
  <c r="I17"/>
  <c r="I16"/>
  <c r="I19"/>
  <c r="I3"/>
  <c r="I2"/>
  <c r="I9"/>
  <c r="I8"/>
  <c r="I15"/>
  <c r="I14"/>
  <c r="I13"/>
  <c r="I24"/>
  <c r="O122" i="1"/>
  <c r="O121"/>
  <c r="O120"/>
  <c r="O119"/>
  <c r="O108"/>
  <c r="O107"/>
  <c r="O106"/>
  <c r="O105"/>
  <c r="O10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13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8"/>
  <c r="O99"/>
  <c r="O100"/>
  <c r="O101"/>
  <c r="O102"/>
  <c r="O104"/>
  <c r="O96"/>
  <c r="O97"/>
  <c r="O40"/>
  <c r="K104"/>
  <c r="K100"/>
  <c r="K99"/>
  <c r="K98"/>
  <c r="K88"/>
  <c r="K95"/>
  <c r="K85"/>
  <c r="K86"/>
  <c r="K89"/>
  <c r="K90"/>
  <c r="K91"/>
  <c r="K92"/>
  <c r="K93"/>
  <c r="K94"/>
  <c r="K76"/>
  <c r="K73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9"/>
  <c r="K50"/>
  <c r="K51"/>
  <c r="K52"/>
  <c r="K54"/>
  <c r="K55"/>
  <c r="K56"/>
  <c r="K57"/>
  <c r="K58"/>
  <c r="K59"/>
  <c r="K60"/>
  <c r="K63"/>
  <c r="K65"/>
  <c r="K66"/>
  <c r="K68"/>
  <c r="K69"/>
  <c r="K70"/>
  <c r="K71"/>
  <c r="K72"/>
  <c r="K77"/>
  <c r="K82"/>
  <c r="K83"/>
  <c r="K84"/>
  <c r="K87"/>
  <c r="K26"/>
  <c r="H41"/>
  <c r="H80"/>
  <c r="H79"/>
  <c r="H78"/>
  <c r="H77"/>
  <c r="H72"/>
  <c r="H71"/>
  <c r="H70"/>
  <c r="H69"/>
  <c r="H68"/>
  <c r="H65"/>
  <c r="H64"/>
  <c r="H67"/>
  <c r="H66"/>
</calcChain>
</file>

<file path=xl/sharedStrings.xml><?xml version="1.0" encoding="utf-8"?>
<sst xmlns="http://schemas.openxmlformats.org/spreadsheetml/2006/main" count="1522" uniqueCount="609">
  <si>
    <t>SERVICIOS DE SALUD JALISCO</t>
  </si>
  <si>
    <t>DIRECCIÓN GENERAL DE ADMINISTRACIÓN</t>
  </si>
  <si>
    <t>DIRECCIÓN DE RECURSOS MATERIALES</t>
  </si>
  <si>
    <t>DEPTO. DE OBRAS, CONSERVACIÓN Y MANTENIMIENTO</t>
  </si>
  <si>
    <t>REPORTE ACTUALIZADO DE OBRAS ASIGNADAS</t>
  </si>
  <si>
    <t>CLAVE NÚMERO</t>
  </si>
  <si>
    <t>NOMBRE DE LA OBRA</t>
  </si>
  <si>
    <t>UBICACIÓN DE LA OBRA</t>
  </si>
  <si>
    <t>NOMBRE DEL EJECUTOR</t>
  </si>
  <si>
    <t>NOMBRE SUPERVISOR</t>
  </si>
  <si>
    <t>COSTO INICIAL</t>
  </si>
  <si>
    <t>COSTO FINAL</t>
  </si>
  <si>
    <t>FECHA DE ASIGNACIÓN</t>
  </si>
  <si>
    <t>TIPO DE BENEFICIARIOS</t>
  </si>
  <si>
    <t>AVANCES (%)</t>
  </si>
  <si>
    <t>ARQ. JUAN TORRES SANTILLAN</t>
  </si>
  <si>
    <t>JOCOTEPEC</t>
  </si>
  <si>
    <t>ARQ. ALEJANDRO PEÑA MAHEDA</t>
  </si>
  <si>
    <t>PUERTO VALLARTA</t>
  </si>
  <si>
    <t xml:space="preserve">SIN DETERMINAR/EN EJECUCIÓN </t>
  </si>
  <si>
    <t>ARANDAS</t>
  </si>
  <si>
    <t>ING. GUILLERMO ALEJANDRO GARCIA PRECIADO</t>
  </si>
  <si>
    <t>ING. JOSÉ GUADALUPE ROJAS MENDOZA</t>
  </si>
  <si>
    <t>ZAPOPAN</t>
  </si>
  <si>
    <t>GIANBAR S.A. DE C.V.</t>
  </si>
  <si>
    <t>GUADALAJARA</t>
  </si>
  <si>
    <t>CONSTRUCCIONES VIKBRAK S.A. DE C.V.</t>
  </si>
  <si>
    <t>SSJ-OPD-001-2014</t>
  </si>
  <si>
    <t>REGIÓN SANITARIA DE COLOTLÁN</t>
  </si>
  <si>
    <t>URB-TOP-CON, S.A. DE C.V. Y ASOCIADAS</t>
  </si>
  <si>
    <t>SSJ-OPD-002-2014</t>
  </si>
  <si>
    <t>MANTENIMIENTO PREVENTIVO REGIÓN SANITARIA NO. II REGIÓN SANITARIA LAGOS DE MORENO</t>
  </si>
  <si>
    <t>REGIÓN SANITARIA DE LAGOS DE MORENO</t>
  </si>
  <si>
    <t>URBANIZADORA SANTA BARBARA, S.A. DE C.V. Y ASOCIADAS.</t>
  </si>
  <si>
    <t>ARQ. SERGIO ENRIQUE GARCIA RUIZ</t>
  </si>
  <si>
    <t>SSJ-OPD-003-2014</t>
  </si>
  <si>
    <t>MANTENIMIENTO PREVENTIVO REGIÓN SANITARIA No. III, TEPATITLÁN</t>
  </si>
  <si>
    <t>REGIÓN SANITARIA DE TEPATITLÁN</t>
  </si>
  <si>
    <t>SERVICIOS METROPOLITANOS DE JALISCO, S.A. DE C.V.</t>
  </si>
  <si>
    <t>SSJ-OPD-004-2014</t>
  </si>
  <si>
    <t>MANTENIMIENTO PREVENTIVO REGIÓN SANITARIA No. IV, LA BARCA</t>
  </si>
  <si>
    <t>REGIÓN SANITARIA DE LA BARCA</t>
  </si>
  <si>
    <t>CONSTRUCCIONES VTR3, S.A. DE C.V. Y ASOCIADAS</t>
  </si>
  <si>
    <t>SSJ-OPD-005-2014</t>
  </si>
  <si>
    <t>MANTENIMIENTO PREVENTIVO REGIÓN SANITARIA No. V, TAMAZULA</t>
  </si>
  <si>
    <t>REGIÓN SANITARIA DE TAMAZULA</t>
  </si>
  <si>
    <t>CONSTRUCTORA COMARSA, S.A. DE C.V.</t>
  </si>
  <si>
    <t>ARQ. OSCAR AGUILAR SALVADOR</t>
  </si>
  <si>
    <t>SSJ-OPD-006-2014</t>
  </si>
  <si>
    <t>MANTENIMIENTO PREVENTIVO REGIÓN SANITARIA No. VI, CD. GUZMÁN</t>
  </si>
  <si>
    <t>REGIÓN SANITARIA DE CD. GUZMÁN</t>
  </si>
  <si>
    <t>SSJ-OPD-007-2014</t>
  </si>
  <si>
    <t>MANTENIMIENTO PREVENTIVO REGIÓN SANITARIA No. VII, AUTLÁN</t>
  </si>
  <si>
    <t>REGIÓN SANITARIA DE AUTLÁN</t>
  </si>
  <si>
    <t>GURBA, S.A. DE C.V. Y ASOCIADAS</t>
  </si>
  <si>
    <t>SSJ-OPD-008-2014</t>
  </si>
  <si>
    <t>MANTENIMIENTO PREVENTIVO REGIÓN SANITARIA No. VIII, PUERTO VALLARTA</t>
  </si>
  <si>
    <t>REGIÓN SANITARIA DE PUERTO VALLARTA</t>
  </si>
  <si>
    <t>COTRINSA, S. DE R.L. DE C.V.</t>
  </si>
  <si>
    <t>SSJ-OPD-009-2014</t>
  </si>
  <si>
    <t>MANTENIMIENTO PREVENTIVO REGION SANITARIA No. IX, AMECA.</t>
  </si>
  <si>
    <t>REGIÓN SANITARIA DE AMECA</t>
  </si>
  <si>
    <t>ANEXUS EDIFICACIONES, S.A. DE C.V. Y ASOCIADAS</t>
  </si>
  <si>
    <t>SSJ-OPD-010-2014</t>
  </si>
  <si>
    <t>MANTENIMIENTO PREVENTIVO REGIÓN SANITARIA No. X, ZAPOPAN</t>
  </si>
  <si>
    <t>REGIÓN SANITARIA DE ZAPOPAN</t>
  </si>
  <si>
    <t>J.R. LEON CONSTRUCCIONES, S.A. DE C.V. Y ASOCIADAS</t>
  </si>
  <si>
    <t>SSJ-OPD-011-2014</t>
  </si>
  <si>
    <t>MANTENIMIENTO PREVENTIVO REGIÓN SANITARIA No. XI, TONALÁ</t>
  </si>
  <si>
    <t>REGIÓN SANITARIA DE TONALÁ</t>
  </si>
  <si>
    <t>INGENIERIA PROSER, S.A. DE C.V.</t>
  </si>
  <si>
    <t>SSJ-OPD-012-2014</t>
  </si>
  <si>
    <t>MANTENIMIENTO PREVENTIVO REGIÓN SANITARIA No. XII, TLAQUEPAQUE</t>
  </si>
  <si>
    <t>REGION SANITARIA DE TLAQUEPAQUE</t>
  </si>
  <si>
    <t>GRUPO ORDIEZ, S.A. DE C.V.Y ASOCIADAS</t>
  </si>
  <si>
    <t>SSJ-OPD-013-2014</t>
  </si>
  <si>
    <t>MANTENIMIENTO PREVENTIVO REGIÓN SANITARIA No. XIII, GUADALAJARA</t>
  </si>
  <si>
    <t>REGIÓN SANITARIA DE GUADALAJARA</t>
  </si>
  <si>
    <t>EDIFICACIONES CRIL, S.A. DE C.V. Y ASOCIADAS</t>
  </si>
  <si>
    <t>SSJ-OPD-014-2014</t>
  </si>
  <si>
    <t>OBRAS COMPLEMENTARIAS PARA LA CONCLUSIÓN DEL HOSPITAL DE 18 CAMAS EN JOCOTEPEC</t>
  </si>
  <si>
    <t>CONSTRUCTIO GERENS, S.A. DE C.V.</t>
  </si>
  <si>
    <t>SSJ-OPD-015-2014</t>
  </si>
  <si>
    <t>OBRAS COMPLEMENTARIAS PARA LA CONCLUSIÓN  DEL HOSPITAL DE 18 CAMAS EN EL MUNICIPIO DE ARANDAS</t>
  </si>
  <si>
    <t>CONSTRUCCIÓN, MANTENIMIENTO Y ASESORÍA DE OBRAS DUMA, S.A. DE C.V.</t>
  </si>
  <si>
    <t>SSJ-OPD-016-2014</t>
  </si>
  <si>
    <t>PROYECTO EJECUTIVO DEL HOSPITAL DE SAYULA</t>
  </si>
  <si>
    <t>SAYULA</t>
  </si>
  <si>
    <t>ARQ. BRIANA KRIZIA NUÑEZ SUAREZ</t>
  </si>
  <si>
    <t>SSJ-OPD-017-2014</t>
  </si>
  <si>
    <t>PROYECTO EJECUTIVO DEL HOSPITAL DE LAGOS DE MORENO</t>
  </si>
  <si>
    <t>LAGOS DE MORENO</t>
  </si>
  <si>
    <t>KP CONSTRUCTORA E INMOBILIARIA, S.A. DE C.V.</t>
  </si>
  <si>
    <t>SSJ-OPD-018-2014</t>
  </si>
  <si>
    <t>PROYECTO EJECUTIVO DEL HOSPITAL GERIÁTRICO</t>
  </si>
  <si>
    <t>TAI DISEÑO, S.A. DE C.V.</t>
  </si>
  <si>
    <t>SSJ-OPD-019-2014</t>
  </si>
  <si>
    <t>TEPATITLÁN</t>
  </si>
  <si>
    <t>PROYEJAL, S. DE R.L. DE C.V.</t>
  </si>
  <si>
    <t>SSJ-OPD-001-2015</t>
  </si>
  <si>
    <t>AMPLIACIÓN Y REMODELACIÓN DEL CENTRO ESTATAL DE TRANSFUSIÓN SANGUINEA</t>
  </si>
  <si>
    <t>INDUSTRIAS ALVIHER, S.A. DE C.V.</t>
  </si>
  <si>
    <t>SSJ-OPD-002-2015</t>
  </si>
  <si>
    <t>PRIMERA ETAPA DEL CENTRO DE SALUD CON SERVICIOS AMPLIADOS DE CUAUTITLÁN DE GARCÍA BARRAGÁN</t>
  </si>
  <si>
    <t>CUAUTITLÁN DE GARCÍA BARRAGÁN</t>
  </si>
  <si>
    <t>CONSTRUCTORA DE INMUEBLES TECNOLOGICOS, S.A. DE C.V.</t>
  </si>
  <si>
    <t>SSJ-OPD-003-2015</t>
  </si>
  <si>
    <t>SUSTITUCIÓN DE CENTRO DE SALUD DE LAZARO CARDENAS EN GUADALAJARA</t>
  </si>
  <si>
    <t>MARGRU CONSTRUCCIONES, S.A. DE C.V.</t>
  </si>
  <si>
    <t>ARQ. NICOLAS TORRES RUIZ</t>
  </si>
  <si>
    <t>SSJ-OPD-004-2015</t>
  </si>
  <si>
    <t>OBRA NUEVA CENTRO DE SALUD SANTA ANA GUADALUPE EN JALOSTOTITLAN</t>
  </si>
  <si>
    <t>JALOSTOTITLAN</t>
  </si>
  <si>
    <t>SSJ-OPD-005-2015</t>
  </si>
  <si>
    <t>SUSTITUCIÓN DEL LABORATORIO DE SALUD PUBLICA EN PUERTO VALLARTA</t>
  </si>
  <si>
    <t>PUERTO VALLARTA.</t>
  </si>
  <si>
    <t>CONSTRUCTORA ONTE, S. DE R.L. DE C.V.</t>
  </si>
  <si>
    <t>SSJ-OPD-006-2015</t>
  </si>
  <si>
    <t>AMPLIACIÓN DE CENTRO DE SALUD DE SERVICIOS AMPLIADOS EN ZACOALCO DE TORRES</t>
  </si>
  <si>
    <t>ZACOALCO DE TORRES</t>
  </si>
  <si>
    <t>PROYECTOS E INGENIERÍA DRC, S.A. DE C.V.</t>
  </si>
  <si>
    <t>SSJ-OPD-007-2015</t>
  </si>
  <si>
    <t>AMPLIACIÓN Y REMODELACIÓN DE LA UNIDAD ESPECIALIZADA PARA LA ATENCIÓN OBSTETRICA NEONATAL EN SAN MIGUEL EL ALTO, JALISCO</t>
  </si>
  <si>
    <t>SAN MIGUEL EL ALTO</t>
  </si>
  <si>
    <t>F&amp;O INGENIERÍA, S.A. DE C.V.</t>
  </si>
  <si>
    <t>SSJ-OPD-008-2015</t>
  </si>
  <si>
    <t>SEGUNDA ETAPA DE LA CONSTRUCCIÓN DEL CENTRO DE SALUD CON SERVICIOS AMPLIADOS DE SAN JULIAN JALISCO</t>
  </si>
  <si>
    <t>SAN JULIAN</t>
  </si>
  <si>
    <t xml:space="preserve">TEOREMA EDIFICACIONES, SA DE CV </t>
  </si>
  <si>
    <t>SSJ-OPD-009-2015</t>
  </si>
  <si>
    <t>SEGUNDA ETAPA DE CONSTRUCCIÓN DEL CENTRO DE SALUD CON SERVICIOS SAN DIEGO DE ALEJANDRIA</t>
  </si>
  <si>
    <t>SAN DIEGO DE ALEJANDRÍA</t>
  </si>
  <si>
    <t>PRIMERA ETAPA DE LA CONSTRUCCIÓN DEL CS CON SERVICIOS AMPLIADOS DE SAN JULIAN</t>
  </si>
  <si>
    <t>LAKAY CONSTRUCCIONES, SA DE CV</t>
  </si>
  <si>
    <t>PROYECTO EJECUTIVO SUSTENTABLE DEL CS CON SERVICIOS AMPLIADOS SANTA ANA GPE, EN JALOSTOTITLAN, JALISCO</t>
  </si>
  <si>
    <t>ING. JUAN RAMÓN GARIBAY MARQUEZ</t>
  </si>
  <si>
    <t>PROYECTO ARQUITECTONICO DEL HOSPITAL GERIATRICO (AREA NUEVA DE GERAITRIA Y DE MEDICINA DE ALTA ESPECIALIDAD) EN EL HOSPITAL GENERAL DE OCCIDENTE</t>
  </si>
  <si>
    <t>LUCIA S. HERNÁNDEZ VALDIVIA</t>
  </si>
  <si>
    <t>PROYECTOS EJECUTIVOS AREA NUEVA DEL BANCO DE LECHE UBICADO EN EL HOSPITAL MATERNO INFANTIL ESPERANZA LOPEZ MATEOS, EDIFICACION ALBERGUE PARA EL SITE UBICADO EN HGO Y EN EL AREA RED FRIO UBICADO EN SAN MARTIN DE LAS FLORES TLAQUEPAQUE</t>
  </si>
  <si>
    <t>CINCO DESIGN, SC</t>
  </si>
  <si>
    <t>PROYECTO EJECUTIVO DE AMPLIACIÓN DEL CS DE ZACOALCO DE TORRES JALISCO</t>
  </si>
  <si>
    <t>TRABAJOS COMPLEMENTARIOS AL SERVICIO DEL BANCO DE LECHE HUMANA UBICADO EN EL HOSPITAL MATERNO INFANTIL ESPERANZA LOPEZ MATEOS</t>
  </si>
  <si>
    <t>PRIMERA ETAPA DE LA CONSTRUCCIÓN POR SUSTITUCIÓN DE UN CS CON SERVICIOS AMPLIADOS EN LA LOCALIDAD DE MAZAMITLA</t>
  </si>
  <si>
    <t>MAZAMITLA</t>
  </si>
  <si>
    <t>EDIFICADORA MAZA DE JALISCO, SDRL DE CV</t>
  </si>
  <si>
    <t>TRABAJOS COMPLEMENTARIOS AL SERVICIO DE LA LINEA DE DRENAJE DEL HGO</t>
  </si>
  <si>
    <t>CONSTRUCCIONES MAFERIS, SA DE CV</t>
  </si>
  <si>
    <t>COCH EDIFICACIONES Y CAMINOS, SA DE CV</t>
  </si>
  <si>
    <t>PROYECTO EJECUTIVO DEL CS CON SERVICIOS AMPLIADOS EN LA LOCALIDAD DE MAZAMITLA</t>
  </si>
  <si>
    <t>MIGEL ANGEL OSWALDO CORDERO ESPARZA</t>
  </si>
  <si>
    <t>PROYECTO EJECUTIVO POR LA AMPLIACIÓN Y REMODELACIÓN DE LA UNIDAD ESPECIALIZADA PARA ATENCIÓN OBSTETRICA NEONATAL EN SAN MIGUEL EL ALTO</t>
  </si>
  <si>
    <t>TRABAJOS COMPLEMENTARIOS EN EL ÁREA DE QUIROFANO EN EL HOSPITAL DE LA  MUJER EN TALA, JALISCO</t>
  </si>
  <si>
    <t>TALA</t>
  </si>
  <si>
    <t>KONSTRUCCIONES 83, SA DE CV</t>
  </si>
  <si>
    <t>PROYECTO EJECUTIVO DEL CS CON SERVICIOS AMPLIADOS DE VILLA PURIFICACIÓN</t>
  </si>
  <si>
    <t>VILLA PURIFICACIÓN</t>
  </si>
  <si>
    <t>SSJ-OPD-023-2015</t>
  </si>
  <si>
    <t>REMODELACIÓN DEL CENTRO DE DESARROLLO INFANTIL DEL D.I.F. EN GUADALAJARA</t>
  </si>
  <si>
    <t>COCH CAMINOS Y EDIFICACIONES, S.A. DE C.V.</t>
  </si>
  <si>
    <t>OPD-SSJ-024/2015</t>
  </si>
  <si>
    <t>SUSTITUCIÓN POR OBRA NUEVA DEL CENTRO DE SALUD DE VILLA PURIFICACIÓN, JALISCO</t>
  </si>
  <si>
    <t>OPD-SSJ-025/2015</t>
  </si>
  <si>
    <t>PROYECTO EJECUTIVO DEL HOSPITAL PAIDO PSIQUITARIA (SALME)</t>
  </si>
  <si>
    <t xml:space="preserve">JM CONSTRUCTORA Y SUPERVISIÓN, SA DE CV </t>
  </si>
  <si>
    <t>OPD-SSJ-026/2015</t>
  </si>
  <si>
    <t>PROYECTO EJECUTIVO DEL HOSPITAL MATERNO INFANTIL CD. GUZMAN</t>
  </si>
  <si>
    <t>CD. GUZMAN</t>
  </si>
  <si>
    <t xml:space="preserve">ROPLA INGENEIROS Y ARQUITECTOS, SA DE CV </t>
  </si>
  <si>
    <t>OPD-SSJ-027/2015</t>
  </si>
  <si>
    <t>PROYECTO EJECUTIVO DEL NUEVO AUDITORIO DEL HOSPITAL GENERAL DE OCCIDENTE</t>
  </si>
  <si>
    <t>MANTENIMIENTO CORRECTIVO EN EL ÁREA DE EXPULSIVOS UBICADA EN EL HOSPITAL MATERNO INFANTIL ESPERANZA LÓPEZ MATEOS</t>
  </si>
  <si>
    <t xml:space="preserve">CONSTRUCTORA TZAULAN, SA DE CV </t>
  </si>
  <si>
    <t>MANTENIMIENTO AL INSTITUTO JALISCIENSE DE CIRUGÍA RECONSTRUCTIVA UBICADO EN EL MPIO. DE GUADALAJARA, JALISCO</t>
  </si>
  <si>
    <t>TRABAJOS COMPLEMENTARIOS EN LA UNIDAD DE REHABILITACIÓN INTEGRAL Y AUDIOLOGÍA EN EL HOSPITAL GENERAL DE OCCIDENTE</t>
  </si>
  <si>
    <t>OPD-SSJ-ADJ030/2015</t>
  </si>
  <si>
    <t>OPD-SSJ-ADJ033/2015</t>
  </si>
  <si>
    <t>20 DE OCTUBRE DEL 2015</t>
  </si>
  <si>
    <t>SERVICIO DE JARDINERÍA PARA EL MANTENIMIENTO Y CONSERVACIÓN DE LAS ÁREAS VERDES EN LAS OFICINAS DE COPRISJAL</t>
  </si>
  <si>
    <t>ARQ. EDUARDO DEL RIO CORONA</t>
  </si>
  <si>
    <t>27 DE OCTUBRE DEL 2015</t>
  </si>
  <si>
    <t>ELABORACIÓN DE PROYECTO EJECUTIVO DEL NUEVO HOSPITAL REGIONAL DE PUERTO VALLARTA</t>
  </si>
  <si>
    <t>REHABILITACIÓN DEL ÁREA DE LABOR DE PARTO Y TOCO CIRUGÍA UBICADO EN EL HOSPITAL MATERNO INFANTIL ESPERANZA LÓPEZ MATEOS</t>
  </si>
  <si>
    <t xml:space="preserve">RAVEN CONSTRUCCIONES, SA DE CV </t>
  </si>
  <si>
    <t xml:space="preserve">DISEÑO Y CONSTRUCCIÓN DE ZAPOTLÁN, SA DE CV </t>
  </si>
  <si>
    <t>11 DE NOVIEMBRE DEL 2015</t>
  </si>
  <si>
    <t>PROYECTO EJECUTIVO DEL CENTRO DE SALUD SAN MIGUEL HUAIXTITA, MPIO. DE MEXQUITIC, JALISCO</t>
  </si>
  <si>
    <t>23 DE OCTUBRE DEL 2015</t>
  </si>
  <si>
    <t>25 DE JUNIO DEL 2015</t>
  </si>
  <si>
    <t>28 DE AGOSTO DEL  2015</t>
  </si>
  <si>
    <t>06 DE OCTUBRE DEL 2015</t>
  </si>
  <si>
    <t>02 JUNIO DEL 2014</t>
  </si>
  <si>
    <t>02 DE JUNIO DEL 2014</t>
  </si>
  <si>
    <t>03 DE JUNIO DEL 2014</t>
  </si>
  <si>
    <t>03 DE JUNIIO DEL 2014</t>
  </si>
  <si>
    <t>18 DE DICIEMBRE DEL 2014</t>
  </si>
  <si>
    <t>18 DE DICIEMRE DEL 2014</t>
  </si>
  <si>
    <t>30 DE ENERO DEL 2015</t>
  </si>
  <si>
    <t>12 DE MARZO DEL 2015</t>
  </si>
  <si>
    <t>26 DE MARZO DEL 2015</t>
  </si>
  <si>
    <t>01 DE JUNIO DEL 2015</t>
  </si>
  <si>
    <t>15 DE JUNIO DEL 2015</t>
  </si>
  <si>
    <t>30 DE JUNIO DEL 2015</t>
  </si>
  <si>
    <t>30 DE MARZO DEL 2015</t>
  </si>
  <si>
    <t>30 DE MARZO DEL  2015</t>
  </si>
  <si>
    <t>28 DE ABRIL DEL 2015</t>
  </si>
  <si>
    <t>13 DE ABRIL DEL 2015</t>
  </si>
  <si>
    <t>22 DE MAYO DEL 2015</t>
  </si>
  <si>
    <t>28 DE JULIO DEL 2015</t>
  </si>
  <si>
    <t>11 DE SEPTIEMRE DEL 2015</t>
  </si>
  <si>
    <t>18 DE SEPTIEMBRE DEL 2015</t>
  </si>
  <si>
    <t>ARTICULO 8 FRACCIÓN VI INCISO C) DE LA LEY DE TRANSPARENCIA  Y ACCESO A LA INFORMACIÓN PÚBLICA DEL ESTADO DE JALISCO Y MUNICIPIOS</t>
  </si>
  <si>
    <t>FISICO</t>
  </si>
  <si>
    <t>FINANCIERO</t>
  </si>
  <si>
    <t>OPD-SSJ-ADJ-035/2015</t>
  </si>
  <si>
    <t>AMPLIACIÓN PROYECTO EJECUTIVO DEL HOSPITAL GERIATRICO</t>
  </si>
  <si>
    <t>TAI DISEÑO S.A. DE C.V</t>
  </si>
  <si>
    <t>SSJ-OPD-ADJ-036/2015</t>
  </si>
  <si>
    <t>SSJ-OPD-038/2015</t>
  </si>
  <si>
    <t>SSJ-OPD-039/2015</t>
  </si>
  <si>
    <t>SSJ-OPD-ADJ-042/2015</t>
  </si>
  <si>
    <t>SSJ-OPD-ADJ-043/2015</t>
  </si>
  <si>
    <t>SSJ-OPD-ADJ-044/2015</t>
  </si>
  <si>
    <t>SSJ-OPD-ADJ-001/2016</t>
  </si>
  <si>
    <t>SUMINISTRO E INSTALACIÓN DE EQUIPOS DE AIRE ACONDICIONADO EN LAS ÁREAS DE EXPULSIVOS 1,2,3 Y AISLADOS UBICADAS EN EL HOSPITLA MATERNO INFANTIL ESPERANZA LÓPEZ MATEOS"</t>
  </si>
  <si>
    <t>SUSTITUCIÓN POR OBRA NUEVA DEL CENTRO DE SALUD EN SAN MIGUEL HUAIXTITA, JALISCO</t>
  </si>
  <si>
    <t>TRABAJOS COMPLEMENTARIOS DE LA REMODELACIÓN DEL CENTRO DE DESARROLLO INTEGRAL DIF. EN GUADALAJARA</t>
  </si>
  <si>
    <t>AIRE ACONDICIONADO DE OCCIDENTE, S.A. DE C.V.</t>
  </si>
  <si>
    <t>CONSTRUCTORA CECUCHI, S.A. DE C.V.</t>
  </si>
  <si>
    <t>KONSTRUCCIONES 83 SA DE CV</t>
  </si>
  <si>
    <t>MANTILLA &amp; DELGADO ASOCIADOS , S. DE R.L. DE C.V.</t>
  </si>
  <si>
    <t>DISEÑO Y CONSTRUCCIÓN DE ZAPOTLÁN S.A DE C.V.</t>
  </si>
  <si>
    <t>CONSTRUCCIÓN DE UN CONSULTORIO PARA LA ATENCIÓN DE VIOLENCIA INTRAFAMILIAR EN EL HOSPITAL REGIONAL DE CIUDAD GUZMAN</t>
  </si>
  <si>
    <t>CONSTRUCCIÓN DE UN CONSULTORIO PARA LA ATENCIÓN DE VIOLENCIA INTRAFAMILIAR EN EL HOSPITAL REGIONAL DE TEPATITLÁN, JALISCO.</t>
  </si>
  <si>
    <t>CONSTRUCCIÓN DE UN CONSULTORIO PARA LA ATENCIÓN DE VIOLENCIA INTRAFAMILIAR EN EL HOSPITAL REGIONAL DE VALLARTA, JALISCO</t>
  </si>
  <si>
    <t>MANTENIMIENTO GENERAL AL EDIFICIO COPRISJAL (COMISIÓN PARA LA PROTECCION CONTRA RIESGOS SANITARIOS)</t>
  </si>
  <si>
    <t>SSJ-OPD-ADJ-002/2016</t>
  </si>
  <si>
    <t>KONSTRUCCIONES 83 S.A DE C.V.</t>
  </si>
  <si>
    <t>KRISPOD, S.A. DE C.V</t>
  </si>
  <si>
    <t xml:space="preserve">EXPEKTA CONSTRUCCIONES, SA DE CV </t>
  </si>
  <si>
    <t>23 DE FEBRERO DE 2016</t>
  </si>
  <si>
    <t>SAN MIGUEL HUAIXTITA</t>
  </si>
  <si>
    <t>CD GUZMAN</t>
  </si>
  <si>
    <t>27 DE OCTUBRE DE 2015</t>
  </si>
  <si>
    <t>17 DE DICIEMBRE DE 2015</t>
  </si>
  <si>
    <t>04 DE DICIEMBRE DE 2015</t>
  </si>
  <si>
    <t>PRIMERA ETAPA DE LA CONSTRUCCIÓN DEL HOSPITAL COMUNITARIO DE LA HUERTA</t>
  </si>
  <si>
    <t>LA HUERTA</t>
  </si>
  <si>
    <t>DESARROLLOS BCA S.A. DE C.V</t>
  </si>
  <si>
    <t>28 DE MAYO DE 2015</t>
  </si>
  <si>
    <t>SSJ-OPD-ADJ-005/2016</t>
  </si>
  <si>
    <t>SSJ-OPD-ADJ-006/2016</t>
  </si>
  <si>
    <t>REHABILITACIÓN GENERAL AL ÁREA DE PROSPERA UBICADA EN EL RÉGIMEN ESTATAL DE PROTECCIÓN SOCIAL EN SALUD (REPSS)JALISCO</t>
  </si>
  <si>
    <t>TRABAJOS COMPLEMENTARIOS A LA REHABILITACIÓN GENERAL AL ÁREA DE PROSPERA UBICADA EN EL RÉGIMEN ESTATAL DE PROTECCIÓN SOCIAL EN SALUD (REPSS)JALISCO</t>
  </si>
  <si>
    <t xml:space="preserve">CONSTRUBRAVO, SA DE CV </t>
  </si>
  <si>
    <t>ARQ. REMBERTO QUINTERO QUINTERO</t>
  </si>
  <si>
    <t>SEGUNDA ETAPA DE LA CONTRUCCIÓN DEL CENTRO DE SALUD CON SERVICIOS AMPLIADOS DE VILLA PURIFICACIÓN,JALISCO</t>
  </si>
  <si>
    <t>05 DE ABRIL DEL 2016</t>
  </si>
  <si>
    <t>17 DE MAYO DEL 2016</t>
  </si>
  <si>
    <t>24 DE JUNIO DEL 2016</t>
  </si>
  <si>
    <t>REHABILITACIÓN DE LAS ÁREAS DE CONSULTA EXTERNA, HOSPITALIZACIÓN Y PSICOEDUCACIÓN, UBICADAS EN EL CENTRO DE ATENCIÓNO INTEGRAL DE SALUD MENTAL (CAISAME ESTANCIA BREVE)</t>
  </si>
  <si>
    <t>MIRJAQ CONSTRUCCIONES, S.A. DE C.V.</t>
  </si>
  <si>
    <t>05 DE JULIO DEL 2016</t>
  </si>
  <si>
    <t>MEZQUITIC</t>
  </si>
  <si>
    <t>GOC CONSTRUCTORES,S.A. DE C.V.</t>
  </si>
  <si>
    <t>25 DE JULIO DEL 2016</t>
  </si>
  <si>
    <t>REHABILITACIÓN DEL ÁREA DE ENDOSCOPIA Y CIRUGÍA PEDIÁTRICA EN EL HOSPTITAL GENERAL DE OCCIDENTE</t>
  </si>
  <si>
    <t>13 DE SEPTIEMBRE DEL 2016</t>
  </si>
  <si>
    <t>IMPERMEABILIZACIÓN EN LOSA DE AZOTEA DEL HOSPITAL REGIONAL DE PUERTO VALLARTA, JALISCO.</t>
  </si>
  <si>
    <t>JOSÉ LUIS PLACITO BRAVO</t>
  </si>
  <si>
    <t>OBRA COMPLEMENTARIA A LOS CONSULTORIOS PARA LA ATENCIÓN DE VIOLENCIA INTRAFAMILIAR UBICADOS EN EL HOSPITAL REGIONAL DE TEPATITLAN, JALISCO</t>
  </si>
  <si>
    <t>02 DE SEPTIEMBRE DE 2016</t>
  </si>
  <si>
    <t>REMODELACIÓN DE QUIROFANOS Y SALA DE RECUPERACIÓN DE QUINTO NIVEL EN EL HOSPITAL GENERAL DE OCCIDENTE</t>
  </si>
  <si>
    <t>18 DE OCTUBRE DE 2016</t>
  </si>
  <si>
    <t>PERITAJE ESTRUCTURAL Y AVALUACIÓN DE DAÑOS EN EL CENTRO DE SALUD CRUCERO DE SANTA MARÍA, UBICADO EN EL MUNICIPIO DE SAN MARTIN HIDALGO, JALISCO</t>
  </si>
  <si>
    <t xml:space="preserve">SAN MARTIN HIDALGO </t>
  </si>
  <si>
    <t>MANTENIMIENTO PREVENTIVO REGION SANITARIA No. I, COLOTLÁN.</t>
  </si>
  <si>
    <t>DEMOLICIÓN DEL AUDITORIO DEL HOSPITAL GENERAL DE OCCIDENTE UBICADO EN EL MUNICIPIO DE ZAPOPAN</t>
  </si>
  <si>
    <t>OPD-SSJ-032/2015</t>
  </si>
  <si>
    <t>OPD-SSJ-028/2015</t>
  </si>
  <si>
    <t>TRABAJOS COMPLEMENTARIOS EN LAS ÁREAS DE TOCOLOGÍA, ENCAMADOS , EXPULSIVOS Y SEPTICA DEL HOSPITAL MATERNO INFANTIL ESPERANZA LÓPEZ MATEOS.</t>
  </si>
  <si>
    <t>SSJ-OPD-LPL-001/2016</t>
  </si>
  <si>
    <t>SUPERFICIE CONSTRUIDA POR METROS CUADRADOS</t>
  </si>
  <si>
    <t>COSTO POR METRO CUADRADO</t>
  </si>
  <si>
    <t>OPD-SSJ-ADJ-029/2015</t>
  </si>
  <si>
    <t>OPD-SSJ-ADJ-010/2015</t>
  </si>
  <si>
    <t>OPD-SSJ-ADJ-011/2015</t>
  </si>
  <si>
    <t>OPD-SSJ-ADJ-012/2015</t>
  </si>
  <si>
    <t>OPD-SSJ-ADJ-013/2015</t>
  </si>
  <si>
    <t>OPD-SSJ-ADJ-014/2015</t>
  </si>
  <si>
    <t>OPD-SSJ-ADJ-015/2015</t>
  </si>
  <si>
    <t>OPD-SSJ-ADJ-016/2015</t>
  </si>
  <si>
    <t>OPD-SSJ-ADJ-017/2015</t>
  </si>
  <si>
    <t>OPD-SSJ-ADJ-018/2015</t>
  </si>
  <si>
    <t>OPD-SSJ-ADJ-019/2015</t>
  </si>
  <si>
    <t>OPD-SSJ-ADJ-020/2015</t>
  </si>
  <si>
    <t>OPD-SSJ-ADJ-021/2015</t>
  </si>
  <si>
    <t>OPD-SSJ-ADJ-022/2015</t>
  </si>
  <si>
    <t>OPD-SSJ-ADJ-028/2015</t>
  </si>
  <si>
    <t>OPD-SSJ-ADJ-034/2015</t>
  </si>
  <si>
    <t>SSJ-OPD-ADJ-008/2016</t>
  </si>
  <si>
    <t>SSJ-OPD-ADJ-009/2016</t>
  </si>
  <si>
    <t>SSJ-OPD-ADJ-012/2016</t>
  </si>
  <si>
    <t>SSJ-OPD-ADJ-018/2016</t>
  </si>
  <si>
    <t>SSJ-OPD-CON-002/2016</t>
  </si>
  <si>
    <t>SSJ-OPD-CON-003/2016</t>
  </si>
  <si>
    <t>SSJ-OPD-CON-004/2016</t>
  </si>
  <si>
    <t>MANTENIMIENTO Y CONSERVACIÓN DEL CENTRO ESTATAL DE TRANSFUSIÓN SANGUÍNEA.</t>
  </si>
  <si>
    <t>11 DE OCTUBRE DEL 2016</t>
  </si>
  <si>
    <t>19 DE OCTUBRE DEL 2016</t>
  </si>
  <si>
    <t>OBRAS COMPLEMENTARIAS PARA LA CONCLUSIÓN DEL FORTALECIMIENTO DEL HOSPITAL REGIONAL DE TEPATITLÁN (TERMINACIÓN DE QUIROFANOS)</t>
  </si>
  <si>
    <t>2,031.20</t>
  </si>
  <si>
    <t>3,523.00</t>
  </si>
  <si>
    <t>2,962.02</t>
  </si>
  <si>
    <t>7,987.82</t>
  </si>
  <si>
    <t>9,369.05</t>
  </si>
  <si>
    <t>234.22</t>
  </si>
  <si>
    <t>202.21</t>
  </si>
  <si>
    <t>1,800.00</t>
  </si>
  <si>
    <t>922.67</t>
  </si>
  <si>
    <t>345.79</t>
  </si>
  <si>
    <t>712.00</t>
  </si>
  <si>
    <t>1,431.47</t>
  </si>
  <si>
    <t>2,885.00</t>
  </si>
  <si>
    <t>1,200.00</t>
  </si>
  <si>
    <t>1,702.55</t>
  </si>
  <si>
    <t>1,049.23</t>
  </si>
  <si>
    <t>22,327.61</t>
  </si>
  <si>
    <t>78.57</t>
  </si>
  <si>
    <t>2,152.82</t>
  </si>
  <si>
    <t>408.11</t>
  </si>
  <si>
    <t>MIGUEL ANGEL OSWALDO CORDERO ESPARZA</t>
  </si>
  <si>
    <t>718.08</t>
  </si>
  <si>
    <t>368.55</t>
  </si>
  <si>
    <t>1,037.66</t>
  </si>
  <si>
    <t>3,040.14</t>
  </si>
  <si>
    <t>5,723.47</t>
  </si>
  <si>
    <t>2,515.33</t>
  </si>
  <si>
    <t>522.70</t>
  </si>
  <si>
    <t>196.56</t>
  </si>
  <si>
    <t>627.98</t>
  </si>
  <si>
    <t>38.25</t>
  </si>
  <si>
    <t>43.00</t>
  </si>
  <si>
    <t>37.89</t>
  </si>
  <si>
    <t>400.00</t>
  </si>
  <si>
    <t>97.78</t>
  </si>
  <si>
    <t>POBLACION SIN SEGURIDAD SOCIAL</t>
  </si>
  <si>
    <t>POBLACION TOTAL DE JALISCO</t>
  </si>
  <si>
    <t>N/A</t>
  </si>
  <si>
    <t>#</t>
  </si>
  <si>
    <t>OPD-SSJ-031/2015</t>
  </si>
  <si>
    <t>SSJ-OPD-ADJ007/2016</t>
  </si>
  <si>
    <t>SSJ-OPD-ADJ017/2016</t>
  </si>
  <si>
    <t>SSJ-OPD-ADJ028/2016</t>
  </si>
  <si>
    <t>SSJ-OPD-ADJ029/2016</t>
  </si>
  <si>
    <t>SSJ-OPD-ADJ030/2016</t>
  </si>
  <si>
    <t>SSJ-OPD-ADJ031/2016</t>
  </si>
  <si>
    <t>SSJ-OPD-ADJ032/2016</t>
  </si>
  <si>
    <t>SSJ-OPD-ADJ033/2016</t>
  </si>
  <si>
    <t xml:space="preserve">INSTALACIÓN DE ACABADOS ANTIBACTERIALES, CONDUCTIVOS Y ACCESORIOS EN EL ÁREA DE QUIRÓFANOS DEL HOSPITAL REGIONAL DE TEPATITLÁN.  </t>
  </si>
  <si>
    <t xml:space="preserve">REPARACIÓN A LAS ÁREAS DE INGRESO Y ANDADORES UBICADAS EN EL INSTITUTO JALISCIENSE DE SALUD MENTAL SALME-ZAPOTE.      </t>
  </si>
  <si>
    <t>COLYEST CONSTRUCTORA, S.A. DE C.V.</t>
  </si>
  <si>
    <t>CONSTRUCTORA LGSAN, S.A. DE C.V.</t>
  </si>
  <si>
    <t xml:space="preserve">CONSTRUCCIÓN DE UN CONSULTORIO PARA LA ATENCIÓN DE VIOLENCIA FAMILIAR Y DE GÉNERO UBICADO EN EL HOSPITAL GENERAL DE OCCIDENTE (SEGUNDA ETAPA).  </t>
  </si>
  <si>
    <t>CONSTRUCCIÓN DE UN CONSULTORIO PARA LA ATENCIÓN DE VIOLENCIA FAMILIAR Y DE GÉNERO UBICADO EN EL HOSPITAL GENERAL DE OCCIDENTE (PRIMERA ETAPA)</t>
  </si>
  <si>
    <t>YAREMARC CONSTRUCCIONES, S.A. DE C.V.</t>
  </si>
  <si>
    <t xml:space="preserve">CONSTRUCCIÓN DE UN CONSULTORIO PARA LA ATENCIÓN DE VIOLENCIA FAMILIAR Y DE GÉNERO UBICADO EN EL HOSPITAL GENERAL DE OCCIDENTE (TERCERA ETAPA)  </t>
  </si>
  <si>
    <t>MEDGAR CONSTRUCCIONES, S.A. DE C.V.</t>
  </si>
  <si>
    <t xml:space="preserve">ACONDICIONAMIENTO DEL ÁREA FÍSCIA DEL HOSPITAL REGIONAL DE TEPATITLÁN EN CLÍNICA DEL DOLOR, COMO CONSULTORIO Y QUIRÓFANO AMBULATORIO CON EMPLOMADO (PRIMERA ETAPA)  </t>
  </si>
  <si>
    <t xml:space="preserve">ACONDICIONAMIENTO DEL ÁREA FÍSCIA DEL HOSPITAL REGIONAL DE TEPATITLÁN EN CLÍNICA DEL DOLOR, COMO CONSULTORIO Y QUIRÓFANO AMBULATORIO CON EMPLOMADO (SEGUNDA ETAPA)       </t>
  </si>
  <si>
    <t>22 DE NOVIEMBRE DEL 2016</t>
  </si>
  <si>
    <t>26 DE NOVIEMBRE DEL 2016</t>
  </si>
  <si>
    <t>30 DE NOVIEMBRE DEL 2016</t>
  </si>
  <si>
    <t>ING. DANNY EMANUEL GUERRA CORONA</t>
  </si>
  <si>
    <t>PERITAJE ESTRUCTURAL Y EVALUACIÓN DE DAÑOS EN EL CENTRO DE SALUD DE MEZQUITIC, UBICADO EN EL MUNICIPIO DE MEZQUITIC, JALISCO</t>
  </si>
  <si>
    <t>SSJ-OPD-ADJ016/2016</t>
  </si>
  <si>
    <t xml:space="preserve">ACONDICIONAMIENTO DEL ÁREA FÍSICA DEL HOSPITAL GENERAL DE OCCIDENTE EN CLÍNICA DEL DOLOR, COMO CONSULTORIO Y QUIRÓFANO AMBULATORIO CON EMPLOMADO </t>
  </si>
  <si>
    <t>SSJ-OPD-LPN001/2017</t>
  </si>
  <si>
    <t>SUSTITUCIÓN DEL HOSPITAL GENERAL DEL MUNICIPIO DE LAGOS DE MORENO</t>
  </si>
  <si>
    <t>CONSTRUCCIONES MIROT, S.A. DE C.V.</t>
  </si>
  <si>
    <t>23 DE FEBRERO DEL 2017</t>
  </si>
  <si>
    <t>SSJ-OPD-ADJ023/2016</t>
  </si>
  <si>
    <t>IMPERMEABILIZACIÓN EN LOSA DE AZOTEA DEL HOSPITAL MATERNO INFANTIL, ESPERANZA LOPEZ MATEOS.</t>
  </si>
  <si>
    <t>CONSTRUCTORE BGVIPECA, S.A. DE C.V.</t>
  </si>
  <si>
    <t>ARQ. REMBERTO QUINTERO GUTIERREZ</t>
  </si>
  <si>
    <t>28 DE NOVIEMBRE DE 2016</t>
  </si>
  <si>
    <t>SSJ-OPD-ADJ001/2017</t>
  </si>
  <si>
    <t>MANTENIMIENTO Y CONSERVACIÓN EN AREAS CORRESPONDIENTES A LA BODEGA DE VECTORES Y OFICINAS DE LA REGIÓN SANITARIA VIII - PUERTO VALLARTA, JALISCO</t>
  </si>
  <si>
    <t>SAMIER EDIFICACIONES S. DE R.L. DE C.V.</t>
  </si>
  <si>
    <t>09 DE JULIO DE 2017</t>
  </si>
  <si>
    <t>SSJ-OPD-ADJ002/2017</t>
  </si>
  <si>
    <t>SSJ-OPD-ADJ003/2017</t>
  </si>
  <si>
    <t>MANTENIMIENTO Y CONSERVACIÓN EN AREA DE ARCHIVO MUERTO, UBICADO EN EL CAISAME ESTANCIA PROLONGADA</t>
  </si>
  <si>
    <t>TLAJOMULCO</t>
  </si>
  <si>
    <t>12 DE JULIO DE 2017</t>
  </si>
  <si>
    <t>MANTENIMIENTO Y REPARACIÓN DE LAS AREAS DE ATENCIÓN AL CIUDADANO EN OFICINAS DE LA COMISIÓN PARA LA PROTECCIÓN CONTRA RIESGOS SANITARIOS - COPRISJAL</t>
  </si>
  <si>
    <t>15 DE JULIO DE 2017</t>
  </si>
  <si>
    <t>SSJ-OPD-ADJ004/2017</t>
  </si>
  <si>
    <t>PROYECTO EJECUTIVO DEL CENTRO DE SALUD DE TUXCACUESCO, JALISCO.</t>
  </si>
  <si>
    <t>TUXCACUESCO</t>
  </si>
  <si>
    <t>JOSÉ LUIS PLÁCITO BRAVO</t>
  </si>
  <si>
    <t>10 DE AGOSTO DE 2017</t>
  </si>
  <si>
    <t>SSJ-OPD-ADJ005/2017</t>
  </si>
  <si>
    <t>PROYECTO EJECUTIVO DEL CENTRO DE SALUD CON SERVICIOS AMPLIADOS DE TAPALPA, JALISCO.</t>
  </si>
  <si>
    <t>TAPALPA</t>
  </si>
  <si>
    <t>SSJ-OPD-ADJ007/2017</t>
  </si>
  <si>
    <t>MANTENIMIENTO Y REPARACION DEL AREA DE CONSULTA EXTERNA DEL HOSPITAL GENERAL DE OCCIDENTE</t>
  </si>
  <si>
    <t xml:space="preserve">MIGUEL ANGEL ANGULO RAMIEZ </t>
  </si>
  <si>
    <t>15 DE AGOSTO DE 2017</t>
  </si>
  <si>
    <t>SSJ-OPD-LPN002/2017</t>
  </si>
  <si>
    <t>CONSTRUCCIÓN DEL HOSPITAL COMUNITARIO EN EL MUNICIPIO DE LA HUERTA, JALISCO. (SEGUNDA ETAPA)</t>
  </si>
  <si>
    <t>EDIFICACION Y PAVIMENTACION INTERNACIONAL  SA DE CV</t>
  </si>
  <si>
    <t>SSJ-OPD-LPN003/2017</t>
  </si>
  <si>
    <t>CONSTRUCCIÓN DEL LABORATORIO ESTATAL DE PUERTO VALLARTA, JALISCO. (SEGUNDA ETAPA)</t>
  </si>
  <si>
    <t xml:space="preserve">PUERTO VALLARTA </t>
  </si>
  <si>
    <t>M3 CREACION S DE R L DE CV</t>
  </si>
  <si>
    <t>ING. BRYAN LOPEZ CASILLAS</t>
  </si>
  <si>
    <t>ESTATUS</t>
  </si>
  <si>
    <t>SSJ-OPD-ADJ006/2017</t>
  </si>
  <si>
    <t>LIMON</t>
  </si>
  <si>
    <t>SERVICIOS EN DISEÑO Y CONSTRUCCIÓN DE INMUEBLES DE OCCIDENTE S.A. DE C.V.</t>
  </si>
  <si>
    <t>PROYECTO EJECUTIVO DE CENTRO DE SALUD DE LA CIENEGA, MUNICIPIO DEL LIMÓN</t>
  </si>
  <si>
    <t>SSJ-OPD-ADJ008/2017</t>
  </si>
  <si>
    <t>MANTENIMIENTO Y CONSERVACIÓN A CUARTOS DE MÁQUINAS Y EQUIPOS ELECTROMECÁNICOS UBICADOS EN EL HOSPITAL GENERAL DE OCCIDENTE</t>
  </si>
  <si>
    <t>SERVICIO ELECTROMECÁNICO DE OCCIDENTE S.A. DE C.V.</t>
  </si>
  <si>
    <t>SSJ-OPD-ADJ009/2017</t>
  </si>
  <si>
    <t>MANTENIMIENTO Y REPARACIÓN EN ZONAS OPERATIVAS EN EDIFICIO DEL HOSPITAL GENERAL DE OCCIDENTE.</t>
  </si>
  <si>
    <t>MIGUEL ANGEL ANGULO RAMIREZ</t>
  </si>
  <si>
    <t>13 DE OCTUBRE DEL 2017</t>
  </si>
  <si>
    <t>19 DE SEPTIEMBRE DEL 2017</t>
  </si>
  <si>
    <t>SSJ-OPD-ADJ010/2017</t>
  </si>
  <si>
    <t>CONSERVACIÓN Y MANTENIMIENTO EN DIVERSAS UNIDADES MEDICAS EN LA REGION IV DE LA BARCA</t>
  </si>
  <si>
    <t>R.S. IV</t>
  </si>
  <si>
    <t>DISEÑO, CONSTRUCCION Y SERVICIOS DOXOS S.A. DE C.V.</t>
  </si>
  <si>
    <t>SSJ-OPD-ADJ011/2017</t>
  </si>
  <si>
    <t>CONSERVACIÓN Y MANTENIMIENTO DEL HOSPITAL COMUNITARIO DE LA HUERTA</t>
  </si>
  <si>
    <t>SSJ-OPD- CI001/2017</t>
  </si>
  <si>
    <t>SSJ-OPD- CI002/2017</t>
  </si>
  <si>
    <t>SSJ-OPD- CI003/2017</t>
  </si>
  <si>
    <t>SSJ-OPD- CI004/2017</t>
  </si>
  <si>
    <t>REMODELACIÓN DE RED ELÉCTRICA EN ÁREA DE TOCOCIRUGÍA EN EL HOSPITAL REGIONAL DE MAGDALENA, JALISCO</t>
  </si>
  <si>
    <t>REHABILITACIÓN DE PISOS Y RECUBRIMIENTOS EN QUIRÓFANOS Y ENDOSCOPÍA EN EL HOSPITAL GENERAL DE OCCIDENTE</t>
  </si>
  <si>
    <t>SUSTITUCION POR OBRA NUEVA DEL CENTRO DE SALUD CON SERVICIOS AMPLIADOS DE TAPALPA, JALISCO</t>
  </si>
  <si>
    <t>SUSTITUCIÓN POR OBRA NUEVA DEL CENTRO DE SALUD DE SAN MIGUEL HUAIXTITA (SEGUNDA ETAPA)</t>
  </si>
  <si>
    <t>MAGDALENA</t>
  </si>
  <si>
    <t xml:space="preserve">PAVIMENTOS Y TERRACERIAS LMS S.A. DE C.V. </t>
  </si>
  <si>
    <t>SAMIER EDIFICACIONES S. DE R. L. DE C.V.</t>
  </si>
  <si>
    <t>MEDGAR CONSTRUCCIONES S.A. DE C.V.</t>
  </si>
  <si>
    <t>CONSTRUCCIONES VTR 3, S.A. DE C.V.</t>
  </si>
  <si>
    <t>ING. DANNY EMANUEL GUERRA CORONADO</t>
  </si>
  <si>
    <t>ING. RAUL SANCHEZ BOBADILLA</t>
  </si>
  <si>
    <t>ING. JORGE</t>
  </si>
  <si>
    <t>ING. DANNY EMANUEL CORONA GUERRA</t>
  </si>
  <si>
    <t>SSJ-OPD-ADJ012/2017</t>
  </si>
  <si>
    <t>MANTENIMIENTO Y REPARACIÓN EN QUIROFANOS Y EXPULSIVOS DEL HOSPITAL REGIONAL DE PUERTO VALLARTA, JALISCO</t>
  </si>
  <si>
    <t>SSJ-OPD- CI005/2017</t>
  </si>
  <si>
    <t>SUSTITUCIÓN POR OBRA NUEVA DEL CENTRO DE SALUD DE LAZARO CARDENAS EN EL MUNICIPIO DE GUADALAJARA, JALISCO (TERCERA ETAPA)</t>
  </si>
  <si>
    <t>SELIV ASOCIADOS, S.A. DE C.V.</t>
  </si>
  <si>
    <t>SSJ-OPD-ADJ020/2017</t>
  </si>
  <si>
    <t>SERVICIO DE MANTENIMIENTO Y CONSERVACIÓN DE LOS BAÑOS DE HOMBRES PERMANENTES, DE LOS BAÑOS DE HOMBRES TEMPORALES, MANTENIMIENTO DE TANQUE ELEVADO Y CONSERVACIÓN DE LA SUPERFICIE DE RODAMIENTO DEL ÁREA DE ACCESO PRINCIPAL DEL CENTRO DE ATENCIÓN INTEGRAL DE SALUD MENTAL DE ESTANCIA PROLONGADA (SALME)</t>
  </si>
  <si>
    <t>MANTILLA &amp; DELGADO ASOCIADOS, S DE RL DE CV</t>
  </si>
  <si>
    <t>SSJ-OPD-ADJ021/2017</t>
  </si>
  <si>
    <t>SERVICIO DE ESTABILIZACIÓN DEL SUELO DEL ALA ORIENTE, DEL ÁREA DE HOSPITAL DEL CENTRO DE ATENCIÓN INTEGRAL DE SALUD MENTAL DE ESTANCIA BREVE.</t>
  </si>
  <si>
    <t>INGENIERIA MECANICA DE SUELOS Y CONTROL DE OCCIDENTE, SA DE CV</t>
  </si>
  <si>
    <t>ARQ. BRIANA KRIZIA  SUAREZ NUÑEZ</t>
  </si>
  <si>
    <t>SSJ-OPD-ADJ001/2018</t>
  </si>
  <si>
    <t>SSJ-OPD-ADJ002/2018</t>
  </si>
  <si>
    <t>SSJ-OPD-ADJ003/2018</t>
  </si>
  <si>
    <t>SSJ-OPD-ADJ004/2018</t>
  </si>
  <si>
    <t>SSJ-OPD-ADJ005/2018</t>
  </si>
  <si>
    <t>SSJ-OPD-ADJ006/2018</t>
  </si>
  <si>
    <t>SSJ-OPD-LPN002/2018</t>
  </si>
  <si>
    <t>SSJ-OPD-LPN003/2018</t>
  </si>
  <si>
    <t>SSJ-OPD-LPN004/2018</t>
  </si>
  <si>
    <t>SSJ-OPD-LPN005/2018</t>
  </si>
  <si>
    <t>SSJ-OPD-LPN006/2018</t>
  </si>
  <si>
    <t>SSJ-OPD-LPN007/2018</t>
  </si>
  <si>
    <t>SSJ-OPD-LPN008/2018</t>
  </si>
  <si>
    <t>SSJ-OPD-LPN009/2018</t>
  </si>
  <si>
    <t>SSJ-OPD-LPN010/2018</t>
  </si>
  <si>
    <t>SSJ-OPD-LPN011/2018</t>
  </si>
  <si>
    <t>SSJ-OPD-LPN012/2018</t>
  </si>
  <si>
    <t>SSJ-OPD-LPN013/2018</t>
  </si>
  <si>
    <t>SSJ-OPD-LPN014/2018</t>
  </si>
  <si>
    <t>SSJ-OPD-LPN015/2018</t>
  </si>
  <si>
    <t>SSJ-OPD-LPN016/2018</t>
  </si>
  <si>
    <t>SSJ-OPD-LPN017/2018</t>
  </si>
  <si>
    <t>SSJ-OPD-LPN018/2018</t>
  </si>
  <si>
    <t>SSJ-OPD-LPN019/2018</t>
  </si>
  <si>
    <t>SSJ-OPD-LPN020/2018</t>
  </si>
  <si>
    <t>SSJ-OPD-LPN021/2018</t>
  </si>
  <si>
    <t>SSJ-OPD-LPN022/2018</t>
  </si>
  <si>
    <t>SSJ-OPD-CI001/2018</t>
  </si>
  <si>
    <t>MANTENIMIENTO Y REHABILTACION DE LOS CENTROS DE SALUD DE PUEBLO NUEVO Y NUEVA COLONIA EN COLOTLAN (COMUNIDADES WIXARIKAS)</t>
  </si>
  <si>
    <t xml:space="preserve">MANTENIMIENTO Y REHABILITACION DEL HOSPITAL REGIONAL DE TEPATLITLAN </t>
  </si>
  <si>
    <t xml:space="preserve">MANTENIMIENTO Y REHABILITACION DEL SALME DE ESTANCIA BREVE DE ZAPOPAN JALISCO </t>
  </si>
  <si>
    <t>MANTENIMIENTO Y REHABILITACION DEL AIRE ACONDICIONADO EH INSTALACIONES HIDRAULICAS DEL HOSPITAL REGIONAL DE PUERTO VALLARTA JALISCO</t>
  </si>
  <si>
    <t>MANTENIMIENTO Y REHABLITACION DEL HOSPITAL REGIONAL DE YAHUALICA JALISCO</t>
  </si>
  <si>
    <t xml:space="preserve">REHABLITACION DE QUIROFANOS DEL HOSPITAL COMUNITARIO DE MAGDALENA JALISCO </t>
  </si>
  <si>
    <t>SUSTITUCION POR OBRA NUEVA DEL HOSPITAL COMUNITARIO EN EL MUNICIPIO DE OJUELOS JALISCO (SEGUNDA ETAPA)</t>
  </si>
  <si>
    <t>MANTENIMIENTO Y REHABILITACION EN DIVERSAS AREAS DEL HOSPITAL GENERAL DE OCCIDENTE, EN EL MUNICIPIO DE ZAPOPAN, JALISCO</t>
  </si>
  <si>
    <t xml:space="preserve">MANTENIMIENTO Y REHABILITACION DE LA UNIDAD ESPECIALIZADA EN ATENCION OBSTETRICA Y CUIDADOS NEONATALES UEAON EN GUADALAJARA JALISCO </t>
  </si>
  <si>
    <t>SUSTITUCIÓN POR OBRA NUEVA (TERCERA ETAPA) DEL LABORATORIO REGIONAL DE SALUD EN PUERTO VALLARTA, JALISCO</t>
  </si>
  <si>
    <t xml:space="preserve">MANTENIMIENTO EN DIVERSAS AREAS DEL HOSPITAL MATERNO INFANTIL ESPERANZA LOPEZ MATEOS EN GUADALAJARA </t>
  </si>
  <si>
    <t>REHABILITACIÓN DE LA U.E.A.O.N SAN MIGUEL EL ALTO, JALISCO</t>
  </si>
  <si>
    <t>OBRA NUEVA (SEGUNDA ETAPA) DEL CENTRO DE SALUD SANTANA DE GUADALUPE EN JALOSTOTITLAN, JALISCO</t>
  </si>
  <si>
    <t>REHABILITACION DEL AREA DE U.C.I.N EN EL HOSPITAL MATERNO INFANTIL ESPERANZA LOPEZ MATEOS EN GUADALAJARA, JALISCO</t>
  </si>
  <si>
    <t>AMPLIACION (SEGUNDA ETAPA) DEL AREA DE AUXILIARES DE DIAGNOSTICO EN C.S.S.A ZACOALCO DE TORRES, JALISCO</t>
  </si>
  <si>
    <t>MANTENIMIENTO Y REHABLITACION EN DIVERSAS UNIDADES, REGION SANITARIA 1 COLOTLAN</t>
  </si>
  <si>
    <t xml:space="preserve">MANTENIMIENTO Y REHABLITACION EN DIVERSAS UNIDADES, REGION SANITARIA II LAGOS DE MORENO </t>
  </si>
  <si>
    <t xml:space="preserve">MANTENIMIENTO Y REHABLITACION EN DIVERSAS UNIDADES, REGION SANITARIA III TEPATITLAN </t>
  </si>
  <si>
    <t xml:space="preserve">MANTENIMIENTO Y REHABLITACION EN DIVERSAS UNIDADES, REGION SANITARIA IV LA BARCA </t>
  </si>
  <si>
    <t xml:space="preserve">MANTENIMIENTO Y REHABLITACION EN DIVERSAS UNIDADES, REGION SANITARIA V TAMAZULA </t>
  </si>
  <si>
    <t xml:space="preserve">MANTENIMIENTO Y REHABLITACION EN DIVERSAS UNIDADES, REGION SANITARIA VI CIUDAD GUZMAN </t>
  </si>
  <si>
    <t xml:space="preserve">MANTENIMIENTO Y REHABLITACION EN DIVERSAS UNIDADES, REGION SANITARIA VII AUTLAN </t>
  </si>
  <si>
    <t xml:space="preserve">MANTENIMIENTO Y REHABLITACION EN DIVERSAS UNIDADES, REGION SANITARIA VIII PUERTO VALLARTA </t>
  </si>
  <si>
    <t>MANTENIMIENTO Y REHABLITACION EN DIVERSAS UNIDADES, REGION SANITARIA IX AMECA</t>
  </si>
  <si>
    <t xml:space="preserve">MANTENIMIENTO Y REHABLITACION EN DIVERSAS UNIDADES, REGION SANITARIA X ZAPOPAN </t>
  </si>
  <si>
    <t>MANTENIMIENTO Y REHABLITACION EN DIVERSAS UNIDADES, REGION SANITARIA XI TONALA</t>
  </si>
  <si>
    <t xml:space="preserve">MANTENIMIENTO Y REHABLITACION EN DIVERSAS UNIDADES, REGION SANITARIA XII TLAQUEPAQUE </t>
  </si>
  <si>
    <t>MANTENIMIENTO Y REHABLITACION EN DIVERSAS UNIDADES, REGION SANITARIA XIII GUADALAJARA</t>
  </si>
  <si>
    <t xml:space="preserve">MANTENIMIENTO Y REHABLITACION EN DIVERSAS AREAS DEL HOSPITAL REGIONAL DE CIUDAD GUZMAN </t>
  </si>
  <si>
    <t>COLOTLÁN</t>
  </si>
  <si>
    <t>TEPATITLAN</t>
  </si>
  <si>
    <t>YAHUALICA</t>
  </si>
  <si>
    <t>OJUELOS</t>
  </si>
  <si>
    <t>JALOSTOTITLÁN</t>
  </si>
  <si>
    <t>LA BARCA</t>
  </si>
  <si>
    <t>TAMAZULA</t>
  </si>
  <si>
    <t>CIUDAD GUZMÁN</t>
  </si>
  <si>
    <t xml:space="preserve">AUTLAN </t>
  </si>
  <si>
    <t>AMECA</t>
  </si>
  <si>
    <t>TONALA</t>
  </si>
  <si>
    <t>TLAQUEPAQUE</t>
  </si>
  <si>
    <t xml:space="preserve">SEBUN CONSTRUCIONES S.A DE C.V </t>
  </si>
  <si>
    <t>RODRIGO LOZA CAMARENA</t>
  </si>
  <si>
    <t xml:space="preserve">GRUPO CISAGB S.A DE C.V </t>
  </si>
  <si>
    <t>GESTION Y MANTENIMIENTO DE OBRAS S.A DE C.V</t>
  </si>
  <si>
    <t xml:space="preserve">CONSORCIO CONSTRUCTOR 3IC S.A. DE C.V </t>
  </si>
  <si>
    <t xml:space="preserve">GRUPO CONSTRUCTOR MICOL S.A DE C.V </t>
  </si>
  <si>
    <t xml:space="preserve">AREJAL CONSTRUCCION Y EQUIPOS INDUSTRIALES S.A DE C.V </t>
  </si>
  <si>
    <t>CONSTRUCTORA ERLORT Y ASOCIADOS S.A DE C.V</t>
  </si>
  <si>
    <t xml:space="preserve">CONSTRUCTORA E INMOBILIARIA ESPECIALIZADA C.VILLA S.A DE C.V </t>
  </si>
  <si>
    <t>A3 IDEAS CONSTRUCTIVAS S DE RL. DE C.V</t>
  </si>
  <si>
    <t xml:space="preserve">TRIPOLI EMULSIONES S.A DE C.V </t>
  </si>
  <si>
    <t>MIGUEL ANGULO RAMIREZ</t>
  </si>
  <si>
    <t xml:space="preserve">J&amp;L ASESORIA Y SERVICIOS S.A DE C.V </t>
  </si>
  <si>
    <t xml:space="preserve">SDT CONSTRUCTORA S.A DE C.V </t>
  </si>
  <si>
    <t>GRUP CONSTRUCTOR MICOL S.A DE C.V</t>
  </si>
  <si>
    <t xml:space="preserve">FACILITY SERVICES DEPOT S.A DE C.V </t>
  </si>
  <si>
    <t>ALEJANDRO OROZCO ROBLES</t>
  </si>
  <si>
    <t>ABRAHAM AYALA VAZQUEZ</t>
  </si>
  <si>
    <t xml:space="preserve">CONSTRULUB S.A DE C.V </t>
  </si>
  <si>
    <t xml:space="preserve">CONSTRUCTOR 3IC S.A DE C.V </t>
  </si>
  <si>
    <t xml:space="preserve">M3 CREACIÓN S.S DE C.V </t>
  </si>
  <si>
    <t xml:space="preserve">CONSTRUCTORA LIDERAZGO S.S DE C.V </t>
  </si>
  <si>
    <t xml:space="preserve">CONSTRUCTOR MICOL S.A DE C.V </t>
  </si>
  <si>
    <t xml:space="preserve">DISEÑO ,CONSTRUCCION Y SERVICIOS DOXOS S.A DE C.V </t>
  </si>
  <si>
    <t xml:space="preserve">SELIV ASOCIADOS S.A DE C.V </t>
  </si>
  <si>
    <t xml:space="preserve">CONSTRUCTORA BELIO S.A DE C.V </t>
  </si>
  <si>
    <t>IND. DANNY CORONA</t>
  </si>
  <si>
    <t xml:space="preserve">ARQ NICOLAS TORRES RUIZ </t>
  </si>
  <si>
    <t>ARQ. DAVID REA</t>
  </si>
  <si>
    <t>SSJ-OPD-ADJ007/2018</t>
  </si>
  <si>
    <t>SSJ-OPD-ADJ008/2018</t>
  </si>
  <si>
    <t>AMPLIACIÓN DEL HOSPITAL REGIONAL DE AMECA PARA LA COLOCACIÓN DE RED DE FRÍO DE LA REGIÓN SANITARIA IX AMECA</t>
  </si>
  <si>
    <t>SSJ-OPD-ADJ009/2018</t>
  </si>
  <si>
    <t>AMPLIACIÓN DEL HOSPITAL COMUNITARIO DE TAMAZULA PARA LA COLOCACIÓN DE RED DE FRÍO DE LA REGIÓN SANITARIA V TAMAZULA</t>
  </si>
  <si>
    <t>AMPLIACIÓN DEL CENTRO DE SALUD ROSALES  PARA LA COLOCACIÓN DE RED DE FRÍO DE LA REGIÓN SANITARIA XII TLAQUEPAQUE</t>
  </si>
  <si>
    <t>GRUPO CONSTRUCTOR CAAME S.A. DE C.V.</t>
  </si>
  <si>
    <t>SELIV ASOCIADOS S.A. DE C.V.</t>
  </si>
  <si>
    <t>FALTA DE PAGO DE ESTIMACIONE POR PARTE DEL OPD</t>
  </si>
  <si>
    <t>EL PORCENTAJE FINANCIERO VA EN RELACION A LAS ESTIMACIONES PRESENTADAS, NO AL MONTO CONTRATADO</t>
  </si>
  <si>
    <t xml:space="preserve">FALTA DE PAGO DE ESTIMACIONE TODA VEZ QUE NO SE CONTABA CON ACTAS ENTREGAS </t>
  </si>
  <si>
    <t>ESTIMACIONES SE ENCUENTRAN EN DEPTO DE OBRAS TODA VEZ QUE NO FUERON RECIBIDAS EN DRF POR NO CONTAR CON ASIGNACION PRESUPUESTAL 2017</t>
  </si>
  <si>
    <t>ATRAVEZ DE OFICIO 2017 SE DECLARO COMO PASIVO CONTINGENTE</t>
  </si>
  <si>
    <t>EL CONTRATISTA SE REHUSO A CONTINUAR CON LOS TRABAJOS NO OBSTANTE DE LOS APERSIBIMIENTOS DE ESTE DOCM</t>
  </si>
  <si>
    <t>ESTIMACION EN GLOSA EN ESPERA DE PAGO</t>
  </si>
  <si>
    <t>CHECAR EN GLOSA PAGO DE ESTIMACIONES</t>
  </si>
  <si>
    <t>NO SE CUENTA CON ESTIMACIONES TODA VEZ QUE EL CONTRATO FUE ENTREGADO EN NOV 2017 POR LA DAJ</t>
  </si>
  <si>
    <t xml:space="preserve">NO SE PUEDEN RECABAR LAS FIRMAS TODAVEZ QUE NO SE LOCALIZAN A LOS FUNCIONARIOS </t>
  </si>
  <si>
    <t>FALTA DE PAGO 2 EST. EN EL DOCM EN ESPERA DE RESPUESTA DEL COMITÉ DE SEGURO POPULAR</t>
  </si>
  <si>
    <t xml:space="preserve">SE SOLICITO PRORROGA PARA LA TRANSFERENCIA DE RECURSOS AL SEGURO POPULAR </t>
  </si>
  <si>
    <t xml:space="preserve">CONTRATISTA SE COMPROMETIO A CONTINUAR CON LOS TRABAJOS HASTA AMORTIZAR EL TOTAL DEL ANTICIPO </t>
  </si>
  <si>
    <t xml:space="preserve">EN ESPERA DE REUNION CON CONTRATISTA EN LUGAR DE TRABAJO PARA VERIFICACIÓN </t>
  </si>
  <si>
    <t>VERIFICAR CON LA DRF EL ESTADO FINANCIERO</t>
  </si>
  <si>
    <t xml:space="preserve">CONTRATISTA AMORTIZARA EL TOTAL DEL ANTICIPO Y ESTIMACIONES PAGADAS  </t>
  </si>
  <si>
    <t xml:space="preserve">EMPRESA SOLICITARA LA TERMINACION DEL CONTRATO EN VIRTUD DE LA DIFICULTAD DE REALIZAR LOS TRABAJOS POR EL CRIMEN ORGANIZADO </t>
  </si>
  <si>
    <t>FALTA DE PAGO ESTIMACION EN GLOSA</t>
  </si>
  <si>
    <t>PENDIENTE DE PAGO EST.1,2Y 3 EN GLOSA</t>
  </si>
  <si>
    <t>VERIFICAR SI SE AUTORIZARON LOS COSTOS EXTRAORDINARIOS</t>
  </si>
  <si>
    <t xml:space="preserve">OBRA ARCIALMENTE CONCLUIDA POR EL CAMBIO DE ADMINISTRACION </t>
  </si>
  <si>
    <t xml:space="preserve">SE SOLICITO AL CONTRATISTA EL REHINTEGRO DEL ANTICIPO </t>
  </si>
  <si>
    <t xml:space="preserve"> EST. 2 EN EL DEPTO DE OBRAS FALTA FIRMAS SUPERVISOR  </t>
  </si>
  <si>
    <t xml:space="preserve">SE EJECUTARON TRABAJOS HASTA EN CAMBIO DE ADMINISTRACION </t>
  </si>
  <si>
    <t>OBRA PARCIALMENTE CONCLUIDA FISICA Y FINANCIERAMENTE EN RELACION AL MONTO ORIGINAL Y ALCANCES DEL CONTRATO</t>
  </si>
  <si>
    <t>OBSERVACIONES</t>
  </si>
  <si>
    <t xml:space="preserve">EL CONTRATISTA ABANDONO LOS TRABAJOS POR LO QUE SE BUSCO TERMINAR EL CONTRATO </t>
  </si>
  <si>
    <t>VERIFICAR  EN DOCM</t>
  </si>
  <si>
    <t>VERIFICAR EN DOCM</t>
  </si>
  <si>
    <t>SOLICITAR MEDIANTE OFICIO DICHA INF.</t>
  </si>
  <si>
    <t>OPSSSJ-.OBRAS.U.E.A.O.NGDL-C.VILLA-039/2019</t>
  </si>
  <si>
    <t>OBRAS COMPLEMENTARIAS PARA EL MANTENIEMIENTO Y LA REHABILITACIÓN EN LA UNIDAD ESPECIALIZADA EN ATENCION OBSTETRICA Y CUIDADOS NEONATALES (UEAON) EN GUADALAJARA.</t>
  </si>
  <si>
    <t xml:space="preserve">SSJ-OPD-ADJ002/2019 </t>
  </si>
  <si>
    <t>MANTENIMIENTO  E IMPERMEABILIZACIÓN DE LA UNIDAD ESPECIALIZADA EN ATENCIÓN OBSTÉTRICA Y CUIDADOS NEONATALES (UEAON) EN GUADALAJARA</t>
  </si>
  <si>
    <t>MIGUEL ANGEL OSWALDO CORDERO</t>
  </si>
  <si>
    <r>
      <t xml:space="preserve">$       </t>
    </r>
    <r>
      <rPr>
        <sz val="7.5"/>
        <color rgb="FF000000"/>
        <rFont val="Trebuchet MS"/>
        <family val="2"/>
      </rPr>
      <t>1´316,354.50</t>
    </r>
  </si>
  <si>
    <t>SSJ-OPD-LPN001/2018</t>
  </si>
  <si>
    <t>ARQ JUAN SANTILLAN</t>
  </si>
  <si>
    <t>REPORTE AL MES DE DICIEMBRE 2019</t>
  </si>
</sst>
</file>

<file path=xl/styles.xml><?xml version="1.0" encoding="utf-8"?>
<styleSheet xmlns="http://schemas.openxmlformats.org/spreadsheetml/2006/main">
  <numFmts count="7">
    <numFmt numFmtId="8" formatCode="&quot;$&quot;#,##0.00;[Red]\-&quot;$&quot;#,##0.00"/>
    <numFmt numFmtId="44" formatCode="_-&quot;$&quot;* #,##0.00_-;\-&quot;$&quot;* #,##0.00_-;_-&quot;$&quot;* &quot;-&quot;??_-;_-@_-"/>
    <numFmt numFmtId="164" formatCode="&quot; $&quot;#,##0.00&quot; &quot;;&quot;-$&quot;#,##0.00&quot; &quot;;&quot; $-&quot;#&quot; &quot;;@&quot; &quot;"/>
    <numFmt numFmtId="165" formatCode="[$-80A]General"/>
    <numFmt numFmtId="166" formatCode="[$-80A]d&quot; de &quot;mmmm&quot; de &quot;yyyy;@"/>
    <numFmt numFmtId="167" formatCode="#,##0.00&quot; &quot;;&quot;-&quot;#,##0.00&quot; &quot;;&quot; -&quot;#&quot; &quot;;@&quot; &quot;"/>
    <numFmt numFmtId="168" formatCode="[$$-80A]#,##0.00;[Red]&quot;-&quot;[$$-80A]#,##0.00"/>
  </numFmts>
  <fonts count="24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1"/>
    </font>
    <font>
      <b/>
      <i/>
      <sz val="16"/>
      <color rgb="FF000000"/>
      <name val="Calibri"/>
      <family val="2"/>
    </font>
    <font>
      <sz val="10"/>
      <color rgb="FF000000"/>
      <name val="Arial1"/>
    </font>
    <font>
      <b/>
      <i/>
      <u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2"/>
      <color rgb="FF000000"/>
      <name val="Trebuchet MS"/>
      <family val="2"/>
    </font>
    <font>
      <sz val="11"/>
      <color theme="1"/>
      <name val="Trebuchet MS"/>
      <family val="2"/>
    </font>
    <font>
      <sz val="9"/>
      <color rgb="FF000000"/>
      <name val="Trebuchet MS"/>
      <family val="2"/>
    </font>
    <font>
      <sz val="8"/>
      <color rgb="FF000000"/>
      <name val="Trebuchet MS"/>
      <family val="2"/>
    </font>
    <font>
      <b/>
      <sz val="13"/>
      <color rgb="FF000000"/>
      <name val="Trebuchet MS"/>
      <family val="2"/>
    </font>
    <font>
      <b/>
      <sz val="9"/>
      <color rgb="FF000000"/>
      <name val="Trebuchet MS"/>
      <family val="2"/>
    </font>
    <font>
      <sz val="8"/>
      <color theme="1"/>
      <name val="Trebuchet MS"/>
      <family val="2"/>
    </font>
    <font>
      <b/>
      <sz val="8"/>
      <color rgb="FF000000"/>
      <name val="Trebuchet MS"/>
      <family val="2"/>
    </font>
    <font>
      <b/>
      <sz val="7"/>
      <color rgb="FF000000"/>
      <name val="Trebuchet MS"/>
      <family val="2"/>
    </font>
    <font>
      <sz val="9"/>
      <color theme="1"/>
      <name val="Trebuchet MS"/>
      <family val="2"/>
    </font>
    <font>
      <sz val="7.5"/>
      <color rgb="FF000000"/>
      <name val="Trebuchet MS"/>
      <family val="2"/>
    </font>
    <font>
      <b/>
      <sz val="7.5"/>
      <color rgb="FF000000"/>
      <name val="Trebuchet MS"/>
      <family val="2"/>
    </font>
    <font>
      <sz val="7.5"/>
      <color theme="1"/>
      <name val="Trebuchet MS"/>
      <family val="2"/>
    </font>
    <font>
      <b/>
      <sz val="7.5"/>
      <color indexed="8"/>
      <name val="Trebuchet MS"/>
      <family val="2"/>
    </font>
    <font>
      <sz val="10"/>
      <name val="Arial"/>
      <family val="2"/>
    </font>
    <font>
      <sz val="10"/>
      <name val="Arial"/>
      <family val="2"/>
    </font>
    <font>
      <b/>
      <sz val="7.5"/>
      <color theme="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rgb="FFC6D9F1"/>
        <bgColor rgb="FFC6D9F1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1">
    <xf numFmtId="0" fontId="0" fillId="0" borderId="0"/>
    <xf numFmtId="0" fontId="1" fillId="0" borderId="0"/>
    <xf numFmtId="167" fontId="2" fillId="0" borderId="0" applyBorder="0" applyProtection="0"/>
    <xf numFmtId="164" fontId="2" fillId="0" borderId="0" applyBorder="0" applyProtection="0"/>
    <xf numFmtId="165" fontId="2" fillId="0" borderId="0" applyBorder="0" applyProtection="0"/>
    <xf numFmtId="164" fontId="1" fillId="0" borderId="0" applyFont="0" applyBorder="0" applyProtection="0"/>
    <xf numFmtId="0" fontId="1" fillId="0" borderId="0" applyNumberFormat="0" applyFont="0" applyFill="0" applyBorder="0" applyAlignment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7" fontId="4" fillId="0" borderId="0" applyBorder="0" applyProtection="0"/>
    <xf numFmtId="167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0" fontId="4" fillId="0" borderId="0" applyNumberFormat="0" applyBorder="0" applyProtection="0"/>
    <xf numFmtId="9" fontId="4" fillId="0" borderId="0" applyBorder="0" applyProtection="0"/>
    <xf numFmtId="9" fontId="4" fillId="0" borderId="0" applyBorder="0" applyProtection="0"/>
    <xf numFmtId="0" fontId="5" fillId="0" borderId="0" applyNumberFormat="0" applyBorder="0" applyProtection="0"/>
    <xf numFmtId="168" fontId="5" fillId="0" borderId="0" applyBorder="0" applyProtection="0"/>
    <xf numFmtId="44" fontId="6" fillId="0" borderId="0" applyFont="0" applyFill="0" applyBorder="0" applyAlignment="0" applyProtection="0"/>
    <xf numFmtId="0" fontId="21" fillId="0" borderId="0"/>
    <xf numFmtId="0" fontId="22" fillId="0" borderId="0"/>
  </cellStyleXfs>
  <cellXfs count="94">
    <xf numFmtId="0" fontId="0" fillId="0" borderId="0" xfId="0"/>
    <xf numFmtId="0" fontId="8" fillId="0" borderId="0" xfId="0" applyFont="1"/>
    <xf numFmtId="0" fontId="13" fillId="0" borderId="0" xfId="0" applyFont="1" applyAlignment="1">
      <alignment vertical="center"/>
    </xf>
    <xf numFmtId="0" fontId="16" fillId="4" borderId="1" xfId="0" applyFont="1" applyFill="1" applyBorder="1" applyAlignment="1">
      <alignment horizontal="center"/>
    </xf>
    <xf numFmtId="165" fontId="18" fillId="0" borderId="1" xfId="4" applyFont="1" applyFill="1" applyBorder="1" applyAlignment="1">
      <alignment horizontal="center" vertical="center" wrapText="1"/>
    </xf>
    <xf numFmtId="165" fontId="17" fillId="0" borderId="1" xfId="4" applyFont="1" applyFill="1" applyBorder="1" applyAlignment="1">
      <alignment horizontal="justify" vertical="center" wrapText="1"/>
    </xf>
    <xf numFmtId="165" fontId="17" fillId="0" borderId="1" xfId="4" applyFont="1" applyFill="1" applyBorder="1" applyAlignment="1">
      <alignment horizontal="center" vertical="center" wrapText="1"/>
    </xf>
    <xf numFmtId="44" fontId="17" fillId="0" borderId="1" xfId="18" applyFont="1" applyFill="1" applyBorder="1" applyAlignment="1">
      <alignment horizontal="center" vertical="center" wrapText="1"/>
    </xf>
    <xf numFmtId="166" fontId="17" fillId="0" borderId="1" xfId="3" applyNumberFormat="1" applyFont="1" applyFill="1" applyBorder="1" applyAlignment="1">
      <alignment horizontal="center" vertical="center" wrapText="1"/>
    </xf>
    <xf numFmtId="2" fontId="17" fillId="0" borderId="1" xfId="3" applyNumberFormat="1" applyFont="1" applyFill="1" applyBorder="1" applyAlignment="1">
      <alignment horizontal="center" vertical="center" wrapText="1"/>
    </xf>
    <xf numFmtId="165" fontId="17" fillId="0" borderId="1" xfId="4" applyFont="1" applyFill="1" applyBorder="1" applyAlignment="1">
      <alignment horizontal="center" vertical="center"/>
    </xf>
    <xf numFmtId="165" fontId="17" fillId="0" borderId="1" xfId="4" applyFont="1" applyFill="1" applyBorder="1" applyAlignment="1">
      <alignment horizontal="left" vertical="center" wrapText="1"/>
    </xf>
    <xf numFmtId="1" fontId="17" fillId="0" borderId="1" xfId="3" applyNumberFormat="1" applyFont="1" applyFill="1" applyBorder="1" applyAlignment="1">
      <alignment horizontal="center" vertical="center" wrapText="1"/>
    </xf>
    <xf numFmtId="0" fontId="18" fillId="0" borderId="1" xfId="13" applyFont="1" applyFill="1" applyBorder="1" applyAlignment="1">
      <alignment horizontal="center" vertical="center" wrapText="1"/>
    </xf>
    <xf numFmtId="0" fontId="17" fillId="0" borderId="1" xfId="13" applyFont="1" applyFill="1" applyBorder="1" applyAlignment="1">
      <alignment horizontal="justify" vertical="center" wrapText="1"/>
    </xf>
    <xf numFmtId="44" fontId="17" fillId="3" borderId="1" xfId="18" applyFont="1" applyFill="1" applyBorder="1" applyAlignment="1">
      <alignment horizontal="center" vertical="center"/>
    </xf>
    <xf numFmtId="0" fontId="19" fillId="0" borderId="1" xfId="0" applyFont="1" applyBorder="1" applyAlignment="1">
      <alignment horizontal="justify" vertical="center" wrapText="1"/>
    </xf>
    <xf numFmtId="0" fontId="20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justify" vertical="center" wrapText="1"/>
    </xf>
    <xf numFmtId="44" fontId="19" fillId="0" borderId="1" xfId="18" applyFont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44" fontId="19" fillId="0" borderId="1" xfId="0" applyNumberFormat="1" applyFont="1" applyBorder="1" applyAlignment="1">
      <alignment vertical="center"/>
    </xf>
    <xf numFmtId="15" fontId="19" fillId="0" borderId="1" xfId="0" applyNumberFormat="1" applyFont="1" applyBorder="1" applyAlignment="1">
      <alignment horizontal="center" vertical="center"/>
    </xf>
    <xf numFmtId="15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9" fillId="0" borderId="1" xfId="0" applyFont="1" applyBorder="1" applyAlignment="1">
      <alignment horizontal="justify" vertical="center"/>
    </xf>
    <xf numFmtId="0" fontId="19" fillId="0" borderId="1" xfId="0" applyFont="1" applyBorder="1" applyAlignment="1">
      <alignment horizontal="justify"/>
    </xf>
    <xf numFmtId="165" fontId="12" fillId="2" borderId="2" xfId="4" applyFont="1" applyFill="1" applyBorder="1" applyAlignment="1">
      <alignment vertical="center" wrapText="1"/>
    </xf>
    <xf numFmtId="0" fontId="8" fillId="6" borderId="3" xfId="0" applyFont="1" applyFill="1" applyBorder="1" applyAlignment="1"/>
    <xf numFmtId="165" fontId="14" fillId="2" borderId="2" xfId="4" applyFont="1" applyFill="1" applyBorder="1" applyAlignment="1">
      <alignment vertical="center" wrapText="1"/>
    </xf>
    <xf numFmtId="8" fontId="19" fillId="0" borderId="1" xfId="0" applyNumberFormat="1" applyFont="1" applyBorder="1" applyAlignment="1">
      <alignment vertical="center"/>
    </xf>
    <xf numFmtId="0" fontId="19" fillId="0" borderId="1" xfId="0" applyNumberFormat="1" applyFont="1" applyBorder="1" applyAlignment="1">
      <alignment horizontal="justify"/>
    </xf>
    <xf numFmtId="0" fontId="13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165" fontId="17" fillId="0" borderId="1" xfId="4" applyNumberFormat="1" applyFont="1" applyFill="1" applyBorder="1" applyAlignment="1">
      <alignment horizontal="center" vertical="center" wrapText="1"/>
    </xf>
    <xf numFmtId="44" fontId="13" fillId="5" borderId="1" xfId="18" applyFont="1" applyFill="1" applyBorder="1" applyAlignment="1">
      <alignment vertical="center"/>
    </xf>
    <xf numFmtId="44" fontId="19" fillId="0" borderId="1" xfId="0" applyNumberFormat="1" applyFont="1" applyBorder="1" applyAlignment="1">
      <alignment vertical="center" wrapText="1"/>
    </xf>
    <xf numFmtId="0" fontId="17" fillId="5" borderId="1" xfId="1" applyFont="1" applyFill="1" applyBorder="1" applyAlignment="1">
      <alignment horizontal="center" vertical="center"/>
    </xf>
    <xf numFmtId="165" fontId="18" fillId="5" borderId="1" xfId="4" applyFont="1" applyFill="1" applyBorder="1" applyAlignment="1">
      <alignment horizontal="center" vertical="center" wrapText="1"/>
    </xf>
    <xf numFmtId="165" fontId="17" fillId="5" borderId="1" xfId="4" applyFont="1" applyFill="1" applyBorder="1" applyAlignment="1">
      <alignment horizontal="justify" vertical="center" wrapText="1"/>
    </xf>
    <xf numFmtId="165" fontId="17" fillId="5" borderId="1" xfId="4" applyFont="1" applyFill="1" applyBorder="1" applyAlignment="1">
      <alignment horizontal="center" vertical="center" wrapText="1"/>
    </xf>
    <xf numFmtId="44" fontId="17" fillId="5" borderId="1" xfId="18" applyFont="1" applyFill="1" applyBorder="1" applyAlignment="1">
      <alignment horizontal="center" vertical="center" wrapText="1"/>
    </xf>
    <xf numFmtId="166" fontId="17" fillId="5" borderId="1" xfId="3" applyNumberFormat="1" applyFont="1" applyFill="1" applyBorder="1" applyAlignment="1">
      <alignment horizontal="center" vertical="center" wrapText="1"/>
    </xf>
    <xf numFmtId="2" fontId="17" fillId="5" borderId="1" xfId="3" applyNumberFormat="1" applyFont="1" applyFill="1" applyBorder="1" applyAlignment="1">
      <alignment horizontal="center" vertical="center" wrapText="1"/>
    </xf>
    <xf numFmtId="165" fontId="17" fillId="5" borderId="1" xfId="4" applyFont="1" applyFill="1" applyBorder="1" applyAlignment="1">
      <alignment horizontal="center" vertical="center"/>
    </xf>
    <xf numFmtId="0" fontId="8" fillId="5" borderId="0" xfId="0" applyFont="1" applyFill="1"/>
    <xf numFmtId="44" fontId="19" fillId="5" borderId="1" xfId="0" applyNumberFormat="1" applyFont="1" applyFill="1" applyBorder="1" applyAlignment="1">
      <alignment vertical="center"/>
    </xf>
    <xf numFmtId="15" fontId="19" fillId="5" borderId="1" xfId="0" applyNumberFormat="1" applyFont="1" applyFill="1" applyBorder="1" applyAlignment="1">
      <alignment horizontal="center" vertical="center"/>
    </xf>
    <xf numFmtId="2" fontId="19" fillId="5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15" fontId="19" fillId="5" borderId="1" xfId="0" applyNumberFormat="1" applyFont="1" applyFill="1" applyBorder="1" applyAlignment="1">
      <alignment horizontal="center" vertical="center" wrapText="1"/>
    </xf>
    <xf numFmtId="2" fontId="19" fillId="5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4" fontId="19" fillId="5" borderId="1" xfId="18" applyFont="1" applyFill="1" applyBorder="1" applyAlignment="1">
      <alignment horizontal="center" vertical="center"/>
    </xf>
    <xf numFmtId="0" fontId="18" fillId="5" borderId="1" xfId="13" applyFont="1" applyFill="1" applyBorder="1" applyAlignment="1">
      <alignment horizontal="center" vertical="center" wrapText="1"/>
    </xf>
    <xf numFmtId="0" fontId="17" fillId="5" borderId="1" xfId="13" applyFont="1" applyFill="1" applyBorder="1" applyAlignment="1">
      <alignment horizontal="justify" vertical="center" wrapText="1"/>
    </xf>
    <xf numFmtId="44" fontId="17" fillId="7" borderId="1" xfId="18" applyFont="1" applyFill="1" applyBorder="1" applyAlignment="1">
      <alignment horizontal="center" vertical="center"/>
    </xf>
    <xf numFmtId="44" fontId="17" fillId="5" borderId="1" xfId="18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8" borderId="1" xfId="1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justify"/>
    </xf>
    <xf numFmtId="165" fontId="17" fillId="8" borderId="1" xfId="4" applyNumberFormat="1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justify" vertical="center" wrapText="1"/>
    </xf>
    <xf numFmtId="44" fontId="19" fillId="8" borderId="1" xfId="0" applyNumberFormat="1" applyFont="1" applyFill="1" applyBorder="1" applyAlignment="1">
      <alignment vertical="center"/>
    </xf>
    <xf numFmtId="44" fontId="13" fillId="8" borderId="1" xfId="18" applyFont="1" applyFill="1" applyBorder="1" applyAlignment="1">
      <alignment vertical="center"/>
    </xf>
    <xf numFmtId="44" fontId="17" fillId="8" borderId="1" xfId="18" applyFont="1" applyFill="1" applyBorder="1" applyAlignment="1">
      <alignment horizontal="center" vertical="center" wrapText="1"/>
    </xf>
    <xf numFmtId="2" fontId="19" fillId="8" borderId="1" xfId="0" applyNumberFormat="1" applyFont="1" applyFill="1" applyBorder="1" applyAlignment="1">
      <alignment horizontal="center" vertical="center"/>
    </xf>
    <xf numFmtId="165" fontId="17" fillId="8" borderId="1" xfId="4" applyFont="1" applyFill="1" applyBorder="1" applyAlignment="1">
      <alignment horizontal="center" vertical="center"/>
    </xf>
    <xf numFmtId="165" fontId="17" fillId="8" borderId="1" xfId="4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/>
    </xf>
    <xf numFmtId="0" fontId="8" fillId="8" borderId="0" xfId="0" applyFont="1" applyFill="1"/>
    <xf numFmtId="15" fontId="19" fillId="8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justify"/>
    </xf>
    <xf numFmtId="165" fontId="17" fillId="5" borderId="1" xfId="4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65" fontId="15" fillId="2" borderId="1" xfId="4" applyFont="1" applyFill="1" applyBorder="1" applyAlignment="1">
      <alignment horizontal="center" vertical="center" wrapText="1"/>
    </xf>
    <xf numFmtId="165" fontId="12" fillId="2" borderId="1" xfId="4" applyFont="1" applyFill="1" applyBorder="1" applyAlignment="1">
      <alignment horizontal="center" vertical="center" wrapText="1"/>
    </xf>
    <xf numFmtId="164" fontId="12" fillId="2" borderId="1" xfId="3" applyFont="1" applyFill="1" applyBorder="1" applyAlignment="1">
      <alignment horizontal="center" vertical="center" wrapText="1"/>
    </xf>
    <xf numFmtId="165" fontId="12" fillId="0" borderId="0" xfId="4" applyFont="1" applyFill="1" applyBorder="1" applyAlignment="1">
      <alignment horizontal="center" vertical="center" wrapText="1"/>
    </xf>
    <xf numFmtId="166" fontId="12" fillId="2" borderId="1" xfId="3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/>
    </xf>
    <xf numFmtId="165" fontId="14" fillId="2" borderId="1" xfId="4" applyFont="1" applyFill="1" applyBorder="1" applyAlignment="1">
      <alignment horizontal="center" vertical="center" wrapText="1"/>
    </xf>
    <xf numFmtId="0" fontId="8" fillId="0" borderId="1" xfId="0" applyFont="1" applyBorder="1"/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165" fontId="10" fillId="0" borderId="0" xfId="4" applyFont="1" applyFill="1" applyAlignment="1">
      <alignment horizontal="center" vertical="center"/>
    </xf>
    <xf numFmtId="165" fontId="11" fillId="0" borderId="0" xfId="4" applyFont="1" applyFill="1" applyBorder="1" applyAlignment="1">
      <alignment horizontal="center" vertical="center" wrapText="1"/>
    </xf>
  </cellXfs>
  <cellStyles count="21">
    <cellStyle name="Excel Built-in Comma" xfId="2"/>
    <cellStyle name="Excel Built-in Currency" xfId="3"/>
    <cellStyle name="Excel Built-in Normal" xfId="4"/>
    <cellStyle name="Excel_BuiltIn_Currency" xfId="5"/>
    <cellStyle name="Graphics" xfId="6"/>
    <cellStyle name="Heading" xfId="7"/>
    <cellStyle name="Heading1" xfId="8"/>
    <cellStyle name="Millares 2" xfId="9"/>
    <cellStyle name="Millares 3" xfId="10"/>
    <cellStyle name="Moneda" xfId="18" builtinId="4"/>
    <cellStyle name="Moneda 2" xfId="11"/>
    <cellStyle name="Moneda 3" xfId="12"/>
    <cellStyle name="Normal" xfId="0" builtinId="0"/>
    <cellStyle name="Normal 2" xfId="13"/>
    <cellStyle name="Normal 3" xfId="1"/>
    <cellStyle name="Normal 4" xfId="19"/>
    <cellStyle name="Normal 5" xfId="20"/>
    <cellStyle name="Porcentual 2" xfId="14"/>
    <cellStyle name="Porcentual 3" xfId="15"/>
    <cellStyle name="Result" xfId="16"/>
    <cellStyle name="Result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169334</xdr:colOff>
      <xdr:row>0</xdr:row>
      <xdr:rowOff>105834</xdr:rowOff>
    </xdr:from>
    <xdr:to>
      <xdr:col>3</xdr:col>
      <xdr:colOff>1735667</xdr:colOff>
      <xdr:row>4</xdr:row>
      <xdr:rowOff>88068</xdr:rowOff>
    </xdr:to>
    <xdr:pic>
      <xdr:nvPicPr>
        <xdr:cNvPr id="3" name="Picture 2" descr="C:\Documents and Settings\juan.acosta\Escritorio\Logos y Papelería OPD\Logos PNG\SS logo azul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a14="http://schemas.microsoft.com/office/drawing/2010/main" xmlns:p="http://schemas.openxmlformats.org/presentationml/2006/main" xmlns="" val="0"/>
            </a:ext>
          </a:extLst>
        </a:blip>
        <a:srcRect/>
        <a:stretch>
          <a:fillRect/>
        </a:stretch>
      </xdr:blipFill>
      <xdr:spPr bwMode="auto">
        <a:xfrm>
          <a:off x="2275417" y="105834"/>
          <a:ext cx="3397250" cy="871234"/>
        </a:xfrm>
        <a:prstGeom prst="rect">
          <a:avLst/>
        </a:prstGeom>
        <a:noFill/>
        <a:extLst>
          <a:ext uri="{909E8E84-426E-40DD-AFC4-6F175D3DCCD1}">
            <a14:hiddenFill xmlns:lc="http://schemas.openxmlformats.org/drawingml/2006/lockedCanvas" xmlns:a14="http://schemas.microsoft.com/office/drawing/2010/main" xmlns:p="http://schemas.openxmlformats.org/presentationml/2006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444500</xdr:colOff>
      <xdr:row>0</xdr:row>
      <xdr:rowOff>74083</xdr:rowOff>
    </xdr:from>
    <xdr:to>
      <xdr:col>16</xdr:col>
      <xdr:colOff>1481667</xdr:colOff>
      <xdr:row>5</xdr:row>
      <xdr:rowOff>10583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a14="http://schemas.microsoft.com/office/drawing/2010/main" xmlns:p="http://schemas.openxmlformats.org/presentationml/2006/main" xmlns="" val="0"/>
            </a:ext>
          </a:extLst>
        </a:blip>
        <a:srcRect/>
        <a:stretch>
          <a:fillRect/>
        </a:stretch>
      </xdr:blipFill>
      <xdr:spPr bwMode="auto">
        <a:xfrm>
          <a:off x="16425333" y="74083"/>
          <a:ext cx="1037167" cy="10371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lc="http://schemas.openxmlformats.org/drawingml/2006/lockedCanvas" xmlns:a14="http://schemas.microsoft.com/office/drawing/2010/main" xmlns:p="http://schemas.openxmlformats.org/presentationml/2006/main" xmlns:r="http://schemas.openxmlformats.org/officeDocument/2006/relationships" xmlns="">
              <a:solidFill>
                <a:schemeClr val="accent1"/>
              </a:solidFill>
            </a14:hiddenFill>
          </a:ext>
          <a:ext uri="{91240B29-F687-4F45-9708-019B960494DF}">
            <a14:hiddenLine xmlns:lc="http://schemas.openxmlformats.org/drawingml/2006/lockedCanvas" xmlns:a14="http://schemas.microsoft.com/office/drawing/2010/main" xmlns:p="http://schemas.openxmlformats.org/presentationml/2006/main" xmlns:r="http://schemas.openxmlformats.org/officeDocument/2006/relationships" xmlns="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lc="http://schemas.openxmlformats.org/drawingml/2006/lockedCanvas" xmlns:a14="http://schemas.microsoft.com/office/drawing/2010/main" xmlns:p="http://schemas.openxmlformats.org/presentationml/2006/main" xmlns:r="http://schemas.openxmlformats.org/officeDocument/2006/relationships" xmlns="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12</xdr:col>
      <xdr:colOff>342923</xdr:colOff>
      <xdr:row>0</xdr:row>
      <xdr:rowOff>63498</xdr:rowOff>
    </xdr:from>
    <xdr:to>
      <xdr:col>13</xdr:col>
      <xdr:colOff>641846</xdr:colOff>
      <xdr:row>4</xdr:row>
      <xdr:rowOff>95249</xdr:rowOff>
    </xdr:to>
    <xdr:pic>
      <xdr:nvPicPr>
        <xdr:cNvPr id="5" name="Picture 3" descr="C:\Documents and Settings\juan.acosta\Escritorio\Logos y Papelería OPD\Logos PNG\Gob Jal Gris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lc="http://schemas.openxmlformats.org/drawingml/2006/lockedCanvas" xmlns:a14="http://schemas.microsoft.com/office/drawing/2010/main" xmlns:p="http://schemas.openxmlformats.org/presentationml/2006/main" xmlns="" val="0"/>
            </a:ext>
          </a:extLst>
        </a:blip>
        <a:srcRect/>
        <a:stretch>
          <a:fillRect/>
        </a:stretch>
      </xdr:blipFill>
      <xdr:spPr bwMode="auto">
        <a:xfrm>
          <a:off x="13392173" y="63498"/>
          <a:ext cx="976256" cy="920751"/>
        </a:xfrm>
        <a:prstGeom prst="rect">
          <a:avLst/>
        </a:prstGeom>
        <a:noFill/>
        <a:extLst>
          <a:ext uri="{909E8E84-426E-40DD-AFC4-6F175D3DCCD1}">
            <a14:hiddenFill xmlns:lc="http://schemas.openxmlformats.org/drawingml/2006/lockedCanvas" xmlns:a14="http://schemas.microsoft.com/office/drawing/2010/main" xmlns:p="http://schemas.openxmlformats.org/presentationml/2006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Q150"/>
  <sheetViews>
    <sheetView tabSelected="1" zoomScale="90" zoomScaleNormal="90" workbookViewId="0">
      <pane xSplit="2" ySplit="12" topLeftCell="C148" activePane="bottomRight" state="frozen"/>
      <selection pane="topRight" activeCell="C1" sqref="C1"/>
      <selection pane="bottomLeft" activeCell="A13" sqref="A13"/>
      <selection pane="bottomRight" activeCell="F154" sqref="F154"/>
    </sheetView>
  </sheetViews>
  <sheetFormatPr baseColWidth="10" defaultColWidth="11.42578125" defaultRowHeight="16.5"/>
  <cols>
    <col min="1" max="1" width="4.140625" style="1" customWidth="1"/>
    <col min="2" max="4" width="27.42578125" style="1" customWidth="1"/>
    <col min="5" max="5" width="23.28515625" style="1" customWidth="1"/>
    <col min="6" max="6" width="17.28515625" style="1" customWidth="1"/>
    <col min="7" max="7" width="16.85546875" style="1" customWidth="1"/>
    <col min="8" max="8" width="13.140625" style="1" customWidth="1"/>
    <col min="9" max="9" width="17.85546875" style="1" customWidth="1"/>
    <col min="10" max="10" width="20.85546875" style="1" customWidth="1"/>
    <col min="11" max="11" width="13.7109375" style="1" customWidth="1"/>
    <col min="12" max="12" width="10.42578125" style="1" customWidth="1"/>
    <col min="13" max="13" width="10.140625" style="1" customWidth="1"/>
    <col min="14" max="14" width="10.5703125" style="1" customWidth="1"/>
    <col min="15" max="15" width="0" style="1" hidden="1" customWidth="1"/>
    <col min="16" max="16" width="23.140625" style="1" customWidth="1"/>
    <col min="17" max="17" width="25" style="1" customWidth="1"/>
    <col min="18" max="16384" width="11.42578125" style="1"/>
  </cols>
  <sheetData>
    <row r="3" spans="1:17" ht="18" customHeight="1"/>
    <row r="4" spans="1:17" ht="18">
      <c r="A4" s="90" t="s">
        <v>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7">
      <c r="A5" s="91" t="s">
        <v>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7">
      <c r="A6" s="92" t="s">
        <v>2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1:17">
      <c r="A7" s="92" t="s">
        <v>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7" ht="18">
      <c r="A8" s="93" t="s">
        <v>4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1:17" ht="14.25" customHeight="1">
      <c r="A9" s="85" t="s">
        <v>210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17" ht="20.25" customHeight="1">
      <c r="A10" s="85" t="s">
        <v>608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1:17" ht="24" customHeight="1">
      <c r="A11" s="88" t="s">
        <v>348</v>
      </c>
      <c r="B11" s="83" t="s">
        <v>5</v>
      </c>
      <c r="C11" s="83" t="s">
        <v>6</v>
      </c>
      <c r="D11" s="83" t="s">
        <v>7</v>
      </c>
      <c r="E11" s="83" t="s">
        <v>8</v>
      </c>
      <c r="F11" s="83" t="s">
        <v>9</v>
      </c>
      <c r="G11" s="84" t="s">
        <v>10</v>
      </c>
      <c r="H11" s="84" t="s">
        <v>11</v>
      </c>
      <c r="I11" s="86" t="s">
        <v>12</v>
      </c>
      <c r="J11" s="86" t="s">
        <v>281</v>
      </c>
      <c r="K11" s="86" t="s">
        <v>282</v>
      </c>
      <c r="L11" s="82" t="s">
        <v>13</v>
      </c>
      <c r="M11" s="83" t="s">
        <v>14</v>
      </c>
      <c r="N11" s="83"/>
      <c r="O11" s="87" t="s">
        <v>416</v>
      </c>
      <c r="P11" s="82" t="s">
        <v>416</v>
      </c>
      <c r="Q11" s="82" t="s">
        <v>595</v>
      </c>
    </row>
    <row r="12" spans="1:17" ht="23.25" customHeight="1">
      <c r="A12" s="88"/>
      <c r="B12" s="83"/>
      <c r="C12" s="89"/>
      <c r="D12" s="83"/>
      <c r="E12" s="83"/>
      <c r="F12" s="83"/>
      <c r="G12" s="84"/>
      <c r="H12" s="84"/>
      <c r="I12" s="86"/>
      <c r="J12" s="86"/>
      <c r="K12" s="86"/>
      <c r="L12" s="82"/>
      <c r="M12" s="3" t="s">
        <v>211</v>
      </c>
      <c r="N12" s="3" t="s">
        <v>212</v>
      </c>
      <c r="O12" s="87"/>
      <c r="P12" s="82"/>
      <c r="Q12" s="82"/>
    </row>
    <row r="13" spans="1:17" ht="59.25" customHeight="1">
      <c r="A13" s="28">
        <v>1</v>
      </c>
      <c r="B13" s="4" t="s">
        <v>27</v>
      </c>
      <c r="C13" s="5" t="s">
        <v>275</v>
      </c>
      <c r="D13" s="6" t="s">
        <v>28</v>
      </c>
      <c r="E13" s="5" t="s">
        <v>29</v>
      </c>
      <c r="F13" s="5" t="s">
        <v>22</v>
      </c>
      <c r="G13" s="7">
        <v>61998408.640000001</v>
      </c>
      <c r="H13" s="7" t="s">
        <v>19</v>
      </c>
      <c r="I13" s="8" t="s">
        <v>190</v>
      </c>
      <c r="J13" s="9" t="s">
        <v>347</v>
      </c>
      <c r="K13" s="8" t="s">
        <v>347</v>
      </c>
      <c r="L13" s="6" t="s">
        <v>345</v>
      </c>
      <c r="M13" s="6">
        <v>75</v>
      </c>
      <c r="N13" s="6">
        <v>65</v>
      </c>
      <c r="O13" s="1">
        <f>IF((M13&gt;95),0,1)</f>
        <v>1</v>
      </c>
      <c r="P13" s="6" t="s">
        <v>570</v>
      </c>
      <c r="Q13" s="6" t="s">
        <v>571</v>
      </c>
    </row>
    <row r="14" spans="1:17" ht="37.5" customHeight="1">
      <c r="A14" s="28">
        <v>2</v>
      </c>
      <c r="B14" s="4" t="s">
        <v>30</v>
      </c>
      <c r="C14" s="5" t="s">
        <v>31</v>
      </c>
      <c r="D14" s="6" t="s">
        <v>32</v>
      </c>
      <c r="E14" s="5" t="s">
        <v>33</v>
      </c>
      <c r="F14" s="5" t="s">
        <v>34</v>
      </c>
      <c r="G14" s="7">
        <v>109691276.03</v>
      </c>
      <c r="H14" s="7" t="s">
        <v>19</v>
      </c>
      <c r="I14" s="8" t="s">
        <v>191</v>
      </c>
      <c r="J14" s="9" t="s">
        <v>347</v>
      </c>
      <c r="K14" s="8" t="s">
        <v>347</v>
      </c>
      <c r="L14" s="6" t="s">
        <v>345</v>
      </c>
      <c r="M14" s="6">
        <v>45</v>
      </c>
      <c r="N14" s="6">
        <v>25</v>
      </c>
      <c r="O14" s="1">
        <f t="shared" ref="O14:O39" si="0">IF((M14&gt;95),0,1)</f>
        <v>1</v>
      </c>
      <c r="P14" s="6" t="s">
        <v>572</v>
      </c>
      <c r="Q14" s="6" t="s">
        <v>571</v>
      </c>
    </row>
    <row r="15" spans="1:17" s="49" customFormat="1" ht="37.5" customHeight="1">
      <c r="A15" s="41">
        <v>3</v>
      </c>
      <c r="B15" s="42" t="s">
        <v>35</v>
      </c>
      <c r="C15" s="43" t="s">
        <v>36</v>
      </c>
      <c r="D15" s="44" t="s">
        <v>37</v>
      </c>
      <c r="E15" s="43" t="s">
        <v>38</v>
      </c>
      <c r="F15" s="43" t="s">
        <v>34</v>
      </c>
      <c r="G15" s="45">
        <v>69965688.260000005</v>
      </c>
      <c r="H15" s="45" t="s">
        <v>19</v>
      </c>
      <c r="I15" s="46" t="s">
        <v>191</v>
      </c>
      <c r="J15" s="47" t="s">
        <v>347</v>
      </c>
      <c r="K15" s="46" t="s">
        <v>347</v>
      </c>
      <c r="L15" s="44" t="s">
        <v>345</v>
      </c>
      <c r="M15" s="44">
        <v>70</v>
      </c>
      <c r="N15" s="44">
        <v>25</v>
      </c>
      <c r="O15" s="49">
        <f t="shared" si="0"/>
        <v>1</v>
      </c>
      <c r="P15" s="44" t="s">
        <v>597</v>
      </c>
      <c r="Q15" s="44"/>
    </row>
    <row r="16" spans="1:17" ht="37.5" customHeight="1">
      <c r="A16" s="28">
        <v>4</v>
      </c>
      <c r="B16" s="4" t="s">
        <v>39</v>
      </c>
      <c r="C16" s="5" t="s">
        <v>40</v>
      </c>
      <c r="D16" s="6" t="s">
        <v>41</v>
      </c>
      <c r="E16" s="5" t="s">
        <v>42</v>
      </c>
      <c r="F16" s="5" t="s">
        <v>34</v>
      </c>
      <c r="G16" s="7">
        <v>74798918.739999995</v>
      </c>
      <c r="H16" s="7" t="s">
        <v>19</v>
      </c>
      <c r="I16" s="8" t="s">
        <v>191</v>
      </c>
      <c r="J16" s="9" t="s">
        <v>347</v>
      </c>
      <c r="K16" s="8" t="s">
        <v>347</v>
      </c>
      <c r="L16" s="6" t="s">
        <v>345</v>
      </c>
      <c r="M16" s="6">
        <v>70</v>
      </c>
      <c r="N16" s="6">
        <v>29</v>
      </c>
      <c r="O16" s="1">
        <f t="shared" si="0"/>
        <v>1</v>
      </c>
      <c r="P16" s="6" t="s">
        <v>570</v>
      </c>
      <c r="Q16" s="6" t="s">
        <v>571</v>
      </c>
    </row>
    <row r="17" spans="1:17" ht="37.5" customHeight="1">
      <c r="A17" s="28">
        <v>5</v>
      </c>
      <c r="B17" s="4" t="s">
        <v>43</v>
      </c>
      <c r="C17" s="5" t="s">
        <v>44</v>
      </c>
      <c r="D17" s="6" t="s">
        <v>45</v>
      </c>
      <c r="E17" s="5" t="s">
        <v>46</v>
      </c>
      <c r="F17" s="5" t="s">
        <v>47</v>
      </c>
      <c r="G17" s="7">
        <v>52849885.420000002</v>
      </c>
      <c r="H17" s="7" t="s">
        <v>19</v>
      </c>
      <c r="I17" s="8" t="s">
        <v>191</v>
      </c>
      <c r="J17" s="9" t="s">
        <v>347</v>
      </c>
      <c r="K17" s="8" t="s">
        <v>347</v>
      </c>
      <c r="L17" s="6" t="s">
        <v>345</v>
      </c>
      <c r="M17" s="6">
        <v>10</v>
      </c>
      <c r="N17" s="6">
        <v>25</v>
      </c>
      <c r="O17" s="1">
        <f t="shared" si="0"/>
        <v>1</v>
      </c>
      <c r="P17" s="6" t="s">
        <v>570</v>
      </c>
      <c r="Q17" s="6" t="s">
        <v>571</v>
      </c>
    </row>
    <row r="18" spans="1:17" ht="37.5" customHeight="1">
      <c r="A18" s="28">
        <v>6</v>
      </c>
      <c r="B18" s="4" t="s">
        <v>48</v>
      </c>
      <c r="C18" s="5" t="s">
        <v>49</v>
      </c>
      <c r="D18" s="6" t="s">
        <v>50</v>
      </c>
      <c r="E18" s="5" t="s">
        <v>26</v>
      </c>
      <c r="F18" s="5" t="s">
        <v>47</v>
      </c>
      <c r="G18" s="7">
        <v>64685386.590000004</v>
      </c>
      <c r="H18" s="7" t="s">
        <v>19</v>
      </c>
      <c r="I18" s="8" t="s">
        <v>192</v>
      </c>
      <c r="J18" s="9" t="s">
        <v>347</v>
      </c>
      <c r="K18" s="8" t="s">
        <v>347</v>
      </c>
      <c r="L18" s="6" t="s">
        <v>345</v>
      </c>
      <c r="M18" s="6">
        <v>34</v>
      </c>
      <c r="N18" s="6">
        <v>34</v>
      </c>
      <c r="O18" s="1">
        <f t="shared" si="0"/>
        <v>1</v>
      </c>
      <c r="P18" s="6" t="s">
        <v>570</v>
      </c>
      <c r="Q18" s="6" t="s">
        <v>571</v>
      </c>
    </row>
    <row r="19" spans="1:17" ht="37.5" customHeight="1">
      <c r="A19" s="28">
        <v>7</v>
      </c>
      <c r="B19" s="4" t="s">
        <v>51</v>
      </c>
      <c r="C19" s="5" t="s">
        <v>52</v>
      </c>
      <c r="D19" s="6" t="s">
        <v>53</v>
      </c>
      <c r="E19" s="5" t="s">
        <v>54</v>
      </c>
      <c r="F19" s="5" t="s">
        <v>17</v>
      </c>
      <c r="G19" s="7">
        <v>66070197.659999996</v>
      </c>
      <c r="H19" s="7" t="s">
        <v>19</v>
      </c>
      <c r="I19" s="8" t="s">
        <v>192</v>
      </c>
      <c r="J19" s="9" t="s">
        <v>347</v>
      </c>
      <c r="K19" s="8" t="s">
        <v>347</v>
      </c>
      <c r="L19" s="6" t="s">
        <v>345</v>
      </c>
      <c r="M19" s="6">
        <v>20</v>
      </c>
      <c r="N19" s="6">
        <v>25</v>
      </c>
      <c r="O19" s="1">
        <f t="shared" si="0"/>
        <v>1</v>
      </c>
      <c r="P19" s="6" t="s">
        <v>570</v>
      </c>
      <c r="Q19" s="6" t="s">
        <v>571</v>
      </c>
    </row>
    <row r="20" spans="1:17" ht="37.5" customHeight="1">
      <c r="A20" s="28">
        <v>8</v>
      </c>
      <c r="B20" s="4" t="s">
        <v>55</v>
      </c>
      <c r="C20" s="5" t="s">
        <v>56</v>
      </c>
      <c r="D20" s="6" t="s">
        <v>57</v>
      </c>
      <c r="E20" s="5" t="s">
        <v>58</v>
      </c>
      <c r="F20" s="5" t="s">
        <v>17</v>
      </c>
      <c r="G20" s="7">
        <v>92580313.230000004</v>
      </c>
      <c r="H20" s="7" t="s">
        <v>19</v>
      </c>
      <c r="I20" s="8" t="s">
        <v>193</v>
      </c>
      <c r="J20" s="9" t="s">
        <v>347</v>
      </c>
      <c r="K20" s="8" t="s">
        <v>347</v>
      </c>
      <c r="L20" s="6" t="s">
        <v>345</v>
      </c>
      <c r="M20" s="6">
        <v>25</v>
      </c>
      <c r="N20" s="6">
        <v>25</v>
      </c>
      <c r="O20" s="1">
        <f t="shared" si="0"/>
        <v>1</v>
      </c>
      <c r="P20" s="6" t="s">
        <v>570</v>
      </c>
      <c r="Q20" s="6" t="s">
        <v>571</v>
      </c>
    </row>
    <row r="21" spans="1:17" ht="37.5" customHeight="1">
      <c r="A21" s="28">
        <v>9</v>
      </c>
      <c r="B21" s="4" t="s">
        <v>59</v>
      </c>
      <c r="C21" s="5" t="s">
        <v>60</v>
      </c>
      <c r="D21" s="6" t="s">
        <v>61</v>
      </c>
      <c r="E21" s="5" t="s">
        <v>62</v>
      </c>
      <c r="F21" s="5" t="s">
        <v>451</v>
      </c>
      <c r="G21" s="7">
        <v>77006167.670000002</v>
      </c>
      <c r="H21" s="7" t="s">
        <v>19</v>
      </c>
      <c r="I21" s="8" t="s">
        <v>192</v>
      </c>
      <c r="J21" s="9" t="s">
        <v>347</v>
      </c>
      <c r="K21" s="8" t="s">
        <v>347</v>
      </c>
      <c r="L21" s="6" t="s">
        <v>345</v>
      </c>
      <c r="M21" s="6">
        <v>20</v>
      </c>
      <c r="N21" s="6">
        <v>25</v>
      </c>
      <c r="O21" s="1">
        <f t="shared" si="0"/>
        <v>1</v>
      </c>
      <c r="P21" s="6" t="s">
        <v>570</v>
      </c>
      <c r="Q21" s="6" t="s">
        <v>571</v>
      </c>
    </row>
    <row r="22" spans="1:17" ht="37.5" customHeight="1">
      <c r="A22" s="28">
        <v>10</v>
      </c>
      <c r="B22" s="4" t="s">
        <v>63</v>
      </c>
      <c r="C22" s="5" t="s">
        <v>64</v>
      </c>
      <c r="D22" s="6" t="s">
        <v>65</v>
      </c>
      <c r="E22" s="5" t="s">
        <v>66</v>
      </c>
      <c r="F22" s="5" t="s">
        <v>34</v>
      </c>
      <c r="G22" s="7">
        <v>73204662.469999999</v>
      </c>
      <c r="H22" s="7" t="s">
        <v>19</v>
      </c>
      <c r="I22" s="8" t="s">
        <v>192</v>
      </c>
      <c r="J22" s="9" t="s">
        <v>347</v>
      </c>
      <c r="K22" s="8" t="s">
        <v>347</v>
      </c>
      <c r="L22" s="6" t="s">
        <v>345</v>
      </c>
      <c r="M22" s="6">
        <v>23</v>
      </c>
      <c r="N22" s="6">
        <v>25</v>
      </c>
      <c r="O22" s="1">
        <f t="shared" si="0"/>
        <v>1</v>
      </c>
      <c r="P22" s="6" t="s">
        <v>570</v>
      </c>
      <c r="Q22" s="6" t="s">
        <v>571</v>
      </c>
    </row>
    <row r="23" spans="1:17" ht="37.5" customHeight="1">
      <c r="A23" s="28">
        <v>11</v>
      </c>
      <c r="B23" s="4" t="s">
        <v>67</v>
      </c>
      <c r="C23" s="5" t="s">
        <v>68</v>
      </c>
      <c r="D23" s="6" t="s">
        <v>69</v>
      </c>
      <c r="E23" s="5" t="s">
        <v>70</v>
      </c>
      <c r="F23" s="5" t="s">
        <v>34</v>
      </c>
      <c r="G23" s="7">
        <v>52303724.240000002</v>
      </c>
      <c r="H23" s="7" t="s">
        <v>19</v>
      </c>
      <c r="I23" s="8" t="s">
        <v>192</v>
      </c>
      <c r="J23" s="9" t="s">
        <v>347</v>
      </c>
      <c r="K23" s="8" t="s">
        <v>347</v>
      </c>
      <c r="L23" s="6" t="s">
        <v>345</v>
      </c>
      <c r="M23" s="6">
        <v>25</v>
      </c>
      <c r="N23" s="6">
        <v>25</v>
      </c>
      <c r="O23" s="1">
        <f t="shared" si="0"/>
        <v>1</v>
      </c>
      <c r="P23" s="6" t="s">
        <v>570</v>
      </c>
      <c r="Q23" s="6" t="s">
        <v>571</v>
      </c>
    </row>
    <row r="24" spans="1:17" ht="37.5" customHeight="1">
      <c r="A24" s="28">
        <v>12</v>
      </c>
      <c r="B24" s="4" t="s">
        <v>71</v>
      </c>
      <c r="C24" s="5" t="s">
        <v>72</v>
      </c>
      <c r="D24" s="6" t="s">
        <v>73</v>
      </c>
      <c r="E24" s="5" t="s">
        <v>74</v>
      </c>
      <c r="F24" s="5" t="s">
        <v>451</v>
      </c>
      <c r="G24" s="7">
        <v>45225597.789999999</v>
      </c>
      <c r="H24" s="7" t="s">
        <v>19</v>
      </c>
      <c r="I24" s="8" t="s">
        <v>192</v>
      </c>
      <c r="J24" s="9" t="s">
        <v>347</v>
      </c>
      <c r="K24" s="8" t="s">
        <v>347</v>
      </c>
      <c r="L24" s="6" t="s">
        <v>345</v>
      </c>
      <c r="M24" s="6">
        <v>100</v>
      </c>
      <c r="N24" s="6">
        <v>25</v>
      </c>
      <c r="O24" s="1">
        <f t="shared" si="0"/>
        <v>0</v>
      </c>
      <c r="P24" s="6" t="s">
        <v>570</v>
      </c>
      <c r="Q24" s="6" t="s">
        <v>571</v>
      </c>
    </row>
    <row r="25" spans="1:17" ht="37.5" customHeight="1">
      <c r="A25" s="28">
        <v>13</v>
      </c>
      <c r="B25" s="4" t="s">
        <v>75</v>
      </c>
      <c r="C25" s="5" t="s">
        <v>76</v>
      </c>
      <c r="D25" s="6" t="s">
        <v>77</v>
      </c>
      <c r="E25" s="5" t="s">
        <v>78</v>
      </c>
      <c r="F25" s="5" t="s">
        <v>451</v>
      </c>
      <c r="G25" s="7">
        <v>68894040.409999996</v>
      </c>
      <c r="H25" s="7" t="s">
        <v>19</v>
      </c>
      <c r="I25" s="8" t="s">
        <v>192</v>
      </c>
      <c r="J25" s="9" t="s">
        <v>347</v>
      </c>
      <c r="K25" s="8" t="s">
        <v>347</v>
      </c>
      <c r="L25" s="6" t="s">
        <v>345</v>
      </c>
      <c r="M25" s="6">
        <v>100</v>
      </c>
      <c r="N25" s="6">
        <v>25</v>
      </c>
      <c r="O25" s="1">
        <f t="shared" si="0"/>
        <v>0</v>
      </c>
      <c r="P25" s="6" t="s">
        <v>570</v>
      </c>
      <c r="Q25" s="6" t="s">
        <v>571</v>
      </c>
    </row>
    <row r="26" spans="1:17" ht="42" customHeight="1">
      <c r="A26" s="28">
        <v>14</v>
      </c>
      <c r="B26" s="4" t="s">
        <v>79</v>
      </c>
      <c r="C26" s="5" t="s">
        <v>80</v>
      </c>
      <c r="D26" s="6" t="s">
        <v>16</v>
      </c>
      <c r="E26" s="5" t="s">
        <v>81</v>
      </c>
      <c r="F26" s="5" t="s">
        <v>17</v>
      </c>
      <c r="G26" s="7">
        <v>17572647.93</v>
      </c>
      <c r="H26" s="7">
        <v>31191119.510000002</v>
      </c>
      <c r="I26" s="8" t="s">
        <v>194</v>
      </c>
      <c r="J26" s="9" t="s">
        <v>310</v>
      </c>
      <c r="K26" s="7">
        <f>G26/J26</f>
        <v>8651.36270677432</v>
      </c>
      <c r="L26" s="6" t="s">
        <v>345</v>
      </c>
      <c r="M26" s="6">
        <v>100</v>
      </c>
      <c r="N26" s="6">
        <v>100</v>
      </c>
      <c r="O26" s="1">
        <f t="shared" si="0"/>
        <v>0</v>
      </c>
      <c r="P26" s="10" t="s">
        <v>347</v>
      </c>
      <c r="Q26" s="10" t="s">
        <v>347</v>
      </c>
    </row>
    <row r="27" spans="1:17" ht="46.5" customHeight="1">
      <c r="A27" s="28">
        <v>15</v>
      </c>
      <c r="B27" s="4" t="s">
        <v>82</v>
      </c>
      <c r="C27" s="5" t="s">
        <v>83</v>
      </c>
      <c r="D27" s="6" t="s">
        <v>20</v>
      </c>
      <c r="E27" s="5" t="s">
        <v>84</v>
      </c>
      <c r="F27" s="5" t="s">
        <v>451</v>
      </c>
      <c r="G27" s="7">
        <v>10913407.189999999</v>
      </c>
      <c r="H27" s="7" t="s">
        <v>19</v>
      </c>
      <c r="I27" s="8" t="s">
        <v>194</v>
      </c>
      <c r="J27" s="9" t="s">
        <v>311</v>
      </c>
      <c r="K27" s="7">
        <f t="shared" ref="K27:K90" si="1">G27/J27</f>
        <v>3097.7596338347998</v>
      </c>
      <c r="L27" s="6" t="s">
        <v>345</v>
      </c>
      <c r="M27" s="6">
        <v>100</v>
      </c>
      <c r="N27" s="6">
        <v>71</v>
      </c>
      <c r="O27" s="1">
        <f t="shared" si="0"/>
        <v>0</v>
      </c>
      <c r="P27" s="6" t="s">
        <v>570</v>
      </c>
      <c r="Q27" s="10"/>
    </row>
    <row r="28" spans="1:17" ht="41.25" customHeight="1">
      <c r="A28" s="28">
        <v>16</v>
      </c>
      <c r="B28" s="4" t="s">
        <v>85</v>
      </c>
      <c r="C28" s="11" t="s">
        <v>86</v>
      </c>
      <c r="D28" s="6" t="s">
        <v>87</v>
      </c>
      <c r="E28" s="5" t="s">
        <v>81</v>
      </c>
      <c r="F28" s="5" t="s">
        <v>463</v>
      </c>
      <c r="G28" s="7">
        <v>4178198.56</v>
      </c>
      <c r="H28" s="7">
        <v>4178198.56</v>
      </c>
      <c r="I28" s="8" t="s">
        <v>195</v>
      </c>
      <c r="J28" s="12" t="s">
        <v>312</v>
      </c>
      <c r="K28" s="7">
        <f t="shared" si="1"/>
        <v>1410.5909345649254</v>
      </c>
      <c r="L28" s="6" t="s">
        <v>345</v>
      </c>
      <c r="M28" s="6">
        <v>100</v>
      </c>
      <c r="N28" s="6">
        <v>100</v>
      </c>
      <c r="O28" s="1">
        <f t="shared" si="0"/>
        <v>0</v>
      </c>
      <c r="P28" s="10" t="s">
        <v>347</v>
      </c>
      <c r="Q28" s="10" t="s">
        <v>347</v>
      </c>
    </row>
    <row r="29" spans="1:17" ht="37.5" customHeight="1">
      <c r="A29" s="28">
        <v>17</v>
      </c>
      <c r="B29" s="4" t="s">
        <v>89</v>
      </c>
      <c r="C29" s="5" t="s">
        <v>90</v>
      </c>
      <c r="D29" s="6" t="s">
        <v>91</v>
      </c>
      <c r="E29" s="5" t="s">
        <v>92</v>
      </c>
      <c r="F29" s="5" t="s">
        <v>463</v>
      </c>
      <c r="G29" s="7">
        <v>4409714.04</v>
      </c>
      <c r="H29" s="7">
        <v>4409714.04</v>
      </c>
      <c r="I29" s="8" t="s">
        <v>194</v>
      </c>
      <c r="J29" s="9" t="s">
        <v>313</v>
      </c>
      <c r="K29" s="7">
        <f t="shared" si="1"/>
        <v>552.05475836961773</v>
      </c>
      <c r="L29" s="6" t="s">
        <v>345</v>
      </c>
      <c r="M29" s="6">
        <v>100</v>
      </c>
      <c r="N29" s="6">
        <v>100</v>
      </c>
      <c r="O29" s="1">
        <f t="shared" si="0"/>
        <v>0</v>
      </c>
      <c r="P29" s="10" t="s">
        <v>347</v>
      </c>
      <c r="Q29" s="10" t="s">
        <v>347</v>
      </c>
    </row>
    <row r="30" spans="1:17" ht="38.25" customHeight="1">
      <c r="A30" s="28">
        <v>18</v>
      </c>
      <c r="B30" s="4" t="s">
        <v>93</v>
      </c>
      <c r="C30" s="5" t="s">
        <v>94</v>
      </c>
      <c r="D30" s="6" t="s">
        <v>23</v>
      </c>
      <c r="E30" s="5" t="s">
        <v>95</v>
      </c>
      <c r="F30" s="5" t="s">
        <v>463</v>
      </c>
      <c r="G30" s="7">
        <v>4701176.6399999997</v>
      </c>
      <c r="H30" s="7">
        <v>4701176.6399999997</v>
      </c>
      <c r="I30" s="8" t="s">
        <v>194</v>
      </c>
      <c r="J30" s="9" t="s">
        <v>314</v>
      </c>
      <c r="K30" s="7">
        <f t="shared" si="1"/>
        <v>501.77730292825845</v>
      </c>
      <c r="L30" s="6" t="s">
        <v>345</v>
      </c>
      <c r="M30" s="6">
        <v>100</v>
      </c>
      <c r="N30" s="6">
        <v>100</v>
      </c>
      <c r="O30" s="1">
        <f t="shared" si="0"/>
        <v>0</v>
      </c>
      <c r="P30" s="10" t="s">
        <v>347</v>
      </c>
      <c r="Q30" s="10" t="s">
        <v>347</v>
      </c>
    </row>
    <row r="31" spans="1:17" ht="58.5" customHeight="1">
      <c r="A31" s="28">
        <v>19</v>
      </c>
      <c r="B31" s="4" t="s">
        <v>96</v>
      </c>
      <c r="C31" s="5" t="s">
        <v>309</v>
      </c>
      <c r="D31" s="6" t="s">
        <v>97</v>
      </c>
      <c r="E31" s="5" t="s">
        <v>98</v>
      </c>
      <c r="F31" s="5" t="s">
        <v>15</v>
      </c>
      <c r="G31" s="7">
        <v>2799951.89</v>
      </c>
      <c r="H31" s="7" t="s">
        <v>19</v>
      </c>
      <c r="I31" s="8" t="s">
        <v>194</v>
      </c>
      <c r="J31" s="9" t="s">
        <v>315</v>
      </c>
      <c r="K31" s="7">
        <f t="shared" si="1"/>
        <v>11954.36721885407</v>
      </c>
      <c r="L31" s="6" t="s">
        <v>345</v>
      </c>
      <c r="M31" s="6">
        <v>100</v>
      </c>
      <c r="N31" s="6">
        <v>100</v>
      </c>
      <c r="O31" s="1">
        <f t="shared" si="0"/>
        <v>0</v>
      </c>
      <c r="P31" s="10" t="s">
        <v>347</v>
      </c>
      <c r="Q31" s="10" t="s">
        <v>347</v>
      </c>
    </row>
    <row r="32" spans="1:17" ht="43.5" customHeight="1">
      <c r="A32" s="28">
        <v>20</v>
      </c>
      <c r="B32" s="4" t="s">
        <v>99</v>
      </c>
      <c r="C32" s="5" t="s">
        <v>100</v>
      </c>
      <c r="D32" s="6" t="s">
        <v>23</v>
      </c>
      <c r="E32" s="5" t="s">
        <v>101</v>
      </c>
      <c r="F32" s="5" t="s">
        <v>47</v>
      </c>
      <c r="G32" s="7">
        <v>1986435.19</v>
      </c>
      <c r="H32" s="7">
        <v>1986435.19</v>
      </c>
      <c r="I32" s="8" t="s">
        <v>196</v>
      </c>
      <c r="J32" s="9" t="s">
        <v>316</v>
      </c>
      <c r="K32" s="7">
        <f t="shared" si="1"/>
        <v>9823.6248949112305</v>
      </c>
      <c r="L32" s="6" t="s">
        <v>345</v>
      </c>
      <c r="M32" s="6">
        <v>100</v>
      </c>
      <c r="N32" s="6">
        <v>100</v>
      </c>
      <c r="O32" s="1">
        <f t="shared" si="0"/>
        <v>0</v>
      </c>
      <c r="P32" s="10" t="s">
        <v>347</v>
      </c>
      <c r="Q32" s="10" t="s">
        <v>347</v>
      </c>
    </row>
    <row r="33" spans="1:17" s="49" customFormat="1" ht="48.75" customHeight="1">
      <c r="A33" s="41">
        <v>21</v>
      </c>
      <c r="B33" s="42" t="s">
        <v>102</v>
      </c>
      <c r="C33" s="43" t="s">
        <v>103</v>
      </c>
      <c r="D33" s="44" t="s">
        <v>104</v>
      </c>
      <c r="E33" s="43" t="s">
        <v>105</v>
      </c>
      <c r="F33" s="43" t="s">
        <v>22</v>
      </c>
      <c r="G33" s="45">
        <v>9336140.3699999992</v>
      </c>
      <c r="H33" s="45" t="s">
        <v>19</v>
      </c>
      <c r="I33" s="46" t="s">
        <v>197</v>
      </c>
      <c r="J33" s="47" t="s">
        <v>317</v>
      </c>
      <c r="K33" s="45">
        <f t="shared" si="1"/>
        <v>5186.7446499999996</v>
      </c>
      <c r="L33" s="44" t="s">
        <v>345</v>
      </c>
      <c r="M33" s="44">
        <v>93.78</v>
      </c>
      <c r="N33" s="44">
        <v>93.78</v>
      </c>
      <c r="O33" s="49">
        <f t="shared" si="0"/>
        <v>1</v>
      </c>
      <c r="P33" s="44" t="s">
        <v>596</v>
      </c>
      <c r="Q33" s="48"/>
    </row>
    <row r="34" spans="1:17" ht="36.75" customHeight="1">
      <c r="A34" s="28">
        <v>22</v>
      </c>
      <c r="B34" s="4" t="s">
        <v>106</v>
      </c>
      <c r="C34" s="5" t="s">
        <v>107</v>
      </c>
      <c r="D34" s="6" t="s">
        <v>25</v>
      </c>
      <c r="E34" s="5" t="s">
        <v>108</v>
      </c>
      <c r="F34" s="5" t="s">
        <v>109</v>
      </c>
      <c r="G34" s="7">
        <v>3473794.35</v>
      </c>
      <c r="H34" s="7" t="s">
        <v>19</v>
      </c>
      <c r="I34" s="8" t="s">
        <v>198</v>
      </c>
      <c r="J34" s="9" t="s">
        <v>318</v>
      </c>
      <c r="K34" s="7">
        <f t="shared" si="1"/>
        <v>3764.9369221932006</v>
      </c>
      <c r="L34" s="6" t="s">
        <v>345</v>
      </c>
      <c r="M34" s="6">
        <v>100</v>
      </c>
      <c r="N34" s="6">
        <v>100</v>
      </c>
      <c r="O34" s="1">
        <f t="shared" si="0"/>
        <v>0</v>
      </c>
      <c r="P34" s="10" t="s">
        <v>347</v>
      </c>
      <c r="Q34" s="10" t="s">
        <v>347</v>
      </c>
    </row>
    <row r="35" spans="1:17" ht="36.75" customHeight="1">
      <c r="A35" s="28">
        <v>23</v>
      </c>
      <c r="B35" s="4" t="s">
        <v>110</v>
      </c>
      <c r="C35" s="5" t="s">
        <v>111</v>
      </c>
      <c r="D35" s="6" t="s">
        <v>112</v>
      </c>
      <c r="E35" s="5" t="s">
        <v>108</v>
      </c>
      <c r="F35" s="5" t="s">
        <v>47</v>
      </c>
      <c r="G35" s="7">
        <v>3381226.5</v>
      </c>
      <c r="H35" s="7">
        <v>3599999.36</v>
      </c>
      <c r="I35" s="8" t="s">
        <v>198</v>
      </c>
      <c r="J35" s="9" t="s">
        <v>319</v>
      </c>
      <c r="K35" s="7">
        <f t="shared" si="1"/>
        <v>9778.2657104022674</v>
      </c>
      <c r="L35" s="6" t="s">
        <v>345</v>
      </c>
      <c r="M35" s="6">
        <v>100</v>
      </c>
      <c r="N35" s="6">
        <v>100</v>
      </c>
      <c r="O35" s="1">
        <f t="shared" si="0"/>
        <v>0</v>
      </c>
      <c r="P35" s="10" t="s">
        <v>347</v>
      </c>
      <c r="Q35" s="10" t="s">
        <v>347</v>
      </c>
    </row>
    <row r="36" spans="1:17" ht="36.75" customHeight="1">
      <c r="A36" s="28">
        <v>24</v>
      </c>
      <c r="B36" s="4" t="s">
        <v>113</v>
      </c>
      <c r="C36" s="5" t="s">
        <v>114</v>
      </c>
      <c r="D36" s="6" t="s">
        <v>115</v>
      </c>
      <c r="E36" s="5" t="s">
        <v>116</v>
      </c>
      <c r="F36" s="5" t="s">
        <v>17</v>
      </c>
      <c r="G36" s="7">
        <v>5498671.5099999998</v>
      </c>
      <c r="H36" s="7">
        <v>6873339.3799999999</v>
      </c>
      <c r="I36" s="8" t="s">
        <v>198</v>
      </c>
      <c r="J36" s="9" t="s">
        <v>320</v>
      </c>
      <c r="K36" s="7">
        <f t="shared" si="1"/>
        <v>7722.8532443820222</v>
      </c>
      <c r="L36" s="6" t="s">
        <v>345</v>
      </c>
      <c r="M36" s="6">
        <v>100</v>
      </c>
      <c r="N36" s="6">
        <v>100</v>
      </c>
      <c r="O36" s="1">
        <f t="shared" si="0"/>
        <v>0</v>
      </c>
      <c r="P36" s="10" t="s">
        <v>347</v>
      </c>
      <c r="Q36" s="10" t="s">
        <v>347</v>
      </c>
    </row>
    <row r="37" spans="1:17" ht="36.75" customHeight="1">
      <c r="A37" s="28">
        <v>25</v>
      </c>
      <c r="B37" s="4" t="s">
        <v>117</v>
      </c>
      <c r="C37" s="5" t="s">
        <v>118</v>
      </c>
      <c r="D37" s="6" t="s">
        <v>119</v>
      </c>
      <c r="E37" s="5" t="s">
        <v>120</v>
      </c>
      <c r="F37" s="5" t="s">
        <v>451</v>
      </c>
      <c r="G37" s="7">
        <v>4166500.66</v>
      </c>
      <c r="H37" s="7">
        <v>4407523.47</v>
      </c>
      <c r="I37" s="8" t="s">
        <v>199</v>
      </c>
      <c r="J37" s="9" t="s">
        <v>321</v>
      </c>
      <c r="K37" s="7">
        <f t="shared" si="1"/>
        <v>2910.6447637743022</v>
      </c>
      <c r="L37" s="6" t="s">
        <v>345</v>
      </c>
      <c r="M37" s="6">
        <v>100</v>
      </c>
      <c r="N37" s="6">
        <v>100</v>
      </c>
      <c r="O37" s="1">
        <f t="shared" si="0"/>
        <v>0</v>
      </c>
      <c r="P37" s="10" t="s">
        <v>347</v>
      </c>
      <c r="Q37" s="10" t="s">
        <v>347</v>
      </c>
    </row>
    <row r="38" spans="1:17" ht="45.75" customHeight="1">
      <c r="A38" s="28">
        <v>26</v>
      </c>
      <c r="B38" s="4" t="s">
        <v>121</v>
      </c>
      <c r="C38" s="5" t="s">
        <v>122</v>
      </c>
      <c r="D38" s="6" t="s">
        <v>123</v>
      </c>
      <c r="E38" s="5" t="s">
        <v>124</v>
      </c>
      <c r="F38" s="5" t="s">
        <v>47</v>
      </c>
      <c r="G38" s="7">
        <v>6438396.2300000004</v>
      </c>
      <c r="H38" s="7">
        <v>6438396.2300000004</v>
      </c>
      <c r="I38" s="8" t="s">
        <v>200</v>
      </c>
      <c r="J38" s="9" t="s">
        <v>322</v>
      </c>
      <c r="K38" s="7">
        <f t="shared" si="1"/>
        <v>2231.6798024263435</v>
      </c>
      <c r="L38" s="6" t="s">
        <v>345</v>
      </c>
      <c r="M38" s="6">
        <v>100</v>
      </c>
      <c r="N38" s="6">
        <v>100</v>
      </c>
      <c r="O38" s="1">
        <f t="shared" si="0"/>
        <v>0</v>
      </c>
      <c r="P38" s="10" t="s">
        <v>347</v>
      </c>
      <c r="Q38" s="10" t="s">
        <v>347</v>
      </c>
    </row>
    <row r="39" spans="1:17" ht="41.25" customHeight="1">
      <c r="A39" s="28">
        <v>27</v>
      </c>
      <c r="B39" s="4" t="s">
        <v>125</v>
      </c>
      <c r="C39" s="5" t="s">
        <v>126</v>
      </c>
      <c r="D39" s="6" t="s">
        <v>127</v>
      </c>
      <c r="E39" s="5" t="s">
        <v>128</v>
      </c>
      <c r="F39" s="5" t="s">
        <v>47</v>
      </c>
      <c r="G39" s="7">
        <v>8324406.7300000004</v>
      </c>
      <c r="H39" s="7" t="s">
        <v>19</v>
      </c>
      <c r="I39" s="8" t="s">
        <v>201</v>
      </c>
      <c r="J39" s="9" t="s">
        <v>323</v>
      </c>
      <c r="K39" s="7">
        <f t="shared" si="1"/>
        <v>6937.0056083333338</v>
      </c>
      <c r="L39" s="6" t="s">
        <v>345</v>
      </c>
      <c r="M39" s="6">
        <v>100</v>
      </c>
      <c r="N39" s="6">
        <v>75</v>
      </c>
      <c r="O39" s="1">
        <f t="shared" si="0"/>
        <v>0</v>
      </c>
      <c r="P39" s="6" t="s">
        <v>570</v>
      </c>
      <c r="Q39" s="10"/>
    </row>
    <row r="40" spans="1:17" s="49" customFormat="1" ht="38.25" customHeight="1">
      <c r="A40" s="41">
        <v>28</v>
      </c>
      <c r="B40" s="42" t="s">
        <v>129</v>
      </c>
      <c r="C40" s="43" t="s">
        <v>130</v>
      </c>
      <c r="D40" s="44" t="s">
        <v>131</v>
      </c>
      <c r="E40" s="43" t="s">
        <v>98</v>
      </c>
      <c r="F40" s="43" t="s">
        <v>15</v>
      </c>
      <c r="G40" s="45">
        <v>8599885.7599999998</v>
      </c>
      <c r="H40" s="45" t="s">
        <v>19</v>
      </c>
      <c r="I40" s="46" t="s">
        <v>201</v>
      </c>
      <c r="J40" s="47" t="s">
        <v>324</v>
      </c>
      <c r="K40" s="45">
        <f t="shared" si="1"/>
        <v>5051.1795600716569</v>
      </c>
      <c r="L40" s="44" t="s">
        <v>345</v>
      </c>
      <c r="M40" s="44">
        <v>100</v>
      </c>
      <c r="N40" s="44">
        <v>97</v>
      </c>
      <c r="O40" s="49">
        <f>IF((M40&gt;95),0,1)</f>
        <v>0</v>
      </c>
      <c r="P40" s="44" t="s">
        <v>570</v>
      </c>
      <c r="Q40" s="48"/>
    </row>
    <row r="41" spans="1:17" ht="42.75" customHeight="1">
      <c r="A41" s="28">
        <v>29</v>
      </c>
      <c r="B41" s="13" t="s">
        <v>284</v>
      </c>
      <c r="C41" s="5" t="s">
        <v>132</v>
      </c>
      <c r="D41" s="6" t="s">
        <v>127</v>
      </c>
      <c r="E41" s="14" t="s">
        <v>133</v>
      </c>
      <c r="F41" s="5" t="s">
        <v>47</v>
      </c>
      <c r="G41" s="15">
        <v>1299444.33</v>
      </c>
      <c r="H41" s="15">
        <f>G41</f>
        <v>1299444.33</v>
      </c>
      <c r="I41" s="8" t="s">
        <v>202</v>
      </c>
      <c r="J41" s="9" t="s">
        <v>323</v>
      </c>
      <c r="K41" s="7">
        <f t="shared" si="1"/>
        <v>1082.870275</v>
      </c>
      <c r="L41" s="6" t="s">
        <v>345</v>
      </c>
      <c r="M41" s="6">
        <v>100</v>
      </c>
      <c r="N41" s="6">
        <v>100</v>
      </c>
      <c r="O41" s="1">
        <f t="shared" ref="O41:O104" si="2">IF((M41&gt;95),0,1)</f>
        <v>0</v>
      </c>
      <c r="P41" s="10" t="s">
        <v>347</v>
      </c>
      <c r="Q41" s="10" t="s">
        <v>347</v>
      </c>
    </row>
    <row r="42" spans="1:17" ht="49.5" customHeight="1">
      <c r="A42" s="28">
        <v>30</v>
      </c>
      <c r="B42" s="13" t="s">
        <v>285</v>
      </c>
      <c r="C42" s="5" t="s">
        <v>134</v>
      </c>
      <c r="D42" s="6" t="s">
        <v>112</v>
      </c>
      <c r="E42" s="14" t="s">
        <v>135</v>
      </c>
      <c r="F42" s="5" t="s">
        <v>463</v>
      </c>
      <c r="G42" s="15">
        <v>934612</v>
      </c>
      <c r="H42" s="7">
        <v>934612</v>
      </c>
      <c r="I42" s="8" t="s">
        <v>203</v>
      </c>
      <c r="J42" s="9" t="s">
        <v>325</v>
      </c>
      <c r="K42" s="7">
        <f t="shared" si="1"/>
        <v>890.75989058643006</v>
      </c>
      <c r="L42" s="6" t="s">
        <v>345</v>
      </c>
      <c r="M42" s="6">
        <v>100</v>
      </c>
      <c r="N42" s="6">
        <v>100</v>
      </c>
      <c r="O42" s="1">
        <f t="shared" si="2"/>
        <v>0</v>
      </c>
      <c r="P42" s="10" t="s">
        <v>347</v>
      </c>
      <c r="Q42" s="10" t="s">
        <v>347</v>
      </c>
    </row>
    <row r="43" spans="1:17" ht="74.25" customHeight="1">
      <c r="A43" s="28">
        <v>31</v>
      </c>
      <c r="B43" s="13" t="s">
        <v>286</v>
      </c>
      <c r="C43" s="5" t="s">
        <v>136</v>
      </c>
      <c r="D43" s="6" t="s">
        <v>23</v>
      </c>
      <c r="E43" s="14" t="s">
        <v>137</v>
      </c>
      <c r="F43" s="5" t="s">
        <v>463</v>
      </c>
      <c r="G43" s="15">
        <v>850000.44</v>
      </c>
      <c r="H43" s="7">
        <v>850000.44</v>
      </c>
      <c r="I43" s="8" t="s">
        <v>202</v>
      </c>
      <c r="J43" s="9" t="s">
        <v>326</v>
      </c>
      <c r="K43" s="7">
        <f t="shared" si="1"/>
        <v>38.069477207815794</v>
      </c>
      <c r="L43" s="6" t="s">
        <v>345</v>
      </c>
      <c r="M43" s="6">
        <v>100</v>
      </c>
      <c r="N43" s="6">
        <v>100</v>
      </c>
      <c r="O43" s="1">
        <f t="shared" si="2"/>
        <v>0</v>
      </c>
      <c r="P43" s="10" t="s">
        <v>347</v>
      </c>
      <c r="Q43" s="10" t="s">
        <v>347</v>
      </c>
    </row>
    <row r="44" spans="1:17" ht="91.5" customHeight="1">
      <c r="A44" s="28">
        <v>32</v>
      </c>
      <c r="B44" s="13" t="s">
        <v>287</v>
      </c>
      <c r="C44" s="5" t="s">
        <v>138</v>
      </c>
      <c r="D44" s="6" t="s">
        <v>23</v>
      </c>
      <c r="E44" s="14" t="s">
        <v>139</v>
      </c>
      <c r="F44" s="5" t="s">
        <v>463</v>
      </c>
      <c r="G44" s="15">
        <v>401882</v>
      </c>
      <c r="H44" s="7">
        <v>401882</v>
      </c>
      <c r="I44" s="8" t="s">
        <v>202</v>
      </c>
      <c r="J44" s="9" t="s">
        <v>327</v>
      </c>
      <c r="K44" s="7">
        <f t="shared" si="1"/>
        <v>5114.9548173603162</v>
      </c>
      <c r="L44" s="6" t="s">
        <v>345</v>
      </c>
      <c r="M44" s="6">
        <v>100</v>
      </c>
      <c r="N44" s="6">
        <v>100</v>
      </c>
      <c r="O44" s="1">
        <f t="shared" si="2"/>
        <v>0</v>
      </c>
      <c r="P44" s="10" t="s">
        <v>347</v>
      </c>
      <c r="Q44" s="10" t="s">
        <v>347</v>
      </c>
    </row>
    <row r="45" spans="1:17" ht="43.5" customHeight="1">
      <c r="A45" s="28">
        <v>33</v>
      </c>
      <c r="B45" s="13" t="s">
        <v>288</v>
      </c>
      <c r="C45" s="5" t="s">
        <v>140</v>
      </c>
      <c r="D45" s="6" t="s">
        <v>119</v>
      </c>
      <c r="E45" s="14" t="s">
        <v>135</v>
      </c>
      <c r="F45" s="5" t="s">
        <v>463</v>
      </c>
      <c r="G45" s="15">
        <v>174000</v>
      </c>
      <c r="H45" s="7">
        <v>174000</v>
      </c>
      <c r="I45" s="8" t="s">
        <v>202</v>
      </c>
      <c r="J45" s="9" t="s">
        <v>321</v>
      </c>
      <c r="K45" s="7">
        <f t="shared" si="1"/>
        <v>121.55336821588996</v>
      </c>
      <c r="L45" s="6" t="s">
        <v>345</v>
      </c>
      <c r="M45" s="6">
        <v>100</v>
      </c>
      <c r="N45" s="6">
        <v>100</v>
      </c>
      <c r="O45" s="1">
        <f t="shared" si="2"/>
        <v>0</v>
      </c>
      <c r="P45" s="10" t="s">
        <v>347</v>
      </c>
      <c r="Q45" s="10" t="s">
        <v>347</v>
      </c>
    </row>
    <row r="46" spans="1:17" ht="59.25" customHeight="1">
      <c r="A46" s="28">
        <v>34</v>
      </c>
      <c r="B46" s="13" t="s">
        <v>289</v>
      </c>
      <c r="C46" s="5" t="s">
        <v>141</v>
      </c>
      <c r="D46" s="6" t="s">
        <v>25</v>
      </c>
      <c r="E46" s="14" t="s">
        <v>360</v>
      </c>
      <c r="F46" s="5" t="s">
        <v>463</v>
      </c>
      <c r="G46" s="15">
        <v>261000.14</v>
      </c>
      <c r="H46" s="7">
        <v>261000.14</v>
      </c>
      <c r="I46" s="8" t="s">
        <v>204</v>
      </c>
      <c r="J46" s="9" t="s">
        <v>327</v>
      </c>
      <c r="K46" s="7">
        <f t="shared" si="1"/>
        <v>3321.8803614611179</v>
      </c>
      <c r="L46" s="6" t="s">
        <v>345</v>
      </c>
      <c r="M46" s="6">
        <v>100</v>
      </c>
      <c r="N46" s="6">
        <v>100</v>
      </c>
      <c r="O46" s="1">
        <f t="shared" si="2"/>
        <v>0</v>
      </c>
      <c r="P46" s="10" t="s">
        <v>347</v>
      </c>
      <c r="Q46" s="10" t="s">
        <v>347</v>
      </c>
    </row>
    <row r="47" spans="1:17" ht="58.5" customHeight="1">
      <c r="A47" s="28">
        <v>35</v>
      </c>
      <c r="B47" s="13" t="s">
        <v>290</v>
      </c>
      <c r="C47" s="5" t="s">
        <v>142</v>
      </c>
      <c r="D47" s="6" t="s">
        <v>143</v>
      </c>
      <c r="E47" s="14" t="s">
        <v>144</v>
      </c>
      <c r="F47" s="5" t="s">
        <v>15</v>
      </c>
      <c r="G47" s="15">
        <v>1258966.68</v>
      </c>
      <c r="H47" s="7" t="s">
        <v>19</v>
      </c>
      <c r="I47" s="8" t="s">
        <v>205</v>
      </c>
      <c r="J47" s="9" t="s">
        <v>328</v>
      </c>
      <c r="K47" s="7">
        <f t="shared" si="1"/>
        <v>584.79885917076194</v>
      </c>
      <c r="L47" s="6" t="s">
        <v>345</v>
      </c>
      <c r="M47" s="6">
        <v>100</v>
      </c>
      <c r="N47" s="6">
        <v>0</v>
      </c>
      <c r="O47" s="1">
        <f t="shared" si="2"/>
        <v>0</v>
      </c>
      <c r="P47" s="6" t="s">
        <v>573</v>
      </c>
      <c r="Q47" s="6" t="s">
        <v>574</v>
      </c>
    </row>
    <row r="48" spans="1:17" ht="42" customHeight="1">
      <c r="A48" s="28">
        <v>36</v>
      </c>
      <c r="B48" s="13" t="s">
        <v>291</v>
      </c>
      <c r="C48" s="5" t="s">
        <v>145</v>
      </c>
      <c r="D48" s="6" t="s">
        <v>23</v>
      </c>
      <c r="E48" s="14" t="s">
        <v>146</v>
      </c>
      <c r="F48" s="5" t="s">
        <v>34</v>
      </c>
      <c r="G48" s="15">
        <v>281175.21999999997</v>
      </c>
      <c r="H48" s="7">
        <v>281175.21999999997</v>
      </c>
      <c r="I48" s="8" t="s">
        <v>204</v>
      </c>
      <c r="J48" s="9" t="s">
        <v>347</v>
      </c>
      <c r="K48" s="7" t="s">
        <v>347</v>
      </c>
      <c r="L48" s="6" t="s">
        <v>345</v>
      </c>
      <c r="M48" s="6">
        <v>100</v>
      </c>
      <c r="N48" s="6">
        <v>100</v>
      </c>
      <c r="O48" s="1">
        <f t="shared" si="2"/>
        <v>0</v>
      </c>
      <c r="P48" s="10" t="s">
        <v>347</v>
      </c>
      <c r="Q48" s="10" t="s">
        <v>347</v>
      </c>
    </row>
    <row r="49" spans="1:17" ht="54.75" customHeight="1">
      <c r="A49" s="28">
        <v>37</v>
      </c>
      <c r="B49" s="13" t="s">
        <v>292</v>
      </c>
      <c r="C49" s="5" t="s">
        <v>276</v>
      </c>
      <c r="D49" s="6" t="s">
        <v>23</v>
      </c>
      <c r="E49" s="14" t="s">
        <v>147</v>
      </c>
      <c r="F49" s="5" t="s">
        <v>254</v>
      </c>
      <c r="G49" s="15">
        <v>1287568.3400000001</v>
      </c>
      <c r="H49" s="15">
        <v>1287568.3400000001</v>
      </c>
      <c r="I49" s="8" t="s">
        <v>204</v>
      </c>
      <c r="J49" s="9" t="s">
        <v>329</v>
      </c>
      <c r="K49" s="7">
        <f t="shared" si="1"/>
        <v>3154.9541545171646</v>
      </c>
      <c r="L49" s="6" t="s">
        <v>345</v>
      </c>
      <c r="M49" s="6">
        <v>100</v>
      </c>
      <c r="N49" s="6">
        <v>100</v>
      </c>
      <c r="O49" s="1">
        <f t="shared" si="2"/>
        <v>0</v>
      </c>
      <c r="P49" s="10" t="s">
        <v>347</v>
      </c>
      <c r="Q49" s="10" t="s">
        <v>347</v>
      </c>
    </row>
    <row r="50" spans="1:17" ht="49.5" customHeight="1">
      <c r="A50" s="28">
        <v>38</v>
      </c>
      <c r="B50" s="13" t="s">
        <v>293</v>
      </c>
      <c r="C50" s="5" t="s">
        <v>148</v>
      </c>
      <c r="D50" s="6" t="s">
        <v>143</v>
      </c>
      <c r="E50" s="14" t="s">
        <v>330</v>
      </c>
      <c r="F50" s="5" t="s">
        <v>463</v>
      </c>
      <c r="G50" s="15">
        <v>678600</v>
      </c>
      <c r="H50" s="15">
        <v>678600</v>
      </c>
      <c r="I50" s="8" t="s">
        <v>206</v>
      </c>
      <c r="J50" s="9" t="s">
        <v>328</v>
      </c>
      <c r="K50" s="7">
        <f t="shared" si="1"/>
        <v>315.21446289053426</v>
      </c>
      <c r="L50" s="6" t="s">
        <v>345</v>
      </c>
      <c r="M50" s="6">
        <v>100</v>
      </c>
      <c r="N50" s="6">
        <v>100</v>
      </c>
      <c r="O50" s="1">
        <f t="shared" si="2"/>
        <v>0</v>
      </c>
      <c r="P50" s="10" t="s">
        <v>347</v>
      </c>
      <c r="Q50" s="10" t="s">
        <v>347</v>
      </c>
    </row>
    <row r="51" spans="1:17" ht="42" customHeight="1">
      <c r="A51" s="28">
        <v>39</v>
      </c>
      <c r="B51" s="13" t="s">
        <v>294</v>
      </c>
      <c r="C51" s="5" t="s">
        <v>245</v>
      </c>
      <c r="D51" s="6" t="s">
        <v>246</v>
      </c>
      <c r="E51" s="14" t="s">
        <v>247</v>
      </c>
      <c r="F51" s="5" t="s">
        <v>451</v>
      </c>
      <c r="G51" s="15">
        <v>1659088.81</v>
      </c>
      <c r="H51" s="7" t="s">
        <v>19</v>
      </c>
      <c r="I51" s="8" t="s">
        <v>248</v>
      </c>
      <c r="J51" s="9" t="s">
        <v>331</v>
      </c>
      <c r="K51" s="7">
        <f t="shared" si="1"/>
        <v>2310.4512171345809</v>
      </c>
      <c r="L51" s="6" t="s">
        <v>345</v>
      </c>
      <c r="M51" s="6">
        <v>100</v>
      </c>
      <c r="N51" s="6">
        <v>100</v>
      </c>
      <c r="O51" s="1">
        <f t="shared" si="2"/>
        <v>0</v>
      </c>
      <c r="P51" s="10" t="s">
        <v>347</v>
      </c>
      <c r="Q51" s="10" t="s">
        <v>347</v>
      </c>
    </row>
    <row r="52" spans="1:17" ht="57" customHeight="1">
      <c r="A52" s="28">
        <v>40</v>
      </c>
      <c r="B52" s="13" t="s">
        <v>295</v>
      </c>
      <c r="C52" s="5" t="s">
        <v>150</v>
      </c>
      <c r="D52" s="6" t="s">
        <v>123</v>
      </c>
      <c r="E52" s="14" t="s">
        <v>149</v>
      </c>
      <c r="F52" s="5" t="s">
        <v>463</v>
      </c>
      <c r="G52" s="15">
        <v>1264400</v>
      </c>
      <c r="H52" s="7">
        <v>1264400</v>
      </c>
      <c r="I52" s="8" t="s">
        <v>206</v>
      </c>
      <c r="J52" s="9" t="s">
        <v>322</v>
      </c>
      <c r="K52" s="7">
        <f t="shared" si="1"/>
        <v>438.26689774696706</v>
      </c>
      <c r="L52" s="6" t="s">
        <v>345</v>
      </c>
      <c r="M52" s="6">
        <v>100</v>
      </c>
      <c r="N52" s="6">
        <v>100</v>
      </c>
      <c r="O52" s="1">
        <f t="shared" si="2"/>
        <v>0</v>
      </c>
      <c r="P52" s="10" t="s">
        <v>347</v>
      </c>
      <c r="Q52" s="10" t="s">
        <v>347</v>
      </c>
    </row>
    <row r="53" spans="1:17" ht="50.25" customHeight="1">
      <c r="A53" s="28">
        <v>41</v>
      </c>
      <c r="B53" s="13" t="s">
        <v>296</v>
      </c>
      <c r="C53" s="5" t="s">
        <v>151</v>
      </c>
      <c r="D53" s="6" t="s">
        <v>152</v>
      </c>
      <c r="E53" s="14" t="s">
        <v>153</v>
      </c>
      <c r="F53" s="5" t="s">
        <v>34</v>
      </c>
      <c r="G53" s="15">
        <v>232562.89</v>
      </c>
      <c r="H53" s="7">
        <v>232562.89</v>
      </c>
      <c r="I53" s="8" t="s">
        <v>204</v>
      </c>
      <c r="J53" s="9" t="s">
        <v>347</v>
      </c>
      <c r="K53" s="7" t="s">
        <v>347</v>
      </c>
      <c r="L53" s="6" t="s">
        <v>345</v>
      </c>
      <c r="M53" s="6">
        <v>100</v>
      </c>
      <c r="N53" s="6">
        <v>100</v>
      </c>
      <c r="O53" s="1">
        <f t="shared" si="2"/>
        <v>0</v>
      </c>
      <c r="P53" s="10" t="s">
        <v>347</v>
      </c>
      <c r="Q53" s="10" t="s">
        <v>347</v>
      </c>
    </row>
    <row r="54" spans="1:17" ht="59.25" customHeight="1">
      <c r="A54" s="28">
        <v>42</v>
      </c>
      <c r="B54" s="4" t="s">
        <v>156</v>
      </c>
      <c r="C54" s="5" t="s">
        <v>157</v>
      </c>
      <c r="D54" s="6" t="s">
        <v>25</v>
      </c>
      <c r="E54" s="5" t="s">
        <v>158</v>
      </c>
      <c r="F54" s="5" t="s">
        <v>21</v>
      </c>
      <c r="G54" s="7">
        <v>2215869.7799999998</v>
      </c>
      <c r="H54" s="7">
        <v>2769835.89</v>
      </c>
      <c r="I54" s="8" t="s">
        <v>207</v>
      </c>
      <c r="J54" s="9" t="s">
        <v>332</v>
      </c>
      <c r="K54" s="7">
        <f t="shared" si="1"/>
        <v>6012.3993487993484</v>
      </c>
      <c r="L54" s="6" t="s">
        <v>345</v>
      </c>
      <c r="M54" s="6">
        <v>100</v>
      </c>
      <c r="N54" s="6">
        <v>100</v>
      </c>
      <c r="O54" s="1">
        <f t="shared" si="2"/>
        <v>0</v>
      </c>
      <c r="P54" s="10" t="s">
        <v>347</v>
      </c>
      <c r="Q54" s="10" t="s">
        <v>347</v>
      </c>
    </row>
    <row r="55" spans="1:17" ht="49.5" customHeight="1">
      <c r="A55" s="28">
        <v>43</v>
      </c>
      <c r="B55" s="13" t="s">
        <v>159</v>
      </c>
      <c r="C55" s="5" t="s">
        <v>160</v>
      </c>
      <c r="D55" s="6" t="s">
        <v>155</v>
      </c>
      <c r="E55" s="14" t="s">
        <v>120</v>
      </c>
      <c r="F55" s="5" t="s">
        <v>451</v>
      </c>
      <c r="G55" s="15">
        <v>3515020.42</v>
      </c>
      <c r="H55" s="15">
        <v>3746323.9</v>
      </c>
      <c r="I55" s="8" t="s">
        <v>208</v>
      </c>
      <c r="J55" s="9" t="s">
        <v>333</v>
      </c>
      <c r="K55" s="7">
        <f t="shared" si="1"/>
        <v>3387.4490873696582</v>
      </c>
      <c r="L55" s="6" t="s">
        <v>345</v>
      </c>
      <c r="M55" s="6">
        <v>100</v>
      </c>
      <c r="N55" s="6">
        <v>100</v>
      </c>
      <c r="O55" s="1">
        <f t="shared" si="2"/>
        <v>0</v>
      </c>
      <c r="P55" s="10" t="s">
        <v>347</v>
      </c>
      <c r="Q55" s="10" t="s">
        <v>347</v>
      </c>
    </row>
    <row r="56" spans="1:17" ht="48" customHeight="1">
      <c r="A56" s="28">
        <v>44</v>
      </c>
      <c r="B56" s="13" t="s">
        <v>161</v>
      </c>
      <c r="C56" s="5" t="s">
        <v>162</v>
      </c>
      <c r="D56" s="6" t="s">
        <v>23</v>
      </c>
      <c r="E56" s="14" t="s">
        <v>163</v>
      </c>
      <c r="F56" s="5" t="s">
        <v>88</v>
      </c>
      <c r="G56" s="15">
        <v>2779566</v>
      </c>
      <c r="H56" s="15">
        <v>2779566</v>
      </c>
      <c r="I56" s="8" t="s">
        <v>209</v>
      </c>
      <c r="J56" s="9" t="s">
        <v>334</v>
      </c>
      <c r="K56" s="7">
        <f t="shared" si="1"/>
        <v>914.28881564664789</v>
      </c>
      <c r="L56" s="6" t="s">
        <v>345</v>
      </c>
      <c r="M56" s="6">
        <v>100</v>
      </c>
      <c r="N56" s="6">
        <v>100</v>
      </c>
      <c r="O56" s="1">
        <f t="shared" si="2"/>
        <v>0</v>
      </c>
      <c r="P56" s="10" t="s">
        <v>347</v>
      </c>
      <c r="Q56" s="10" t="s">
        <v>347</v>
      </c>
    </row>
    <row r="57" spans="1:17" ht="44.25" customHeight="1">
      <c r="A57" s="28">
        <v>45</v>
      </c>
      <c r="B57" s="13" t="s">
        <v>164</v>
      </c>
      <c r="C57" s="5" t="s">
        <v>165</v>
      </c>
      <c r="D57" s="6" t="s">
        <v>166</v>
      </c>
      <c r="E57" s="14" t="s">
        <v>167</v>
      </c>
      <c r="F57" s="5" t="s">
        <v>463</v>
      </c>
      <c r="G57" s="15">
        <v>4211604.7699999996</v>
      </c>
      <c r="H57" s="15">
        <v>4211604.7699999996</v>
      </c>
      <c r="I57" s="8" t="s">
        <v>209</v>
      </c>
      <c r="J57" s="9" t="s">
        <v>335</v>
      </c>
      <c r="K57" s="7">
        <f t="shared" si="1"/>
        <v>735.84814282244849</v>
      </c>
      <c r="L57" s="6" t="s">
        <v>345</v>
      </c>
      <c r="M57" s="6">
        <v>100</v>
      </c>
      <c r="N57" s="6">
        <v>100</v>
      </c>
      <c r="O57" s="1">
        <f t="shared" si="2"/>
        <v>0</v>
      </c>
      <c r="P57" s="10" t="s">
        <v>347</v>
      </c>
      <c r="Q57" s="10" t="s">
        <v>347</v>
      </c>
    </row>
    <row r="58" spans="1:17" ht="42.75" customHeight="1">
      <c r="A58" s="28">
        <v>46</v>
      </c>
      <c r="B58" s="13" t="s">
        <v>168</v>
      </c>
      <c r="C58" s="5" t="s">
        <v>169</v>
      </c>
      <c r="D58" s="6" t="s">
        <v>23</v>
      </c>
      <c r="E58" s="14" t="s">
        <v>92</v>
      </c>
      <c r="F58" s="5" t="s">
        <v>463</v>
      </c>
      <c r="G58" s="15">
        <v>2272142.48</v>
      </c>
      <c r="H58" s="15">
        <v>2272142.48</v>
      </c>
      <c r="I58" s="8" t="s">
        <v>209</v>
      </c>
      <c r="J58" s="9" t="s">
        <v>336</v>
      </c>
      <c r="K58" s="7">
        <f t="shared" si="1"/>
        <v>903.31784696242642</v>
      </c>
      <c r="L58" s="6" t="s">
        <v>345</v>
      </c>
      <c r="M58" s="6">
        <v>100</v>
      </c>
      <c r="N58" s="6">
        <v>100</v>
      </c>
      <c r="O58" s="1">
        <f t="shared" si="2"/>
        <v>0</v>
      </c>
      <c r="P58" s="10" t="s">
        <v>347</v>
      </c>
      <c r="Q58" s="10" t="s">
        <v>347</v>
      </c>
    </row>
    <row r="59" spans="1:17" ht="45.75" customHeight="1">
      <c r="A59" s="28">
        <v>47</v>
      </c>
      <c r="B59" s="13" t="s">
        <v>297</v>
      </c>
      <c r="C59" s="5" t="s">
        <v>154</v>
      </c>
      <c r="D59" s="6" t="s">
        <v>155</v>
      </c>
      <c r="E59" s="14" t="s">
        <v>139</v>
      </c>
      <c r="F59" s="5" t="s">
        <v>463</v>
      </c>
      <c r="G59" s="15">
        <v>1100000</v>
      </c>
      <c r="H59" s="15">
        <v>1100000</v>
      </c>
      <c r="I59" s="8" t="s">
        <v>187</v>
      </c>
      <c r="J59" s="9" t="s">
        <v>333</v>
      </c>
      <c r="K59" s="7">
        <f t="shared" si="1"/>
        <v>1060.077482026868</v>
      </c>
      <c r="L59" s="6" t="s">
        <v>345</v>
      </c>
      <c r="M59" s="6">
        <v>100</v>
      </c>
      <c r="N59" s="6">
        <v>100</v>
      </c>
      <c r="O59" s="1">
        <f t="shared" si="2"/>
        <v>0</v>
      </c>
      <c r="P59" s="10" t="s">
        <v>347</v>
      </c>
      <c r="Q59" s="10" t="s">
        <v>347</v>
      </c>
    </row>
    <row r="60" spans="1:17" s="49" customFormat="1" ht="64.5" customHeight="1">
      <c r="A60" s="41">
        <v>48</v>
      </c>
      <c r="B60" s="58" t="s">
        <v>278</v>
      </c>
      <c r="C60" s="43" t="s">
        <v>173</v>
      </c>
      <c r="D60" s="44" t="s">
        <v>23</v>
      </c>
      <c r="E60" s="59" t="s">
        <v>24</v>
      </c>
      <c r="F60" s="43" t="s">
        <v>15</v>
      </c>
      <c r="G60" s="60">
        <v>754652.13</v>
      </c>
      <c r="H60" s="45" t="s">
        <v>19</v>
      </c>
      <c r="I60" s="46" t="s">
        <v>186</v>
      </c>
      <c r="J60" s="47" t="s">
        <v>337</v>
      </c>
      <c r="K60" s="45">
        <f t="shared" si="1"/>
        <v>1443.7576621388941</v>
      </c>
      <c r="L60" s="44" t="s">
        <v>345</v>
      </c>
      <c r="M60" s="44">
        <v>100</v>
      </c>
      <c r="N60" s="44">
        <v>77</v>
      </c>
      <c r="O60" s="49">
        <f t="shared" si="2"/>
        <v>0</v>
      </c>
      <c r="P60" s="44" t="s">
        <v>570</v>
      </c>
      <c r="Q60" s="48"/>
    </row>
    <row r="61" spans="1:17" s="49" customFormat="1" ht="57" customHeight="1">
      <c r="A61" s="41">
        <v>49</v>
      </c>
      <c r="B61" s="58" t="s">
        <v>283</v>
      </c>
      <c r="C61" s="43" t="s">
        <v>172</v>
      </c>
      <c r="D61" s="44" t="s">
        <v>25</v>
      </c>
      <c r="E61" s="18" t="s">
        <v>171</v>
      </c>
      <c r="F61" s="43" t="s">
        <v>15</v>
      </c>
      <c r="G61" s="61">
        <v>340588.04</v>
      </c>
      <c r="H61" s="45" t="s">
        <v>19</v>
      </c>
      <c r="I61" s="46" t="s">
        <v>188</v>
      </c>
      <c r="J61" s="47" t="s">
        <v>347</v>
      </c>
      <c r="K61" s="45" t="s">
        <v>347</v>
      </c>
      <c r="L61" s="44" t="s">
        <v>345</v>
      </c>
      <c r="M61" s="44">
        <v>65</v>
      </c>
      <c r="N61" s="44">
        <v>69</v>
      </c>
      <c r="O61" s="49">
        <f t="shared" si="2"/>
        <v>1</v>
      </c>
      <c r="P61" s="44" t="s">
        <v>575</v>
      </c>
      <c r="Q61" s="48"/>
    </row>
    <row r="62" spans="1:17" ht="54.75" customHeight="1">
      <c r="A62" s="28">
        <v>50</v>
      </c>
      <c r="B62" s="13" t="s">
        <v>174</v>
      </c>
      <c r="C62" s="5" t="s">
        <v>170</v>
      </c>
      <c r="D62" s="6" t="s">
        <v>25</v>
      </c>
      <c r="E62" s="14" t="s">
        <v>158</v>
      </c>
      <c r="F62" s="5" t="s">
        <v>34</v>
      </c>
      <c r="G62" s="15">
        <v>496313.04</v>
      </c>
      <c r="H62" s="15">
        <v>496313.04</v>
      </c>
      <c r="I62" s="8" t="s">
        <v>189</v>
      </c>
      <c r="J62" s="9" t="s">
        <v>347</v>
      </c>
      <c r="K62" s="7" t="s">
        <v>347</v>
      </c>
      <c r="L62" s="6" t="s">
        <v>345</v>
      </c>
      <c r="M62" s="6">
        <v>100</v>
      </c>
      <c r="N62" s="6">
        <v>100</v>
      </c>
      <c r="O62" s="1">
        <f t="shared" si="2"/>
        <v>0</v>
      </c>
      <c r="P62" s="10" t="s">
        <v>347</v>
      </c>
      <c r="Q62" s="10" t="s">
        <v>347</v>
      </c>
    </row>
    <row r="63" spans="1:17" ht="54" customHeight="1">
      <c r="A63" s="28">
        <v>51</v>
      </c>
      <c r="B63" s="13" t="s">
        <v>277</v>
      </c>
      <c r="C63" s="5" t="s">
        <v>181</v>
      </c>
      <c r="D63" s="6" t="s">
        <v>25</v>
      </c>
      <c r="E63" s="14" t="s">
        <v>183</v>
      </c>
      <c r="F63" s="5" t="s">
        <v>34</v>
      </c>
      <c r="G63" s="15">
        <v>2395829.06</v>
      </c>
      <c r="H63" s="15">
        <v>2395829.06</v>
      </c>
      <c r="I63" s="8" t="s">
        <v>184</v>
      </c>
      <c r="J63" s="9" t="s">
        <v>338</v>
      </c>
      <c r="K63" s="7">
        <f t="shared" si="1"/>
        <v>12188.792531542531</v>
      </c>
      <c r="L63" s="6" t="s">
        <v>345</v>
      </c>
      <c r="M63" s="6">
        <v>100</v>
      </c>
      <c r="N63" s="6">
        <v>100</v>
      </c>
      <c r="O63" s="1">
        <f t="shared" si="2"/>
        <v>0</v>
      </c>
      <c r="P63" s="10" t="s">
        <v>347</v>
      </c>
      <c r="Q63" s="10" t="s">
        <v>347</v>
      </c>
    </row>
    <row r="64" spans="1:17" ht="55.5" customHeight="1">
      <c r="A64" s="28">
        <v>52</v>
      </c>
      <c r="B64" s="13" t="s">
        <v>175</v>
      </c>
      <c r="C64" s="5" t="s">
        <v>177</v>
      </c>
      <c r="D64" s="6" t="s">
        <v>25</v>
      </c>
      <c r="E64" s="14" t="s">
        <v>178</v>
      </c>
      <c r="F64" s="5" t="s">
        <v>34</v>
      </c>
      <c r="G64" s="15">
        <v>54979.99</v>
      </c>
      <c r="H64" s="7">
        <f t="shared" ref="H64:H78" si="3">G64</f>
        <v>54979.99</v>
      </c>
      <c r="I64" s="8" t="s">
        <v>179</v>
      </c>
      <c r="J64" s="9" t="s">
        <v>347</v>
      </c>
      <c r="K64" s="7" t="s">
        <v>347</v>
      </c>
      <c r="L64" s="6" t="s">
        <v>346</v>
      </c>
      <c r="M64" s="6">
        <v>100</v>
      </c>
      <c r="N64" s="6">
        <v>100</v>
      </c>
      <c r="O64" s="1">
        <f t="shared" si="2"/>
        <v>0</v>
      </c>
      <c r="P64" s="10" t="s">
        <v>347</v>
      </c>
      <c r="Q64" s="10" t="s">
        <v>347</v>
      </c>
    </row>
    <row r="65" spans="1:17" s="49" customFormat="1" ht="47.25" customHeight="1">
      <c r="A65" s="41">
        <v>53</v>
      </c>
      <c r="B65" s="58" t="s">
        <v>298</v>
      </c>
      <c r="C65" s="43" t="s">
        <v>185</v>
      </c>
      <c r="D65" s="44" t="s">
        <v>262</v>
      </c>
      <c r="E65" s="59" t="s">
        <v>238</v>
      </c>
      <c r="F65" s="43" t="s">
        <v>463</v>
      </c>
      <c r="G65" s="60">
        <v>1073000</v>
      </c>
      <c r="H65" s="45">
        <f t="shared" si="3"/>
        <v>1073000</v>
      </c>
      <c r="I65" s="46" t="s">
        <v>176</v>
      </c>
      <c r="J65" s="47" t="s">
        <v>339</v>
      </c>
      <c r="K65" s="45">
        <f t="shared" si="1"/>
        <v>1708.6531418198031</v>
      </c>
      <c r="L65" s="44" t="s">
        <v>345</v>
      </c>
      <c r="M65" s="44">
        <v>100</v>
      </c>
      <c r="N65" s="44">
        <v>0</v>
      </c>
      <c r="O65" s="49">
        <f t="shared" si="2"/>
        <v>0</v>
      </c>
      <c r="P65" s="44" t="s">
        <v>576</v>
      </c>
      <c r="Q65" s="48"/>
    </row>
    <row r="66" spans="1:17" ht="44.25" customHeight="1">
      <c r="A66" s="28">
        <v>54</v>
      </c>
      <c r="B66" s="13" t="s">
        <v>213</v>
      </c>
      <c r="C66" s="5" t="s">
        <v>214</v>
      </c>
      <c r="D66" s="6" t="s">
        <v>23</v>
      </c>
      <c r="E66" s="14" t="s">
        <v>215</v>
      </c>
      <c r="F66" s="5" t="s">
        <v>463</v>
      </c>
      <c r="G66" s="15">
        <v>4400000</v>
      </c>
      <c r="H66" s="7">
        <f t="shared" si="3"/>
        <v>4400000</v>
      </c>
      <c r="I66" s="8" t="s">
        <v>184</v>
      </c>
      <c r="J66" s="9" t="s">
        <v>314</v>
      </c>
      <c r="K66" s="7">
        <f t="shared" si="1"/>
        <v>469.6313927239155</v>
      </c>
      <c r="L66" s="6" t="s">
        <v>345</v>
      </c>
      <c r="M66" s="6">
        <v>100</v>
      </c>
      <c r="N66" s="6">
        <v>100</v>
      </c>
      <c r="O66" s="1">
        <f t="shared" si="2"/>
        <v>0</v>
      </c>
      <c r="P66" s="10" t="s">
        <v>347</v>
      </c>
      <c r="Q66" s="10" t="s">
        <v>347</v>
      </c>
    </row>
    <row r="67" spans="1:17" ht="64.5" customHeight="1">
      <c r="A67" s="28">
        <v>55</v>
      </c>
      <c r="B67" s="17" t="s">
        <v>216</v>
      </c>
      <c r="C67" s="18" t="s">
        <v>223</v>
      </c>
      <c r="D67" s="6" t="s">
        <v>25</v>
      </c>
      <c r="E67" s="18" t="s">
        <v>226</v>
      </c>
      <c r="F67" s="5" t="s">
        <v>34</v>
      </c>
      <c r="G67" s="19">
        <v>1398189.55</v>
      </c>
      <c r="H67" s="7">
        <f t="shared" si="3"/>
        <v>1398189.55</v>
      </c>
      <c r="I67" s="8" t="s">
        <v>242</v>
      </c>
      <c r="J67" s="9" t="s">
        <v>347</v>
      </c>
      <c r="K67" s="7" t="s">
        <v>347</v>
      </c>
      <c r="L67" s="6" t="s">
        <v>345</v>
      </c>
      <c r="M67" s="6">
        <v>100</v>
      </c>
      <c r="N67" s="6">
        <v>100</v>
      </c>
      <c r="O67" s="1">
        <f t="shared" si="2"/>
        <v>0</v>
      </c>
      <c r="P67" s="10" t="s">
        <v>347</v>
      </c>
      <c r="Q67" s="10" t="s">
        <v>347</v>
      </c>
    </row>
    <row r="68" spans="1:17" s="49" customFormat="1" ht="44.25" customHeight="1">
      <c r="A68" s="41">
        <v>56</v>
      </c>
      <c r="B68" s="17" t="s">
        <v>217</v>
      </c>
      <c r="C68" s="18" t="s">
        <v>224</v>
      </c>
      <c r="D68" s="44" t="s">
        <v>240</v>
      </c>
      <c r="E68" s="18" t="s">
        <v>227</v>
      </c>
      <c r="F68" s="43" t="s">
        <v>34</v>
      </c>
      <c r="G68" s="57">
        <v>3579871.08</v>
      </c>
      <c r="H68" s="45">
        <f t="shared" si="3"/>
        <v>3579871.08</v>
      </c>
      <c r="I68" s="46" t="s">
        <v>243</v>
      </c>
      <c r="J68" s="47" t="s">
        <v>339</v>
      </c>
      <c r="K68" s="45">
        <f t="shared" si="1"/>
        <v>5700.6132042421732</v>
      </c>
      <c r="L68" s="44" t="s">
        <v>345</v>
      </c>
      <c r="M68" s="44">
        <v>100</v>
      </c>
      <c r="N68" s="44">
        <v>100</v>
      </c>
      <c r="O68" s="49">
        <f t="shared" si="2"/>
        <v>0</v>
      </c>
      <c r="P68" s="10" t="s">
        <v>347</v>
      </c>
      <c r="Q68" s="10" t="s">
        <v>347</v>
      </c>
    </row>
    <row r="69" spans="1:17" ht="47.25" customHeight="1">
      <c r="A69" s="28">
        <v>57</v>
      </c>
      <c r="B69" s="20" t="s">
        <v>218</v>
      </c>
      <c r="C69" s="16" t="s">
        <v>225</v>
      </c>
      <c r="D69" s="6" t="s">
        <v>25</v>
      </c>
      <c r="E69" s="16" t="s">
        <v>228</v>
      </c>
      <c r="F69" s="5" t="s">
        <v>34</v>
      </c>
      <c r="G69" s="19">
        <v>2827733.4</v>
      </c>
      <c r="H69" s="19">
        <f t="shared" si="3"/>
        <v>2827733.4</v>
      </c>
      <c r="I69" s="8" t="s">
        <v>243</v>
      </c>
      <c r="J69" s="9" t="s">
        <v>332</v>
      </c>
      <c r="K69" s="7">
        <f t="shared" si="1"/>
        <v>7672.5909645909642</v>
      </c>
      <c r="L69" s="6" t="s">
        <v>345</v>
      </c>
      <c r="M69" s="22">
        <v>100</v>
      </c>
      <c r="N69" s="22">
        <v>100</v>
      </c>
      <c r="O69" s="1">
        <f t="shared" si="2"/>
        <v>0</v>
      </c>
      <c r="P69" s="10" t="s">
        <v>347</v>
      </c>
      <c r="Q69" s="10" t="s">
        <v>347</v>
      </c>
    </row>
    <row r="70" spans="1:17" ht="57.75" customHeight="1">
      <c r="A70" s="28">
        <v>58</v>
      </c>
      <c r="B70" s="20" t="s">
        <v>219</v>
      </c>
      <c r="C70" s="16" t="s">
        <v>231</v>
      </c>
      <c r="D70" s="6" t="s">
        <v>241</v>
      </c>
      <c r="E70" s="5" t="s">
        <v>26</v>
      </c>
      <c r="F70" s="5" t="s">
        <v>17</v>
      </c>
      <c r="G70" s="19">
        <v>201979.09</v>
      </c>
      <c r="H70" s="19">
        <f t="shared" si="3"/>
        <v>201979.09</v>
      </c>
      <c r="I70" s="22" t="s">
        <v>244</v>
      </c>
      <c r="J70" s="23" t="s">
        <v>340</v>
      </c>
      <c r="K70" s="7">
        <f t="shared" si="1"/>
        <v>5280.4990849673204</v>
      </c>
      <c r="L70" s="6" t="s">
        <v>345</v>
      </c>
      <c r="M70" s="22">
        <v>100</v>
      </c>
      <c r="N70" s="22">
        <v>100</v>
      </c>
      <c r="O70" s="1">
        <f t="shared" si="2"/>
        <v>0</v>
      </c>
      <c r="P70" s="10" t="s">
        <v>347</v>
      </c>
      <c r="Q70" s="10" t="s">
        <v>347</v>
      </c>
    </row>
    <row r="71" spans="1:17" ht="53.25" customHeight="1">
      <c r="A71" s="28">
        <v>59</v>
      </c>
      <c r="B71" s="20" t="s">
        <v>220</v>
      </c>
      <c r="C71" s="16" t="s">
        <v>232</v>
      </c>
      <c r="D71" s="6" t="s">
        <v>97</v>
      </c>
      <c r="E71" s="16" t="s">
        <v>237</v>
      </c>
      <c r="F71" s="5" t="s">
        <v>17</v>
      </c>
      <c r="G71" s="19">
        <v>201505.62</v>
      </c>
      <c r="H71" s="19">
        <f t="shared" si="3"/>
        <v>201505.62</v>
      </c>
      <c r="I71" s="22" t="s">
        <v>244</v>
      </c>
      <c r="J71" s="23" t="s">
        <v>341</v>
      </c>
      <c r="K71" s="7">
        <f t="shared" si="1"/>
        <v>4686.1772093023255</v>
      </c>
      <c r="L71" s="6" t="s">
        <v>345</v>
      </c>
      <c r="M71" s="22">
        <v>100</v>
      </c>
      <c r="N71" s="22">
        <v>100</v>
      </c>
      <c r="O71" s="1">
        <f t="shared" si="2"/>
        <v>0</v>
      </c>
      <c r="P71" s="10" t="s">
        <v>347</v>
      </c>
      <c r="Q71" s="10" t="s">
        <v>347</v>
      </c>
    </row>
    <row r="72" spans="1:17" ht="61.5" customHeight="1">
      <c r="A72" s="28">
        <v>60</v>
      </c>
      <c r="B72" s="20" t="s">
        <v>221</v>
      </c>
      <c r="C72" s="16" t="s">
        <v>233</v>
      </c>
      <c r="D72" s="6" t="s">
        <v>18</v>
      </c>
      <c r="E72" s="16" t="s">
        <v>229</v>
      </c>
      <c r="F72" s="5" t="s">
        <v>17</v>
      </c>
      <c r="G72" s="19">
        <v>229904.17</v>
      </c>
      <c r="H72" s="19">
        <f t="shared" si="3"/>
        <v>229904.17</v>
      </c>
      <c r="I72" s="22" t="s">
        <v>244</v>
      </c>
      <c r="J72" s="23" t="s">
        <v>342</v>
      </c>
      <c r="K72" s="7">
        <f t="shared" si="1"/>
        <v>6067.6740564792826</v>
      </c>
      <c r="L72" s="6" t="s">
        <v>345</v>
      </c>
      <c r="M72" s="22">
        <v>100</v>
      </c>
      <c r="N72" s="22">
        <v>100</v>
      </c>
      <c r="O72" s="1">
        <f t="shared" si="2"/>
        <v>0</v>
      </c>
      <c r="P72" s="10" t="s">
        <v>347</v>
      </c>
      <c r="Q72" s="10" t="s">
        <v>347</v>
      </c>
    </row>
    <row r="73" spans="1:17" ht="54.75" customHeight="1">
      <c r="A73" s="28">
        <v>61</v>
      </c>
      <c r="B73" s="20" t="s">
        <v>303</v>
      </c>
      <c r="C73" s="16" t="s">
        <v>265</v>
      </c>
      <c r="D73" s="6" t="s">
        <v>23</v>
      </c>
      <c r="E73" s="16" t="s">
        <v>247</v>
      </c>
      <c r="F73" s="16" t="s">
        <v>34</v>
      </c>
      <c r="G73" s="24">
        <v>2065679.96</v>
      </c>
      <c r="H73" s="7">
        <v>2065664.29</v>
      </c>
      <c r="I73" s="26" t="s">
        <v>266</v>
      </c>
      <c r="J73" s="27" t="s">
        <v>344</v>
      </c>
      <c r="K73" s="7">
        <f t="shared" ref="K73" si="4">G73/J73</f>
        <v>21125.792186541214</v>
      </c>
      <c r="L73" s="6" t="s">
        <v>345</v>
      </c>
      <c r="M73" s="22">
        <v>100</v>
      </c>
      <c r="N73" s="22">
        <v>100</v>
      </c>
      <c r="O73" s="1">
        <f t="shared" si="2"/>
        <v>0</v>
      </c>
      <c r="P73" s="10" t="s">
        <v>347</v>
      </c>
      <c r="Q73" s="10" t="s">
        <v>347</v>
      </c>
    </row>
    <row r="74" spans="1:17" s="49" customFormat="1" ht="49.5" customHeight="1">
      <c r="A74" s="41">
        <v>62</v>
      </c>
      <c r="B74" s="17" t="s">
        <v>304</v>
      </c>
      <c r="C74" s="18" t="s">
        <v>271</v>
      </c>
      <c r="D74" s="44" t="s">
        <v>23</v>
      </c>
      <c r="E74" s="18" t="s">
        <v>98</v>
      </c>
      <c r="F74" s="18" t="s">
        <v>451</v>
      </c>
      <c r="G74" s="50">
        <v>3887836.19</v>
      </c>
      <c r="H74" s="45" t="s">
        <v>19</v>
      </c>
      <c r="I74" s="51" t="s">
        <v>308</v>
      </c>
      <c r="J74" s="52" t="s">
        <v>347</v>
      </c>
      <c r="K74" s="45" t="s">
        <v>347</v>
      </c>
      <c r="L74" s="44" t="s">
        <v>345</v>
      </c>
      <c r="M74" s="53">
        <v>100</v>
      </c>
      <c r="N74" s="53">
        <v>100</v>
      </c>
      <c r="O74" s="49">
        <f t="shared" si="2"/>
        <v>0</v>
      </c>
      <c r="P74" s="62"/>
      <c r="Q74" s="53"/>
    </row>
    <row r="75" spans="1:17" s="49" customFormat="1" ht="48.75" customHeight="1">
      <c r="A75" s="41">
        <v>63</v>
      </c>
      <c r="B75" s="17" t="s">
        <v>305</v>
      </c>
      <c r="C75" s="18" t="s">
        <v>306</v>
      </c>
      <c r="D75" s="44" t="s">
        <v>23</v>
      </c>
      <c r="E75" s="18" t="s">
        <v>101</v>
      </c>
      <c r="F75" s="18" t="s">
        <v>47</v>
      </c>
      <c r="G75" s="50">
        <v>3999735.31</v>
      </c>
      <c r="H75" s="45" t="s">
        <v>19</v>
      </c>
      <c r="I75" s="51" t="s">
        <v>307</v>
      </c>
      <c r="J75" s="52" t="s">
        <v>347</v>
      </c>
      <c r="K75" s="45" t="s">
        <v>347</v>
      </c>
      <c r="L75" s="44" t="s">
        <v>345</v>
      </c>
      <c r="M75" s="53">
        <v>30</v>
      </c>
      <c r="N75" s="53">
        <v>25</v>
      </c>
      <c r="O75" s="49">
        <f t="shared" si="2"/>
        <v>1</v>
      </c>
      <c r="P75" s="62" t="s">
        <v>598</v>
      </c>
      <c r="Q75" s="48"/>
    </row>
    <row r="76" spans="1:17" s="49" customFormat="1" ht="55.5" customHeight="1">
      <c r="A76" s="41">
        <v>64</v>
      </c>
      <c r="B76" s="17" t="s">
        <v>280</v>
      </c>
      <c r="C76" s="18" t="s">
        <v>255</v>
      </c>
      <c r="D76" s="44" t="s">
        <v>155</v>
      </c>
      <c r="E76" s="18" t="s">
        <v>101</v>
      </c>
      <c r="F76" s="18" t="s">
        <v>254</v>
      </c>
      <c r="G76" s="50">
        <v>14025073.039999999</v>
      </c>
      <c r="H76" s="45" t="s">
        <v>19</v>
      </c>
      <c r="I76" s="51" t="s">
        <v>258</v>
      </c>
      <c r="J76" s="52" t="s">
        <v>333</v>
      </c>
      <c r="K76" s="45">
        <f t="shared" ref="K76" si="5">G76/J76</f>
        <v>13516.058284987374</v>
      </c>
      <c r="L76" s="44" t="s">
        <v>345</v>
      </c>
      <c r="M76" s="53">
        <v>100</v>
      </c>
      <c r="N76" s="53">
        <v>25</v>
      </c>
      <c r="O76" s="49">
        <f t="shared" si="2"/>
        <v>0</v>
      </c>
      <c r="P76" s="44" t="s">
        <v>577</v>
      </c>
      <c r="Q76" s="44" t="s">
        <v>599</v>
      </c>
    </row>
    <row r="77" spans="1:17" ht="58.5" customHeight="1">
      <c r="A77" s="28">
        <v>65</v>
      </c>
      <c r="B77" s="20" t="s">
        <v>222</v>
      </c>
      <c r="C77" s="16" t="s">
        <v>279</v>
      </c>
      <c r="D77" s="6" t="s">
        <v>25</v>
      </c>
      <c r="E77" s="16" t="s">
        <v>230</v>
      </c>
      <c r="F77" s="5" t="s">
        <v>34</v>
      </c>
      <c r="G77" s="19">
        <v>289032.43</v>
      </c>
      <c r="H77" s="19">
        <f t="shared" si="3"/>
        <v>289032.43</v>
      </c>
      <c r="I77" s="22" t="s">
        <v>239</v>
      </c>
      <c r="J77" s="23" t="s">
        <v>338</v>
      </c>
      <c r="K77" s="7">
        <f t="shared" si="1"/>
        <v>1470.4539580789581</v>
      </c>
      <c r="L77" s="6" t="s">
        <v>345</v>
      </c>
      <c r="M77" s="22">
        <v>100</v>
      </c>
      <c r="N77" s="22">
        <v>100</v>
      </c>
      <c r="O77" s="1">
        <f t="shared" si="2"/>
        <v>0</v>
      </c>
      <c r="P77" s="10" t="s">
        <v>347</v>
      </c>
      <c r="Q77" s="10" t="s">
        <v>347</v>
      </c>
    </row>
    <row r="78" spans="1:17" ht="54.75" customHeight="1">
      <c r="A78" s="28">
        <v>66</v>
      </c>
      <c r="B78" s="20" t="s">
        <v>235</v>
      </c>
      <c r="C78" s="16" t="s">
        <v>234</v>
      </c>
      <c r="D78" s="6" t="s">
        <v>25</v>
      </c>
      <c r="E78" s="16" t="s">
        <v>236</v>
      </c>
      <c r="F78" s="16" t="s">
        <v>47</v>
      </c>
      <c r="G78" s="19">
        <v>244509.08</v>
      </c>
      <c r="H78" s="19">
        <f t="shared" si="3"/>
        <v>244509.08</v>
      </c>
      <c r="I78" s="22" t="s">
        <v>239</v>
      </c>
      <c r="J78" s="23" t="s">
        <v>347</v>
      </c>
      <c r="K78" s="7" t="s">
        <v>347</v>
      </c>
      <c r="L78" s="6" t="s">
        <v>346</v>
      </c>
      <c r="M78" s="22">
        <v>100</v>
      </c>
      <c r="N78" s="22">
        <v>100</v>
      </c>
      <c r="O78" s="1">
        <f t="shared" si="2"/>
        <v>0</v>
      </c>
      <c r="P78" s="10" t="s">
        <v>347</v>
      </c>
      <c r="Q78" s="10" t="s">
        <v>347</v>
      </c>
    </row>
    <row r="79" spans="1:17" s="2" customFormat="1" ht="66" customHeight="1">
      <c r="A79" s="28">
        <v>67</v>
      </c>
      <c r="B79" s="20" t="s">
        <v>249</v>
      </c>
      <c r="C79" s="16" t="s">
        <v>251</v>
      </c>
      <c r="D79" s="6" t="s">
        <v>25</v>
      </c>
      <c r="E79" s="16" t="s">
        <v>253</v>
      </c>
      <c r="F79" s="16" t="s">
        <v>254</v>
      </c>
      <c r="G79" s="24">
        <v>400259.72</v>
      </c>
      <c r="H79" s="19">
        <f t="shared" ref="H79:H80" si="6">G79</f>
        <v>400259.72</v>
      </c>
      <c r="I79" s="22" t="s">
        <v>256</v>
      </c>
      <c r="J79" s="23" t="s">
        <v>347</v>
      </c>
      <c r="K79" s="7" t="s">
        <v>347</v>
      </c>
      <c r="L79" s="6" t="s">
        <v>345</v>
      </c>
      <c r="M79" s="22">
        <v>100</v>
      </c>
      <c r="N79" s="22">
        <v>100</v>
      </c>
      <c r="O79" s="1">
        <f t="shared" si="2"/>
        <v>0</v>
      </c>
      <c r="P79" s="10" t="s">
        <v>347</v>
      </c>
      <c r="Q79" s="10" t="s">
        <v>347</v>
      </c>
    </row>
    <row r="80" spans="1:17" ht="62.25" customHeight="1">
      <c r="A80" s="28">
        <v>68</v>
      </c>
      <c r="B80" s="20" t="s">
        <v>250</v>
      </c>
      <c r="C80" s="16" t="s">
        <v>252</v>
      </c>
      <c r="D80" s="6" t="s">
        <v>25</v>
      </c>
      <c r="E80" s="16" t="s">
        <v>227</v>
      </c>
      <c r="F80" s="16" t="s">
        <v>254</v>
      </c>
      <c r="G80" s="24">
        <v>428237.98</v>
      </c>
      <c r="H80" s="19">
        <f t="shared" si="6"/>
        <v>428237.98</v>
      </c>
      <c r="I80" s="22" t="s">
        <v>257</v>
      </c>
      <c r="J80" s="23" t="s">
        <v>347</v>
      </c>
      <c r="K80" s="7" t="s">
        <v>347</v>
      </c>
      <c r="L80" s="6" t="s">
        <v>345</v>
      </c>
      <c r="M80" s="22">
        <v>100</v>
      </c>
      <c r="N80" s="22">
        <v>100</v>
      </c>
      <c r="O80" s="1">
        <f t="shared" si="2"/>
        <v>0</v>
      </c>
      <c r="P80" s="10" t="s">
        <v>347</v>
      </c>
      <c r="Q80" s="10" t="s">
        <v>347</v>
      </c>
    </row>
    <row r="81" spans="1:17" ht="74.25" customHeight="1">
      <c r="A81" s="28">
        <v>69</v>
      </c>
      <c r="B81" s="20" t="s">
        <v>350</v>
      </c>
      <c r="C81" s="16" t="s">
        <v>259</v>
      </c>
      <c r="D81" s="6" t="s">
        <v>23</v>
      </c>
      <c r="E81" s="16" t="s">
        <v>260</v>
      </c>
      <c r="F81" s="16" t="s">
        <v>47</v>
      </c>
      <c r="G81" s="24">
        <v>546064.32999999996</v>
      </c>
      <c r="H81" s="7" t="s">
        <v>19</v>
      </c>
      <c r="I81" s="22" t="s">
        <v>261</v>
      </c>
      <c r="J81" s="23" t="s">
        <v>347</v>
      </c>
      <c r="K81" s="7" t="s">
        <v>347</v>
      </c>
      <c r="L81" s="6" t="s">
        <v>345</v>
      </c>
      <c r="M81" s="22">
        <v>100</v>
      </c>
      <c r="N81" s="22">
        <v>100</v>
      </c>
      <c r="O81" s="1">
        <f t="shared" si="2"/>
        <v>0</v>
      </c>
      <c r="P81" s="10" t="s">
        <v>347</v>
      </c>
      <c r="Q81" s="10" t="s">
        <v>347</v>
      </c>
    </row>
    <row r="82" spans="1:17" s="49" customFormat="1" ht="73.5" customHeight="1">
      <c r="A82" s="41">
        <v>70</v>
      </c>
      <c r="B82" s="17" t="s">
        <v>299</v>
      </c>
      <c r="C82" s="18" t="s">
        <v>373</v>
      </c>
      <c r="D82" s="44" t="s">
        <v>262</v>
      </c>
      <c r="E82" s="18" t="s">
        <v>263</v>
      </c>
      <c r="F82" s="43" t="s">
        <v>463</v>
      </c>
      <c r="G82" s="50">
        <v>123540</v>
      </c>
      <c r="H82" s="45" t="s">
        <v>19</v>
      </c>
      <c r="I82" s="51" t="s">
        <v>264</v>
      </c>
      <c r="J82" s="52" t="s">
        <v>343</v>
      </c>
      <c r="K82" s="45">
        <f t="shared" si="1"/>
        <v>308.85000000000002</v>
      </c>
      <c r="L82" s="44" t="s">
        <v>345</v>
      </c>
      <c r="M82" s="53">
        <v>100</v>
      </c>
      <c r="N82" s="53">
        <v>99</v>
      </c>
      <c r="O82" s="49">
        <f t="shared" si="2"/>
        <v>0</v>
      </c>
      <c r="P82" s="62" t="s">
        <v>598</v>
      </c>
      <c r="Q82" s="53"/>
    </row>
    <row r="83" spans="1:17" ht="46.5" customHeight="1">
      <c r="A83" s="28">
        <v>71</v>
      </c>
      <c r="B83" s="20" t="s">
        <v>300</v>
      </c>
      <c r="C83" s="16" t="s">
        <v>267</v>
      </c>
      <c r="D83" s="6" t="s">
        <v>18</v>
      </c>
      <c r="E83" s="16" t="s">
        <v>268</v>
      </c>
      <c r="F83" s="16" t="s">
        <v>17</v>
      </c>
      <c r="G83" s="24">
        <v>529828.68999999994</v>
      </c>
      <c r="H83" s="7" t="s">
        <v>19</v>
      </c>
      <c r="I83" s="25" t="s">
        <v>264</v>
      </c>
      <c r="J83" s="23">
        <v>934</v>
      </c>
      <c r="K83" s="7">
        <f t="shared" si="1"/>
        <v>567.26840471092066</v>
      </c>
      <c r="L83" s="6" t="s">
        <v>345</v>
      </c>
      <c r="M83" s="22">
        <v>100</v>
      </c>
      <c r="N83" s="22">
        <v>100</v>
      </c>
      <c r="O83" s="1">
        <f t="shared" si="2"/>
        <v>0</v>
      </c>
      <c r="P83" s="10" t="s">
        <v>347</v>
      </c>
      <c r="Q83" s="10" t="s">
        <v>347</v>
      </c>
    </row>
    <row r="84" spans="1:17" s="49" customFormat="1" ht="63.75" customHeight="1">
      <c r="A84" s="41">
        <v>72</v>
      </c>
      <c r="B84" s="17" t="s">
        <v>301</v>
      </c>
      <c r="C84" s="18" t="s">
        <v>269</v>
      </c>
      <c r="D84" s="44" t="s">
        <v>97</v>
      </c>
      <c r="E84" s="18" t="s">
        <v>237</v>
      </c>
      <c r="F84" s="18" t="s">
        <v>17</v>
      </c>
      <c r="G84" s="50">
        <v>99998.3</v>
      </c>
      <c r="H84" s="45" t="s">
        <v>19</v>
      </c>
      <c r="I84" s="54" t="s">
        <v>270</v>
      </c>
      <c r="J84" s="55" t="s">
        <v>341</v>
      </c>
      <c r="K84" s="45">
        <f t="shared" si="1"/>
        <v>2325.5418604651163</v>
      </c>
      <c r="L84" s="44" t="s">
        <v>345</v>
      </c>
      <c r="M84" s="53">
        <v>85</v>
      </c>
      <c r="N84" s="53">
        <v>0</v>
      </c>
      <c r="O84" s="49">
        <f t="shared" si="2"/>
        <v>1</v>
      </c>
      <c r="P84" s="44" t="s">
        <v>577</v>
      </c>
      <c r="Q84" s="44" t="s">
        <v>599</v>
      </c>
    </row>
    <row r="85" spans="1:17" s="49" customFormat="1" ht="63.75" customHeight="1">
      <c r="A85" s="41">
        <v>73</v>
      </c>
      <c r="B85" s="17" t="s">
        <v>374</v>
      </c>
      <c r="C85" s="18" t="s">
        <v>358</v>
      </c>
      <c r="D85" s="44" t="s">
        <v>97</v>
      </c>
      <c r="E85" s="18" t="s">
        <v>98</v>
      </c>
      <c r="F85" s="18" t="s">
        <v>15</v>
      </c>
      <c r="G85" s="50">
        <v>1459097.3</v>
      </c>
      <c r="H85" s="45" t="s">
        <v>19</v>
      </c>
      <c r="I85" s="54" t="s">
        <v>189</v>
      </c>
      <c r="J85" s="55">
        <v>458.77</v>
      </c>
      <c r="K85" s="45">
        <f t="shared" si="1"/>
        <v>3180.4549120474312</v>
      </c>
      <c r="L85" s="44" t="s">
        <v>345</v>
      </c>
      <c r="M85" s="53">
        <v>100</v>
      </c>
      <c r="N85" s="53">
        <v>100</v>
      </c>
      <c r="O85" s="49">
        <f t="shared" si="2"/>
        <v>0</v>
      </c>
      <c r="P85" s="10" t="s">
        <v>347</v>
      </c>
      <c r="Q85" s="10" t="s">
        <v>347</v>
      </c>
    </row>
    <row r="86" spans="1:17" ht="51" customHeight="1">
      <c r="A86" s="28">
        <v>74</v>
      </c>
      <c r="B86" s="20" t="s">
        <v>351</v>
      </c>
      <c r="C86" s="16" t="s">
        <v>359</v>
      </c>
      <c r="D86" s="6" t="s">
        <v>23</v>
      </c>
      <c r="E86" s="16" t="s">
        <v>229</v>
      </c>
      <c r="F86" s="16" t="s">
        <v>47</v>
      </c>
      <c r="G86" s="24">
        <v>897971.21</v>
      </c>
      <c r="H86" s="7" t="s">
        <v>19</v>
      </c>
      <c r="I86" s="26" t="s">
        <v>307</v>
      </c>
      <c r="J86" s="27">
        <v>500.45</v>
      </c>
      <c r="K86" s="7">
        <f t="shared" si="1"/>
        <v>1794.3275252272954</v>
      </c>
      <c r="L86" s="6" t="s">
        <v>345</v>
      </c>
      <c r="M86" s="22">
        <v>100</v>
      </c>
      <c r="N86" s="22">
        <v>100</v>
      </c>
      <c r="O86" s="1">
        <f t="shared" si="2"/>
        <v>0</v>
      </c>
      <c r="P86" s="10" t="s">
        <v>347</v>
      </c>
      <c r="Q86" s="10" t="s">
        <v>347</v>
      </c>
    </row>
    <row r="87" spans="1:17" s="49" customFormat="1" ht="56.25" customHeight="1">
      <c r="A87" s="41">
        <v>75</v>
      </c>
      <c r="B87" s="17" t="s">
        <v>302</v>
      </c>
      <c r="C87" s="18" t="s">
        <v>273</v>
      </c>
      <c r="D87" s="44" t="s">
        <v>274</v>
      </c>
      <c r="E87" s="18" t="s">
        <v>263</v>
      </c>
      <c r="F87" s="43" t="s">
        <v>463</v>
      </c>
      <c r="G87" s="50">
        <v>123540</v>
      </c>
      <c r="H87" s="45" t="s">
        <v>19</v>
      </c>
      <c r="I87" s="54" t="s">
        <v>272</v>
      </c>
      <c r="J87" s="52">
        <v>500</v>
      </c>
      <c r="K87" s="45">
        <f t="shared" si="1"/>
        <v>247.08</v>
      </c>
      <c r="L87" s="44" t="s">
        <v>345</v>
      </c>
      <c r="M87" s="53">
        <v>100</v>
      </c>
      <c r="N87" s="53">
        <v>0</v>
      </c>
      <c r="O87" s="49">
        <f t="shared" si="2"/>
        <v>0</v>
      </c>
      <c r="P87" s="62" t="s">
        <v>578</v>
      </c>
      <c r="Q87" s="62" t="s">
        <v>579</v>
      </c>
    </row>
    <row r="88" spans="1:17" ht="56.25" customHeight="1">
      <c r="A88" s="28">
        <v>76</v>
      </c>
      <c r="B88" s="20" t="s">
        <v>380</v>
      </c>
      <c r="C88" s="16" t="s">
        <v>381</v>
      </c>
      <c r="D88" s="6" t="s">
        <v>25</v>
      </c>
      <c r="E88" s="16" t="s">
        <v>382</v>
      </c>
      <c r="F88" s="16" t="s">
        <v>383</v>
      </c>
      <c r="G88" s="24">
        <v>989480</v>
      </c>
      <c r="H88" s="7" t="s">
        <v>19</v>
      </c>
      <c r="I88" s="26" t="s">
        <v>384</v>
      </c>
      <c r="J88" s="23">
        <v>3192</v>
      </c>
      <c r="K88" s="7">
        <f t="shared" si="1"/>
        <v>309.98746867167921</v>
      </c>
      <c r="L88" s="6" t="s">
        <v>345</v>
      </c>
      <c r="M88" s="22">
        <v>100</v>
      </c>
      <c r="N88" s="22">
        <v>100</v>
      </c>
      <c r="O88" s="1">
        <f t="shared" si="2"/>
        <v>0</v>
      </c>
      <c r="P88" s="10" t="s">
        <v>347</v>
      </c>
      <c r="Q88" s="10" t="s">
        <v>347</v>
      </c>
    </row>
    <row r="89" spans="1:17" ht="53.25" customHeight="1">
      <c r="A89" s="28">
        <v>77</v>
      </c>
      <c r="B89" s="20" t="s">
        <v>352</v>
      </c>
      <c r="C89" s="16" t="s">
        <v>363</v>
      </c>
      <c r="D89" s="6" t="s">
        <v>23</v>
      </c>
      <c r="E89" s="16" t="s">
        <v>361</v>
      </c>
      <c r="F89" s="16" t="s">
        <v>47</v>
      </c>
      <c r="G89" s="24">
        <v>210938.58</v>
      </c>
      <c r="H89" s="7" t="s">
        <v>19</v>
      </c>
      <c r="I89" s="26" t="s">
        <v>369</v>
      </c>
      <c r="J89" s="23">
        <v>61.95</v>
      </c>
      <c r="K89" s="7">
        <f t="shared" si="1"/>
        <v>3404.9811138014525</v>
      </c>
      <c r="L89" s="6" t="s">
        <v>345</v>
      </c>
      <c r="M89" s="22">
        <v>100</v>
      </c>
      <c r="N89" s="22">
        <v>100</v>
      </c>
      <c r="O89" s="1">
        <f t="shared" si="2"/>
        <v>0</v>
      </c>
      <c r="P89" s="10" t="s">
        <v>347</v>
      </c>
      <c r="Q89" s="10" t="s">
        <v>347</v>
      </c>
    </row>
    <row r="90" spans="1:17" ht="57.75" customHeight="1">
      <c r="A90" s="28">
        <v>78</v>
      </c>
      <c r="B90" s="20" t="s">
        <v>353</v>
      </c>
      <c r="C90" s="16" t="s">
        <v>362</v>
      </c>
      <c r="D90" s="6" t="s">
        <v>23</v>
      </c>
      <c r="E90" s="16" t="s">
        <v>364</v>
      </c>
      <c r="F90" s="16" t="s">
        <v>47</v>
      </c>
      <c r="G90" s="24">
        <v>289592.71999999997</v>
      </c>
      <c r="H90" s="7" t="s">
        <v>19</v>
      </c>
      <c r="I90" s="26" t="s">
        <v>370</v>
      </c>
      <c r="J90" s="23">
        <v>61.95</v>
      </c>
      <c r="K90" s="7">
        <f t="shared" si="1"/>
        <v>4674.6201775625495</v>
      </c>
      <c r="L90" s="6" t="s">
        <v>345</v>
      </c>
      <c r="M90" s="22">
        <v>100</v>
      </c>
      <c r="N90" s="22">
        <v>100</v>
      </c>
      <c r="O90" s="1">
        <f t="shared" si="2"/>
        <v>0</v>
      </c>
      <c r="P90" s="10" t="s">
        <v>347</v>
      </c>
      <c r="Q90" s="10" t="s">
        <v>347</v>
      </c>
    </row>
    <row r="91" spans="1:17" ht="55.5" customHeight="1">
      <c r="A91" s="28">
        <v>79</v>
      </c>
      <c r="B91" s="20" t="s">
        <v>354</v>
      </c>
      <c r="C91" s="16" t="s">
        <v>365</v>
      </c>
      <c r="D91" s="6" t="s">
        <v>23</v>
      </c>
      <c r="E91" s="16" t="s">
        <v>366</v>
      </c>
      <c r="F91" s="16" t="s">
        <v>47</v>
      </c>
      <c r="G91" s="24">
        <v>298595.12</v>
      </c>
      <c r="H91" s="7" t="s">
        <v>19</v>
      </c>
      <c r="I91" s="26" t="s">
        <v>371</v>
      </c>
      <c r="J91" s="23">
        <v>61.95</v>
      </c>
      <c r="K91" s="7">
        <f t="shared" ref="K91:K95" si="7">G91/J91</f>
        <v>4819.9373688458427</v>
      </c>
      <c r="L91" s="6" t="s">
        <v>345</v>
      </c>
      <c r="M91" s="22">
        <v>100</v>
      </c>
      <c r="N91" s="22">
        <v>100</v>
      </c>
      <c r="O91" s="1">
        <f t="shared" si="2"/>
        <v>0</v>
      </c>
      <c r="P91" s="10" t="s">
        <v>347</v>
      </c>
      <c r="Q91" s="10" t="s">
        <v>347</v>
      </c>
    </row>
    <row r="92" spans="1:17" ht="59.25" customHeight="1">
      <c r="A92" s="28">
        <v>80</v>
      </c>
      <c r="B92" s="20" t="s">
        <v>355</v>
      </c>
      <c r="C92" s="16" t="s">
        <v>367</v>
      </c>
      <c r="D92" s="6" t="s">
        <v>97</v>
      </c>
      <c r="E92" s="16" t="s">
        <v>366</v>
      </c>
      <c r="F92" s="5" t="s">
        <v>451</v>
      </c>
      <c r="G92" s="24">
        <v>299935.69</v>
      </c>
      <c r="H92" s="7" t="s">
        <v>19</v>
      </c>
      <c r="I92" s="26" t="s">
        <v>370</v>
      </c>
      <c r="J92" s="27">
        <v>59.88</v>
      </c>
      <c r="K92" s="7">
        <f t="shared" si="7"/>
        <v>5008.946058784235</v>
      </c>
      <c r="L92" s="6" t="s">
        <v>345</v>
      </c>
      <c r="M92" s="22">
        <v>100</v>
      </c>
      <c r="N92" s="22">
        <v>100</v>
      </c>
      <c r="O92" s="1">
        <f t="shared" si="2"/>
        <v>0</v>
      </c>
      <c r="P92" s="10" t="s">
        <v>347</v>
      </c>
      <c r="Q92" s="10" t="s">
        <v>347</v>
      </c>
    </row>
    <row r="93" spans="1:17" ht="59.25" customHeight="1">
      <c r="A93" s="28">
        <v>81</v>
      </c>
      <c r="B93" s="20" t="s">
        <v>356</v>
      </c>
      <c r="C93" s="16" t="s">
        <v>368</v>
      </c>
      <c r="D93" s="6" t="s">
        <v>97</v>
      </c>
      <c r="E93" s="16" t="s">
        <v>361</v>
      </c>
      <c r="F93" s="5" t="s">
        <v>451</v>
      </c>
      <c r="G93" s="24">
        <v>299865.89</v>
      </c>
      <c r="H93" s="7" t="s">
        <v>19</v>
      </c>
      <c r="I93" s="26" t="s">
        <v>371</v>
      </c>
      <c r="J93" s="23">
        <v>59.88</v>
      </c>
      <c r="K93" s="7">
        <f t="shared" si="7"/>
        <v>5007.7803941215761</v>
      </c>
      <c r="L93" s="6" t="s">
        <v>345</v>
      </c>
      <c r="M93" s="22">
        <v>100</v>
      </c>
      <c r="N93" s="22">
        <v>100</v>
      </c>
      <c r="O93" s="1">
        <f t="shared" si="2"/>
        <v>0</v>
      </c>
      <c r="P93" s="10" t="s">
        <v>347</v>
      </c>
      <c r="Q93" s="10" t="s">
        <v>347</v>
      </c>
    </row>
    <row r="94" spans="1:17" ht="57.75" customHeight="1">
      <c r="A94" s="28">
        <v>82</v>
      </c>
      <c r="B94" s="20" t="s">
        <v>357</v>
      </c>
      <c r="C94" s="16" t="s">
        <v>375</v>
      </c>
      <c r="D94" s="6" t="s">
        <v>23</v>
      </c>
      <c r="E94" s="16" t="s">
        <v>364</v>
      </c>
      <c r="F94" s="5" t="s">
        <v>451</v>
      </c>
      <c r="G94" s="24">
        <v>249614.03</v>
      </c>
      <c r="H94" s="7" t="s">
        <v>19</v>
      </c>
      <c r="I94" s="26" t="s">
        <v>370</v>
      </c>
      <c r="J94" s="23">
        <v>59.88</v>
      </c>
      <c r="K94" s="7">
        <f t="shared" si="7"/>
        <v>4168.5709752839011</v>
      </c>
      <c r="L94" s="6" t="s">
        <v>345</v>
      </c>
      <c r="M94" s="22">
        <v>100</v>
      </c>
      <c r="N94" s="22">
        <v>100</v>
      </c>
      <c r="O94" s="1">
        <f t="shared" si="2"/>
        <v>0</v>
      </c>
      <c r="P94" s="10" t="s">
        <v>347</v>
      </c>
      <c r="Q94" s="10" t="s">
        <v>347</v>
      </c>
    </row>
    <row r="95" spans="1:17" ht="39">
      <c r="A95" s="28">
        <v>83</v>
      </c>
      <c r="B95" s="20" t="s">
        <v>376</v>
      </c>
      <c r="C95" s="16" t="s">
        <v>377</v>
      </c>
      <c r="D95" s="6" t="s">
        <v>91</v>
      </c>
      <c r="E95" s="16" t="s">
        <v>378</v>
      </c>
      <c r="F95" s="5" t="s">
        <v>47</v>
      </c>
      <c r="G95" s="24">
        <v>135340346.50999999</v>
      </c>
      <c r="H95" s="7" t="s">
        <v>19</v>
      </c>
      <c r="I95" s="26" t="s">
        <v>379</v>
      </c>
      <c r="J95" s="23">
        <v>7970.74</v>
      </c>
      <c r="K95" s="7">
        <f t="shared" si="7"/>
        <v>16979.646370349554</v>
      </c>
      <c r="L95" s="6" t="s">
        <v>345</v>
      </c>
      <c r="M95" s="22">
        <v>95</v>
      </c>
      <c r="N95" s="22">
        <v>95</v>
      </c>
      <c r="O95" s="1">
        <f t="shared" si="2"/>
        <v>1</v>
      </c>
      <c r="P95" s="6" t="s">
        <v>580</v>
      </c>
      <c r="Q95" s="6" t="s">
        <v>581</v>
      </c>
    </row>
    <row r="96" spans="1:17" ht="39">
      <c r="A96" s="28">
        <v>84</v>
      </c>
      <c r="B96" s="20" t="s">
        <v>408</v>
      </c>
      <c r="C96" s="30" t="s">
        <v>409</v>
      </c>
      <c r="D96" s="6" t="s">
        <v>246</v>
      </c>
      <c r="E96" s="16" t="s">
        <v>410</v>
      </c>
      <c r="F96" s="5" t="s">
        <v>449</v>
      </c>
      <c r="G96" s="24">
        <v>13950449.92</v>
      </c>
      <c r="H96" s="7" t="s">
        <v>19</v>
      </c>
      <c r="I96" s="26"/>
      <c r="J96" s="23"/>
      <c r="K96" s="7"/>
      <c r="L96" s="6" t="s">
        <v>345</v>
      </c>
      <c r="M96" s="22">
        <v>53</v>
      </c>
      <c r="N96" s="22">
        <v>55</v>
      </c>
      <c r="O96" s="1">
        <f>IF((M96&gt;95),0,1)</f>
        <v>1</v>
      </c>
      <c r="P96" s="63"/>
      <c r="Q96" s="21"/>
    </row>
    <row r="97" spans="1:17" ht="39">
      <c r="A97" s="28">
        <v>85</v>
      </c>
      <c r="B97" s="20" t="s">
        <v>411</v>
      </c>
      <c r="C97" s="30" t="s">
        <v>412</v>
      </c>
      <c r="D97" s="6" t="s">
        <v>413</v>
      </c>
      <c r="E97" s="16" t="s">
        <v>414</v>
      </c>
      <c r="F97" s="5" t="s">
        <v>451</v>
      </c>
      <c r="G97" s="24">
        <v>7521198.8200000003</v>
      </c>
      <c r="H97" s="7" t="s">
        <v>19</v>
      </c>
      <c r="I97" s="26"/>
      <c r="J97" s="23"/>
      <c r="K97" s="7"/>
      <c r="L97" s="6" t="s">
        <v>345</v>
      </c>
      <c r="M97" s="22">
        <v>100</v>
      </c>
      <c r="N97" s="22">
        <v>100</v>
      </c>
      <c r="O97" s="1">
        <f>IF((M97&gt;95),0,1)</f>
        <v>0</v>
      </c>
      <c r="P97" s="10" t="s">
        <v>347</v>
      </c>
      <c r="Q97" s="10" t="s">
        <v>347</v>
      </c>
    </row>
    <row r="98" spans="1:17" ht="48.75">
      <c r="A98" s="28">
        <v>86</v>
      </c>
      <c r="B98" s="20" t="s">
        <v>385</v>
      </c>
      <c r="C98" s="16" t="s">
        <v>386</v>
      </c>
      <c r="D98" s="6" t="s">
        <v>18</v>
      </c>
      <c r="E98" s="16" t="s">
        <v>387</v>
      </c>
      <c r="F98" s="5" t="s">
        <v>451</v>
      </c>
      <c r="G98" s="24">
        <v>478309.13</v>
      </c>
      <c r="H98" s="7" t="s">
        <v>19</v>
      </c>
      <c r="I98" s="26" t="s">
        <v>388</v>
      </c>
      <c r="J98" s="23">
        <v>501</v>
      </c>
      <c r="K98" s="7">
        <f t="shared" ref="K98:K100" si="8">G98/J98</f>
        <v>954.70884231536922</v>
      </c>
      <c r="L98" s="6" t="s">
        <v>345</v>
      </c>
      <c r="M98" s="22">
        <v>100</v>
      </c>
      <c r="N98" s="22">
        <v>100</v>
      </c>
      <c r="O98" s="1">
        <f t="shared" si="2"/>
        <v>0</v>
      </c>
      <c r="P98" s="10" t="s">
        <v>347</v>
      </c>
      <c r="Q98" s="10" t="s">
        <v>347</v>
      </c>
    </row>
    <row r="99" spans="1:17" ht="42.75" customHeight="1">
      <c r="A99" s="28">
        <v>87</v>
      </c>
      <c r="B99" s="20" t="s">
        <v>389</v>
      </c>
      <c r="C99" s="29" t="s">
        <v>391</v>
      </c>
      <c r="D99" s="6" t="s">
        <v>392</v>
      </c>
      <c r="E99" s="16" t="s">
        <v>366</v>
      </c>
      <c r="F99" s="5" t="s">
        <v>47</v>
      </c>
      <c r="G99" s="24">
        <v>325608.61</v>
      </c>
      <c r="H99" s="7" t="s">
        <v>19</v>
      </c>
      <c r="I99" s="26" t="s">
        <v>393</v>
      </c>
      <c r="J99" s="23">
        <v>95.65</v>
      </c>
      <c r="K99" s="7">
        <f t="shared" si="8"/>
        <v>3404.1673810768425</v>
      </c>
      <c r="L99" s="6" t="s">
        <v>345</v>
      </c>
      <c r="M99" s="22">
        <v>100</v>
      </c>
      <c r="N99" s="22">
        <v>100</v>
      </c>
      <c r="O99" s="1">
        <f t="shared" si="2"/>
        <v>0</v>
      </c>
      <c r="P99" s="10" t="s">
        <v>347</v>
      </c>
      <c r="Q99" s="10" t="s">
        <v>347</v>
      </c>
    </row>
    <row r="100" spans="1:17" ht="58.5">
      <c r="A100" s="28">
        <v>88</v>
      </c>
      <c r="B100" s="20" t="s">
        <v>390</v>
      </c>
      <c r="C100" s="16" t="s">
        <v>394</v>
      </c>
      <c r="D100" s="6" t="s">
        <v>25</v>
      </c>
      <c r="E100" s="16" t="s">
        <v>366</v>
      </c>
      <c r="F100" s="5" t="s">
        <v>451</v>
      </c>
      <c r="G100" s="24">
        <v>1083133.1299999999</v>
      </c>
      <c r="H100" s="7" t="s">
        <v>19</v>
      </c>
      <c r="I100" s="26" t="s">
        <v>395</v>
      </c>
      <c r="J100" s="23">
        <v>229</v>
      </c>
      <c r="K100" s="7">
        <f t="shared" si="8"/>
        <v>4729.8389956331876</v>
      </c>
      <c r="L100" s="6" t="s">
        <v>345</v>
      </c>
      <c r="M100" s="22">
        <v>100</v>
      </c>
      <c r="N100" s="22">
        <v>100</v>
      </c>
      <c r="O100" s="1">
        <f t="shared" si="2"/>
        <v>0</v>
      </c>
      <c r="P100" s="10" t="s">
        <v>347</v>
      </c>
      <c r="Q100" s="10" t="s">
        <v>347</v>
      </c>
    </row>
    <row r="101" spans="1:17" ht="39">
      <c r="A101" s="28">
        <v>89</v>
      </c>
      <c r="B101" s="20" t="s">
        <v>396</v>
      </c>
      <c r="C101" s="30" t="s">
        <v>397</v>
      </c>
      <c r="D101" s="6" t="s">
        <v>398</v>
      </c>
      <c r="E101" s="16" t="s">
        <v>399</v>
      </c>
      <c r="F101" s="5" t="s">
        <v>463</v>
      </c>
      <c r="G101" s="24">
        <v>200000</v>
      </c>
      <c r="H101" s="7" t="s">
        <v>19</v>
      </c>
      <c r="I101" s="26" t="s">
        <v>400</v>
      </c>
      <c r="J101" s="23" t="s">
        <v>347</v>
      </c>
      <c r="K101" s="7" t="s">
        <v>347</v>
      </c>
      <c r="L101" s="6" t="s">
        <v>345</v>
      </c>
      <c r="M101" s="22">
        <v>100</v>
      </c>
      <c r="N101" s="22">
        <v>100</v>
      </c>
      <c r="O101" s="1">
        <f t="shared" si="2"/>
        <v>0</v>
      </c>
      <c r="P101" s="10" t="s">
        <v>347</v>
      </c>
      <c r="Q101" s="10" t="s">
        <v>347</v>
      </c>
    </row>
    <row r="102" spans="1:17" ht="39">
      <c r="A102" s="28">
        <v>90</v>
      </c>
      <c r="B102" s="20" t="s">
        <v>401</v>
      </c>
      <c r="C102" s="30" t="s">
        <v>402</v>
      </c>
      <c r="D102" s="6" t="s">
        <v>403</v>
      </c>
      <c r="E102" s="16" t="s">
        <v>137</v>
      </c>
      <c r="F102" s="5" t="s">
        <v>463</v>
      </c>
      <c r="G102" s="24">
        <v>675960</v>
      </c>
      <c r="H102" s="7" t="s">
        <v>19</v>
      </c>
      <c r="I102" s="26" t="s">
        <v>400</v>
      </c>
      <c r="J102" s="23" t="s">
        <v>347</v>
      </c>
      <c r="K102" s="7" t="s">
        <v>347</v>
      </c>
      <c r="L102" s="6" t="s">
        <v>345</v>
      </c>
      <c r="M102" s="22">
        <v>100</v>
      </c>
      <c r="N102" s="22">
        <v>100</v>
      </c>
      <c r="O102" s="1">
        <f t="shared" si="2"/>
        <v>0</v>
      </c>
      <c r="P102" s="10" t="s">
        <v>347</v>
      </c>
      <c r="Q102" s="10" t="s">
        <v>347</v>
      </c>
    </row>
    <row r="103" spans="1:17" ht="39">
      <c r="A103" s="28">
        <v>91</v>
      </c>
      <c r="B103" s="20" t="s">
        <v>417</v>
      </c>
      <c r="C103" s="29" t="s">
        <v>420</v>
      </c>
      <c r="D103" s="6" t="s">
        <v>418</v>
      </c>
      <c r="E103" s="16" t="s">
        <v>419</v>
      </c>
      <c r="F103" s="5" t="s">
        <v>463</v>
      </c>
      <c r="G103" s="24">
        <v>224950</v>
      </c>
      <c r="H103" s="7" t="s">
        <v>347</v>
      </c>
      <c r="I103" s="26" t="s">
        <v>428</v>
      </c>
      <c r="J103" s="23" t="s">
        <v>347</v>
      </c>
      <c r="K103" s="7" t="s">
        <v>347</v>
      </c>
      <c r="L103" s="6" t="s">
        <v>345</v>
      </c>
      <c r="M103" s="22">
        <v>100</v>
      </c>
      <c r="N103" s="22">
        <v>100</v>
      </c>
      <c r="O103" s="1">
        <f>IF((M103&gt;95),0,1)</f>
        <v>0</v>
      </c>
      <c r="P103" s="10" t="s">
        <v>347</v>
      </c>
      <c r="Q103" s="10" t="s">
        <v>347</v>
      </c>
    </row>
    <row r="104" spans="1:17" ht="39">
      <c r="A104" s="28">
        <v>92</v>
      </c>
      <c r="B104" s="20" t="s">
        <v>404</v>
      </c>
      <c r="C104" s="30" t="s">
        <v>405</v>
      </c>
      <c r="D104" s="6" t="s">
        <v>23</v>
      </c>
      <c r="E104" s="16" t="s">
        <v>406</v>
      </c>
      <c r="F104" s="5" t="s">
        <v>415</v>
      </c>
      <c r="G104" s="24">
        <v>986594.59</v>
      </c>
      <c r="H104" s="7" t="s">
        <v>19</v>
      </c>
      <c r="I104" s="26" t="s">
        <v>407</v>
      </c>
      <c r="J104" s="23">
        <v>380</v>
      </c>
      <c r="K104" s="7">
        <f t="shared" ref="K104" si="9">G104/J104</f>
        <v>2596.3015526315789</v>
      </c>
      <c r="L104" s="6" t="s">
        <v>345</v>
      </c>
      <c r="M104" s="22">
        <v>100</v>
      </c>
      <c r="N104" s="22">
        <v>100</v>
      </c>
      <c r="O104" s="1">
        <f t="shared" si="2"/>
        <v>0</v>
      </c>
      <c r="P104" s="10" t="s">
        <v>347</v>
      </c>
      <c r="Q104" s="10" t="s">
        <v>347</v>
      </c>
    </row>
    <row r="105" spans="1:17" ht="45.75" customHeight="1">
      <c r="A105" s="28">
        <v>93</v>
      </c>
      <c r="B105" s="20" t="s">
        <v>421</v>
      </c>
      <c r="C105" s="16" t="s">
        <v>422</v>
      </c>
      <c r="D105" s="6" t="s">
        <v>23</v>
      </c>
      <c r="E105" s="16" t="s">
        <v>423</v>
      </c>
      <c r="F105" s="5" t="s">
        <v>415</v>
      </c>
      <c r="G105" s="24">
        <v>1023578.69</v>
      </c>
      <c r="H105" s="7" t="s">
        <v>19</v>
      </c>
      <c r="I105" s="26" t="s">
        <v>427</v>
      </c>
      <c r="J105" s="23" t="s">
        <v>347</v>
      </c>
      <c r="K105" s="7"/>
      <c r="L105" s="6" t="s">
        <v>345</v>
      </c>
      <c r="M105" s="22">
        <v>100</v>
      </c>
      <c r="N105" s="22">
        <v>100</v>
      </c>
      <c r="O105" s="1">
        <f t="shared" ref="O105:O108" si="10">IF((M105&gt;95),0,1)</f>
        <v>0</v>
      </c>
      <c r="P105" s="10" t="s">
        <v>347</v>
      </c>
      <c r="Q105" s="10" t="s">
        <v>347</v>
      </c>
    </row>
    <row r="106" spans="1:17" ht="39">
      <c r="A106" s="28">
        <v>94</v>
      </c>
      <c r="B106" s="20" t="s">
        <v>424</v>
      </c>
      <c r="C106" s="30" t="s">
        <v>425</v>
      </c>
      <c r="D106" s="6" t="s">
        <v>23</v>
      </c>
      <c r="E106" s="16" t="s">
        <v>426</v>
      </c>
      <c r="F106" s="5" t="s">
        <v>415</v>
      </c>
      <c r="G106" s="24">
        <v>1495441.02</v>
      </c>
      <c r="H106" s="7" t="s">
        <v>19</v>
      </c>
      <c r="I106" s="26" t="s">
        <v>427</v>
      </c>
      <c r="J106" s="23" t="s">
        <v>347</v>
      </c>
      <c r="K106" s="7"/>
      <c r="L106" s="6" t="s">
        <v>345</v>
      </c>
      <c r="M106" s="22">
        <v>100</v>
      </c>
      <c r="N106" s="22">
        <v>100</v>
      </c>
      <c r="O106" s="1">
        <f t="shared" si="10"/>
        <v>0</v>
      </c>
      <c r="P106" s="10" t="s">
        <v>347</v>
      </c>
      <c r="Q106" s="10" t="s">
        <v>347</v>
      </c>
    </row>
    <row r="107" spans="1:17" ht="39">
      <c r="A107" s="28">
        <v>95</v>
      </c>
      <c r="B107" s="20" t="s">
        <v>429</v>
      </c>
      <c r="C107" s="30" t="s">
        <v>430</v>
      </c>
      <c r="D107" s="6" t="s">
        <v>431</v>
      </c>
      <c r="E107" s="16" t="s">
        <v>432</v>
      </c>
      <c r="F107" s="5" t="s">
        <v>415</v>
      </c>
      <c r="G107" s="24">
        <v>1301966.5</v>
      </c>
      <c r="H107" s="7" t="s">
        <v>19</v>
      </c>
      <c r="I107" s="26" t="s">
        <v>427</v>
      </c>
      <c r="J107" s="23" t="s">
        <v>347</v>
      </c>
      <c r="K107" s="7"/>
      <c r="L107" s="6" t="s">
        <v>345</v>
      </c>
      <c r="M107" s="22">
        <v>100</v>
      </c>
      <c r="N107" s="22">
        <v>100</v>
      </c>
      <c r="O107" s="1">
        <f t="shared" si="10"/>
        <v>0</v>
      </c>
      <c r="P107" s="10" t="s">
        <v>347</v>
      </c>
      <c r="Q107" s="10" t="s">
        <v>347</v>
      </c>
    </row>
    <row r="108" spans="1:17" ht="48.75" customHeight="1">
      <c r="A108" s="28">
        <v>96</v>
      </c>
      <c r="B108" s="20" t="s">
        <v>433</v>
      </c>
      <c r="C108" s="56" t="s">
        <v>434</v>
      </c>
      <c r="D108" s="6" t="s">
        <v>246</v>
      </c>
      <c r="E108" s="16" t="s">
        <v>432</v>
      </c>
      <c r="F108" s="5" t="s">
        <v>415</v>
      </c>
      <c r="G108" s="24">
        <v>512683</v>
      </c>
      <c r="H108" s="7" t="s">
        <v>19</v>
      </c>
      <c r="I108" s="26" t="s">
        <v>427</v>
      </c>
      <c r="J108" s="23" t="s">
        <v>347</v>
      </c>
      <c r="K108" s="7"/>
      <c r="L108" s="6" t="s">
        <v>345</v>
      </c>
      <c r="M108" s="22">
        <v>100</v>
      </c>
      <c r="N108" s="22">
        <v>100</v>
      </c>
      <c r="O108" s="1">
        <f t="shared" si="10"/>
        <v>0</v>
      </c>
      <c r="P108" s="10" t="s">
        <v>347</v>
      </c>
      <c r="Q108" s="10" t="s">
        <v>347</v>
      </c>
    </row>
    <row r="109" spans="1:17" ht="48.75" customHeight="1">
      <c r="A109" s="28">
        <v>97</v>
      </c>
      <c r="B109" s="20" t="s">
        <v>452</v>
      </c>
      <c r="C109" s="30" t="s">
        <v>453</v>
      </c>
      <c r="D109" s="6" t="s">
        <v>18</v>
      </c>
      <c r="E109" s="16" t="s">
        <v>268</v>
      </c>
      <c r="F109" s="5" t="s">
        <v>451</v>
      </c>
      <c r="G109" s="24">
        <v>1423716.17</v>
      </c>
      <c r="H109" s="7" t="s">
        <v>19</v>
      </c>
      <c r="I109" s="26" t="s">
        <v>427</v>
      </c>
      <c r="J109" s="23"/>
      <c r="K109" s="7"/>
      <c r="L109" s="6" t="s">
        <v>345</v>
      </c>
      <c r="M109" s="22">
        <v>100</v>
      </c>
      <c r="N109" s="22">
        <v>100</v>
      </c>
      <c r="O109" s="1">
        <f>IF((M109&gt;95),0,1)</f>
        <v>0</v>
      </c>
      <c r="P109" s="10" t="s">
        <v>347</v>
      </c>
      <c r="Q109" s="10" t="s">
        <v>347</v>
      </c>
    </row>
    <row r="110" spans="1:17" ht="109.5" customHeight="1">
      <c r="A110" s="28">
        <v>98</v>
      </c>
      <c r="B110" s="20" t="s">
        <v>457</v>
      </c>
      <c r="C110" s="35" t="s">
        <v>458</v>
      </c>
      <c r="D110" s="6" t="s">
        <v>392</v>
      </c>
      <c r="E110" s="16" t="s">
        <v>459</v>
      </c>
      <c r="F110" s="5" t="s">
        <v>47</v>
      </c>
      <c r="G110" s="34">
        <v>1450177.46</v>
      </c>
      <c r="H110" s="7" t="s">
        <v>19</v>
      </c>
      <c r="I110" s="26"/>
      <c r="J110" s="23"/>
      <c r="K110" s="7"/>
      <c r="L110" s="6" t="s">
        <v>345</v>
      </c>
      <c r="M110" s="22">
        <v>100</v>
      </c>
      <c r="N110" s="22">
        <v>100</v>
      </c>
      <c r="P110" s="10" t="s">
        <v>347</v>
      </c>
      <c r="Q110" s="10" t="s">
        <v>347</v>
      </c>
    </row>
    <row r="111" spans="1:17" ht="47.25" customHeight="1">
      <c r="A111" s="28">
        <v>99</v>
      </c>
      <c r="B111" s="20" t="s">
        <v>460</v>
      </c>
      <c r="C111" s="30" t="s">
        <v>461</v>
      </c>
      <c r="D111" s="6" t="s">
        <v>23</v>
      </c>
      <c r="E111" s="16" t="s">
        <v>462</v>
      </c>
      <c r="F111" s="5" t="s">
        <v>47</v>
      </c>
      <c r="G111" s="34">
        <v>455561.34</v>
      </c>
      <c r="H111" s="7" t="s">
        <v>19</v>
      </c>
      <c r="I111" s="26"/>
      <c r="J111" s="23"/>
      <c r="K111" s="7"/>
      <c r="L111" s="6" t="s">
        <v>345</v>
      </c>
      <c r="M111" s="22">
        <v>100</v>
      </c>
      <c r="N111" s="22">
        <v>100</v>
      </c>
      <c r="P111" s="10" t="s">
        <v>347</v>
      </c>
      <c r="Q111" s="10" t="s">
        <v>347</v>
      </c>
    </row>
    <row r="112" spans="1:17" ht="37.5" customHeight="1">
      <c r="A112" s="28">
        <v>100</v>
      </c>
      <c r="B112" s="20" t="s">
        <v>435</v>
      </c>
      <c r="C112" s="30" t="s">
        <v>439</v>
      </c>
      <c r="D112" s="6" t="s">
        <v>443</v>
      </c>
      <c r="E112" s="16" t="s">
        <v>444</v>
      </c>
      <c r="F112" s="16" t="s">
        <v>450</v>
      </c>
      <c r="G112" s="24">
        <v>2489315.4900000002</v>
      </c>
      <c r="H112" s="7" t="s">
        <v>19</v>
      </c>
      <c r="I112" s="26"/>
      <c r="J112" s="23"/>
      <c r="K112" s="7"/>
      <c r="L112" s="6" t="s">
        <v>345</v>
      </c>
      <c r="M112" s="22">
        <v>50</v>
      </c>
      <c r="N112" s="22">
        <v>50</v>
      </c>
      <c r="P112" s="63" t="s">
        <v>582</v>
      </c>
      <c r="Q112" s="63" t="s">
        <v>583</v>
      </c>
    </row>
    <row r="113" spans="1:17" ht="41.25">
      <c r="A113" s="28">
        <v>101</v>
      </c>
      <c r="B113" s="20" t="s">
        <v>436</v>
      </c>
      <c r="C113" s="30" t="s">
        <v>440</v>
      </c>
      <c r="D113" s="6" t="s">
        <v>23</v>
      </c>
      <c r="E113" s="16" t="s">
        <v>445</v>
      </c>
      <c r="F113" s="5" t="s">
        <v>451</v>
      </c>
      <c r="G113" s="24">
        <v>5107953.3600000003</v>
      </c>
      <c r="H113" s="7" t="s">
        <v>19</v>
      </c>
      <c r="I113" s="26"/>
      <c r="J113" s="23"/>
      <c r="K113" s="7"/>
      <c r="L113" s="6" t="s">
        <v>345</v>
      </c>
      <c r="M113" s="22">
        <v>100</v>
      </c>
      <c r="N113" s="22">
        <v>100</v>
      </c>
      <c r="P113" s="10" t="s">
        <v>347</v>
      </c>
      <c r="Q113" s="10" t="s">
        <v>347</v>
      </c>
    </row>
    <row r="114" spans="1:17" ht="62.25" customHeight="1">
      <c r="A114" s="28">
        <v>102</v>
      </c>
      <c r="B114" s="20" t="s">
        <v>437</v>
      </c>
      <c r="C114" s="29" t="s">
        <v>441</v>
      </c>
      <c r="D114" s="6" t="s">
        <v>403</v>
      </c>
      <c r="E114" s="16" t="s">
        <v>446</v>
      </c>
      <c r="F114" s="5" t="s">
        <v>451</v>
      </c>
      <c r="G114" s="24">
        <v>3953152.42</v>
      </c>
      <c r="H114" s="7" t="s">
        <v>19</v>
      </c>
      <c r="I114" s="26"/>
      <c r="J114" s="23"/>
      <c r="K114" s="7"/>
      <c r="L114" s="6" t="s">
        <v>345</v>
      </c>
      <c r="M114" s="22">
        <v>100</v>
      </c>
      <c r="N114" s="22">
        <v>50</v>
      </c>
      <c r="P114" s="63" t="s">
        <v>584</v>
      </c>
      <c r="Q114" s="21"/>
    </row>
    <row r="115" spans="1:17" ht="48.75">
      <c r="A115" s="28">
        <v>103</v>
      </c>
      <c r="B115" s="20" t="s">
        <v>438</v>
      </c>
      <c r="C115" s="30" t="s">
        <v>442</v>
      </c>
      <c r="D115" s="6" t="s">
        <v>262</v>
      </c>
      <c r="E115" s="16" t="s">
        <v>447</v>
      </c>
      <c r="F115" s="16" t="s">
        <v>449</v>
      </c>
      <c r="G115" s="24">
        <v>3989875.41</v>
      </c>
      <c r="H115" s="7" t="s">
        <v>19</v>
      </c>
      <c r="I115" s="26"/>
      <c r="J115" s="23"/>
      <c r="K115" s="7"/>
      <c r="L115" s="6" t="s">
        <v>345</v>
      </c>
      <c r="M115" s="22">
        <v>45</v>
      </c>
      <c r="N115" s="22">
        <v>48</v>
      </c>
      <c r="P115" s="6" t="s">
        <v>585</v>
      </c>
      <c r="Q115" s="6" t="s">
        <v>586</v>
      </c>
    </row>
    <row r="116" spans="1:17" s="49" customFormat="1" ht="60.75" customHeight="1">
      <c r="A116" s="41">
        <v>104</v>
      </c>
      <c r="B116" s="17" t="s">
        <v>454</v>
      </c>
      <c r="C116" s="78" t="s">
        <v>455</v>
      </c>
      <c r="D116" s="44" t="s">
        <v>25</v>
      </c>
      <c r="E116" s="18" t="s">
        <v>456</v>
      </c>
      <c r="F116" s="18" t="s">
        <v>449</v>
      </c>
      <c r="G116" s="50">
        <v>4990493.5599999996</v>
      </c>
      <c r="H116" s="45" t="s">
        <v>19</v>
      </c>
      <c r="I116" s="54"/>
      <c r="J116" s="52"/>
      <c r="K116" s="45"/>
      <c r="L116" s="44" t="s">
        <v>345</v>
      </c>
      <c r="M116" s="53">
        <v>100</v>
      </c>
      <c r="N116" s="53">
        <v>100</v>
      </c>
      <c r="P116" s="44"/>
      <c r="Q116" s="48"/>
    </row>
    <row r="117" spans="1:17" ht="48" customHeight="1">
      <c r="A117" s="28">
        <v>105</v>
      </c>
      <c r="B117" s="37" t="s">
        <v>464</v>
      </c>
      <c r="C117" s="30" t="s">
        <v>492</v>
      </c>
      <c r="D117" s="38" t="s">
        <v>521</v>
      </c>
      <c r="E117" s="16" t="s">
        <v>533</v>
      </c>
      <c r="F117" s="16" t="s">
        <v>449</v>
      </c>
      <c r="G117" s="39">
        <v>1493034.01</v>
      </c>
      <c r="H117" s="7" t="s">
        <v>19</v>
      </c>
      <c r="I117" s="26"/>
      <c r="J117" s="23"/>
      <c r="K117" s="7"/>
      <c r="L117" s="6" t="s">
        <v>345</v>
      </c>
      <c r="M117" s="22">
        <v>100</v>
      </c>
      <c r="N117" s="22">
        <v>100</v>
      </c>
      <c r="P117" s="10" t="s">
        <v>347</v>
      </c>
      <c r="Q117" s="10" t="s">
        <v>347</v>
      </c>
    </row>
    <row r="118" spans="1:17" ht="44.25" customHeight="1">
      <c r="A118" s="28">
        <v>106</v>
      </c>
      <c r="B118" s="37" t="s">
        <v>465</v>
      </c>
      <c r="C118" s="30" t="s">
        <v>493</v>
      </c>
      <c r="D118" s="38" t="s">
        <v>522</v>
      </c>
      <c r="E118" s="16" t="s">
        <v>534</v>
      </c>
      <c r="F118" s="5" t="s">
        <v>47</v>
      </c>
      <c r="G118" s="39">
        <v>930488.8</v>
      </c>
      <c r="H118" s="7" t="s">
        <v>19</v>
      </c>
      <c r="I118" s="26"/>
      <c r="J118" s="23"/>
      <c r="K118" s="7"/>
      <c r="L118" s="6" t="s">
        <v>345</v>
      </c>
      <c r="M118" s="22">
        <v>100</v>
      </c>
      <c r="N118" s="22">
        <v>65</v>
      </c>
      <c r="P118" s="6" t="s">
        <v>587</v>
      </c>
      <c r="Q118" s="10"/>
    </row>
    <row r="119" spans="1:17" ht="49.5" customHeight="1">
      <c r="A119" s="28">
        <v>107</v>
      </c>
      <c r="B119" s="37" t="s">
        <v>466</v>
      </c>
      <c r="C119" s="30" t="s">
        <v>494</v>
      </c>
      <c r="D119" s="38" t="s">
        <v>23</v>
      </c>
      <c r="E119" s="16" t="s">
        <v>535</v>
      </c>
      <c r="F119" s="5" t="s">
        <v>47</v>
      </c>
      <c r="G119" s="39">
        <v>1093665.3</v>
      </c>
      <c r="H119" s="7" t="s">
        <v>19</v>
      </c>
      <c r="I119" s="23"/>
      <c r="J119" s="7"/>
      <c r="K119" s="10"/>
      <c r="L119" s="6" t="s">
        <v>345</v>
      </c>
      <c r="M119" s="22">
        <v>100</v>
      </c>
      <c r="N119" s="22">
        <v>100</v>
      </c>
      <c r="O119" s="1">
        <f>IF((M112&gt;95),0,1)</f>
        <v>1</v>
      </c>
      <c r="P119" s="10" t="s">
        <v>347</v>
      </c>
      <c r="Q119" s="10" t="s">
        <v>347</v>
      </c>
    </row>
    <row r="120" spans="1:17" ht="64.5" customHeight="1">
      <c r="A120" s="28">
        <v>108</v>
      </c>
      <c r="B120" s="37" t="s">
        <v>467</v>
      </c>
      <c r="C120" s="30" t="s">
        <v>495</v>
      </c>
      <c r="D120" s="38" t="s">
        <v>18</v>
      </c>
      <c r="E120" s="16" t="s">
        <v>536</v>
      </c>
      <c r="F120" s="16" t="s">
        <v>449</v>
      </c>
      <c r="G120" s="39">
        <v>1595000</v>
      </c>
      <c r="H120" s="7" t="s">
        <v>19</v>
      </c>
      <c r="I120" s="23"/>
      <c r="J120" s="7"/>
      <c r="K120" s="10"/>
      <c r="L120" s="6" t="s">
        <v>345</v>
      </c>
      <c r="M120" s="22">
        <v>100</v>
      </c>
      <c r="N120" s="22">
        <v>100</v>
      </c>
      <c r="O120" s="1">
        <f>IF((M113&gt;95),0,1)</f>
        <v>0</v>
      </c>
      <c r="P120" s="10" t="s">
        <v>347</v>
      </c>
      <c r="Q120" s="10" t="s">
        <v>347</v>
      </c>
    </row>
    <row r="121" spans="1:17" ht="40.5" customHeight="1">
      <c r="A121" s="28">
        <v>109</v>
      </c>
      <c r="B121" s="37" t="s">
        <v>468</v>
      </c>
      <c r="C121" s="30" t="s">
        <v>496</v>
      </c>
      <c r="D121" s="38" t="s">
        <v>523</v>
      </c>
      <c r="E121" s="16" t="s">
        <v>537</v>
      </c>
      <c r="F121" s="5" t="s">
        <v>451</v>
      </c>
      <c r="G121" s="39">
        <v>1492256.48</v>
      </c>
      <c r="H121" s="7" t="s">
        <v>19</v>
      </c>
      <c r="I121" s="26"/>
      <c r="J121" s="23"/>
      <c r="K121" s="7"/>
      <c r="L121" s="6" t="s">
        <v>345</v>
      </c>
      <c r="M121" s="22">
        <v>100</v>
      </c>
      <c r="N121" s="22">
        <v>100</v>
      </c>
      <c r="O121" s="1">
        <f>IF((M114&gt;95),0,1)</f>
        <v>0</v>
      </c>
      <c r="P121" s="10" t="s">
        <v>347</v>
      </c>
      <c r="Q121" s="10" t="s">
        <v>347</v>
      </c>
    </row>
    <row r="122" spans="1:17" ht="48" customHeight="1">
      <c r="A122" s="28">
        <v>110</v>
      </c>
      <c r="B122" s="37" t="s">
        <v>469</v>
      </c>
      <c r="C122" s="30" t="s">
        <v>497</v>
      </c>
      <c r="D122" s="38" t="s">
        <v>443</v>
      </c>
      <c r="E122" s="16" t="s">
        <v>538</v>
      </c>
      <c r="F122" s="16" t="s">
        <v>450</v>
      </c>
      <c r="G122" s="39">
        <v>698823.9</v>
      </c>
      <c r="H122" s="7" t="s">
        <v>19</v>
      </c>
      <c r="I122" s="26"/>
      <c r="J122" s="23"/>
      <c r="K122" s="7"/>
      <c r="L122" s="6" t="s">
        <v>345</v>
      </c>
      <c r="M122" s="22">
        <v>100</v>
      </c>
      <c r="N122" s="22">
        <v>100</v>
      </c>
      <c r="O122" s="1">
        <f>IF((M115&gt;95),0,1)</f>
        <v>1</v>
      </c>
      <c r="P122" s="6"/>
      <c r="Q122" s="10"/>
    </row>
    <row r="123" spans="1:17" ht="48" customHeight="1">
      <c r="A123" s="28"/>
      <c r="B123" s="37" t="s">
        <v>562</v>
      </c>
      <c r="C123" s="30" t="s">
        <v>566</v>
      </c>
      <c r="D123" s="38" t="s">
        <v>527</v>
      </c>
      <c r="E123" s="16" t="s">
        <v>569</v>
      </c>
      <c r="F123" s="16" t="s">
        <v>451</v>
      </c>
      <c r="G123" s="39">
        <v>1100000</v>
      </c>
      <c r="H123" s="7" t="s">
        <v>19</v>
      </c>
      <c r="I123" s="26"/>
      <c r="J123" s="23"/>
      <c r="K123" s="7"/>
      <c r="L123" s="6" t="s">
        <v>345</v>
      </c>
      <c r="M123" s="22">
        <v>100</v>
      </c>
      <c r="N123" s="22">
        <v>100</v>
      </c>
      <c r="P123" s="6"/>
      <c r="Q123" s="6"/>
    </row>
    <row r="124" spans="1:17" ht="48" customHeight="1">
      <c r="A124" s="28"/>
      <c r="B124" s="37" t="s">
        <v>563</v>
      </c>
      <c r="C124" s="30" t="s">
        <v>564</v>
      </c>
      <c r="D124" s="38" t="s">
        <v>530</v>
      </c>
      <c r="E124" s="16" t="s">
        <v>268</v>
      </c>
      <c r="F124" s="16" t="s">
        <v>451</v>
      </c>
      <c r="G124" s="39">
        <v>1099999.95</v>
      </c>
      <c r="H124" s="7" t="s">
        <v>19</v>
      </c>
      <c r="I124" s="26"/>
      <c r="J124" s="23"/>
      <c r="K124" s="7"/>
      <c r="L124" s="6" t="s">
        <v>345</v>
      </c>
      <c r="M124" s="22">
        <v>100</v>
      </c>
      <c r="N124" s="22">
        <v>100</v>
      </c>
      <c r="P124" s="10"/>
      <c r="Q124" s="6"/>
    </row>
    <row r="125" spans="1:17" ht="48" customHeight="1">
      <c r="A125" s="28"/>
      <c r="B125" s="37" t="s">
        <v>565</v>
      </c>
      <c r="C125" s="30" t="s">
        <v>567</v>
      </c>
      <c r="D125" s="38" t="s">
        <v>532</v>
      </c>
      <c r="E125" s="16" t="s">
        <v>568</v>
      </c>
      <c r="F125" s="16" t="s">
        <v>47</v>
      </c>
      <c r="G125" s="39">
        <v>1100000</v>
      </c>
      <c r="H125" s="7" t="s">
        <v>19</v>
      </c>
      <c r="I125" s="26"/>
      <c r="J125" s="23"/>
      <c r="K125" s="7"/>
      <c r="L125" s="6" t="s">
        <v>345</v>
      </c>
      <c r="M125" s="22">
        <v>100</v>
      </c>
      <c r="N125" s="22">
        <v>100</v>
      </c>
      <c r="P125" s="6"/>
      <c r="Q125" s="6"/>
    </row>
    <row r="126" spans="1:17" s="49" customFormat="1" ht="58.5" customHeight="1">
      <c r="A126" s="41">
        <v>111</v>
      </c>
      <c r="B126" s="37" t="s">
        <v>606</v>
      </c>
      <c r="C126" s="78" t="s">
        <v>498</v>
      </c>
      <c r="D126" s="79" t="s">
        <v>524</v>
      </c>
      <c r="E126" s="18" t="s">
        <v>539</v>
      </c>
      <c r="F126" s="18" t="s">
        <v>449</v>
      </c>
      <c r="G126" s="39">
        <v>12747395.779999999</v>
      </c>
      <c r="H126" s="45" t="s">
        <v>19</v>
      </c>
      <c r="I126" s="52"/>
      <c r="J126" s="45"/>
      <c r="K126" s="48"/>
      <c r="L126" s="44" t="s">
        <v>345</v>
      </c>
      <c r="M126" s="53">
        <v>100</v>
      </c>
      <c r="N126" s="53">
        <v>100</v>
      </c>
      <c r="O126" s="49">
        <f t="shared" ref="O126" si="11">IF((M119&gt;95),0,1)</f>
        <v>0</v>
      </c>
      <c r="P126" s="44"/>
      <c r="Q126" s="44"/>
    </row>
    <row r="127" spans="1:17" ht="41.25">
      <c r="A127" s="28">
        <v>112</v>
      </c>
      <c r="B127" s="37" t="s">
        <v>470</v>
      </c>
      <c r="C127" s="30" t="s">
        <v>499</v>
      </c>
      <c r="D127" s="38" t="s">
        <v>23</v>
      </c>
      <c r="E127" s="16" t="s">
        <v>540</v>
      </c>
      <c r="F127" s="5" t="s">
        <v>47</v>
      </c>
      <c r="G127" s="39">
        <v>21259716.690000001</v>
      </c>
      <c r="H127" s="7" t="s">
        <v>19</v>
      </c>
      <c r="I127" s="23"/>
      <c r="J127" s="7"/>
      <c r="K127" s="10"/>
      <c r="L127" s="6" t="s">
        <v>345</v>
      </c>
      <c r="M127" s="53">
        <v>85</v>
      </c>
      <c r="N127" s="22">
        <v>25</v>
      </c>
      <c r="P127" s="6" t="s">
        <v>588</v>
      </c>
      <c r="Q127" s="6"/>
    </row>
    <row r="128" spans="1:17" ht="51">
      <c r="A128" s="28">
        <v>113</v>
      </c>
      <c r="B128" s="37" t="s">
        <v>471</v>
      </c>
      <c r="C128" s="30" t="s">
        <v>500</v>
      </c>
      <c r="D128" s="38" t="s">
        <v>25</v>
      </c>
      <c r="E128" s="16" t="s">
        <v>541</v>
      </c>
      <c r="F128" s="16" t="s">
        <v>15</v>
      </c>
      <c r="G128" s="39">
        <v>6622059.3600000003</v>
      </c>
      <c r="H128" s="7" t="s">
        <v>19</v>
      </c>
      <c r="I128" s="26"/>
      <c r="J128" s="23"/>
      <c r="K128" s="7"/>
      <c r="L128" s="6" t="s">
        <v>345</v>
      </c>
      <c r="M128" s="22">
        <v>100</v>
      </c>
      <c r="N128" s="22">
        <v>100</v>
      </c>
      <c r="P128" s="6"/>
      <c r="Q128" s="10"/>
    </row>
    <row r="129" spans="1:17" ht="41.25">
      <c r="A129" s="28">
        <v>114</v>
      </c>
      <c r="B129" s="37" t="s">
        <v>472</v>
      </c>
      <c r="C129" s="30" t="s">
        <v>501</v>
      </c>
      <c r="D129" s="38" t="s">
        <v>18</v>
      </c>
      <c r="E129" s="36" t="s">
        <v>542</v>
      </c>
      <c r="F129" s="16" t="s">
        <v>559</v>
      </c>
      <c r="G129" s="39">
        <v>3377175.09</v>
      </c>
      <c r="H129" s="7" t="s">
        <v>19</v>
      </c>
      <c r="I129" s="26"/>
      <c r="J129" s="23"/>
      <c r="K129" s="7"/>
      <c r="L129" s="6" t="s">
        <v>345</v>
      </c>
      <c r="M129" s="22">
        <v>100</v>
      </c>
      <c r="N129" s="22">
        <v>100</v>
      </c>
      <c r="P129" s="6"/>
      <c r="Q129" s="10"/>
    </row>
    <row r="130" spans="1:17" ht="41.25">
      <c r="A130" s="28">
        <v>115</v>
      </c>
      <c r="B130" s="37" t="s">
        <v>473</v>
      </c>
      <c r="C130" s="30" t="s">
        <v>502</v>
      </c>
      <c r="D130" s="38" t="s">
        <v>25</v>
      </c>
      <c r="E130" s="16" t="s">
        <v>543</v>
      </c>
      <c r="F130" s="40" t="s">
        <v>560</v>
      </c>
      <c r="G130" s="39">
        <v>2849559.13</v>
      </c>
      <c r="H130" s="7" t="s">
        <v>19</v>
      </c>
      <c r="I130" s="23"/>
      <c r="J130" s="7"/>
      <c r="K130" s="10"/>
      <c r="L130" s="6" t="s">
        <v>345</v>
      </c>
      <c r="M130" s="22">
        <v>50</v>
      </c>
      <c r="N130" s="22">
        <v>50</v>
      </c>
      <c r="P130" s="6" t="s">
        <v>589</v>
      </c>
      <c r="Q130" s="6" t="s">
        <v>590</v>
      </c>
    </row>
    <row r="131" spans="1:17" ht="39">
      <c r="A131" s="28">
        <v>116</v>
      </c>
      <c r="B131" s="37" t="s">
        <v>474</v>
      </c>
      <c r="C131" s="30" t="s">
        <v>503</v>
      </c>
      <c r="D131" s="38" t="s">
        <v>123</v>
      </c>
      <c r="E131" s="16" t="s">
        <v>536</v>
      </c>
      <c r="F131" s="16" t="s">
        <v>449</v>
      </c>
      <c r="G131" s="39">
        <v>3980413.75</v>
      </c>
      <c r="H131" s="7" t="s">
        <v>19</v>
      </c>
      <c r="I131" s="23"/>
      <c r="J131" s="7"/>
      <c r="K131" s="10"/>
      <c r="L131" s="6" t="s">
        <v>345</v>
      </c>
      <c r="M131" s="22">
        <v>100</v>
      </c>
      <c r="N131" s="22">
        <v>100</v>
      </c>
      <c r="P131" s="10" t="s">
        <v>347</v>
      </c>
      <c r="Q131" s="10" t="s">
        <v>347</v>
      </c>
    </row>
    <row r="132" spans="1:17" ht="41.25">
      <c r="A132" s="28">
        <v>117</v>
      </c>
      <c r="B132" s="37" t="s">
        <v>475</v>
      </c>
      <c r="C132" s="30" t="s">
        <v>504</v>
      </c>
      <c r="D132" s="38" t="s">
        <v>525</v>
      </c>
      <c r="E132" s="16" t="s">
        <v>544</v>
      </c>
      <c r="F132" s="16" t="s">
        <v>47</v>
      </c>
      <c r="G132" s="39">
        <v>4870044.63</v>
      </c>
      <c r="H132" s="7" t="s">
        <v>19</v>
      </c>
      <c r="I132" s="26"/>
      <c r="J132" s="23"/>
      <c r="K132" s="7"/>
      <c r="L132" s="6" t="s">
        <v>345</v>
      </c>
      <c r="M132" s="53">
        <v>100</v>
      </c>
      <c r="N132" s="22">
        <v>97</v>
      </c>
      <c r="P132" s="10"/>
      <c r="Q132" s="10"/>
    </row>
    <row r="133" spans="1:17" ht="63.75" customHeight="1">
      <c r="A133" s="28">
        <v>118</v>
      </c>
      <c r="B133" s="37" t="s">
        <v>476</v>
      </c>
      <c r="C133" s="30" t="s">
        <v>505</v>
      </c>
      <c r="D133" s="38" t="s">
        <v>25</v>
      </c>
      <c r="E133" s="16" t="s">
        <v>545</v>
      </c>
      <c r="F133" s="40" t="s">
        <v>560</v>
      </c>
      <c r="G133" s="39">
        <v>2960400.85</v>
      </c>
      <c r="H133" s="7" t="s">
        <v>19</v>
      </c>
      <c r="I133" s="26"/>
      <c r="J133" s="23"/>
      <c r="K133" s="7"/>
      <c r="L133" s="6" t="s">
        <v>345</v>
      </c>
      <c r="M133" s="22">
        <v>100</v>
      </c>
      <c r="N133" s="22">
        <v>100</v>
      </c>
      <c r="P133" s="10" t="s">
        <v>347</v>
      </c>
      <c r="Q133" s="10" t="s">
        <v>347</v>
      </c>
    </row>
    <row r="134" spans="1:17" ht="47.25" customHeight="1">
      <c r="A134" s="28">
        <v>119</v>
      </c>
      <c r="B134" s="37" t="s">
        <v>477</v>
      </c>
      <c r="C134" s="30" t="s">
        <v>506</v>
      </c>
      <c r="D134" s="38" t="s">
        <v>119</v>
      </c>
      <c r="E134" s="16" t="s">
        <v>546</v>
      </c>
      <c r="F134" s="16" t="s">
        <v>559</v>
      </c>
      <c r="G134" s="39">
        <v>3855959.87</v>
      </c>
      <c r="H134" s="7" t="s">
        <v>19</v>
      </c>
      <c r="I134" s="23"/>
      <c r="J134" s="7"/>
      <c r="K134" s="10"/>
      <c r="L134" s="6" t="s">
        <v>345</v>
      </c>
      <c r="M134" s="53">
        <v>100</v>
      </c>
      <c r="N134" s="22">
        <v>100</v>
      </c>
      <c r="P134" s="6"/>
      <c r="Q134" s="6"/>
    </row>
    <row r="135" spans="1:17" ht="39">
      <c r="A135" s="28">
        <v>120</v>
      </c>
      <c r="B135" s="37" t="s">
        <v>478</v>
      </c>
      <c r="C135" s="30" t="s">
        <v>507</v>
      </c>
      <c r="D135" s="38" t="s">
        <v>521</v>
      </c>
      <c r="E135" s="16" t="s">
        <v>547</v>
      </c>
      <c r="F135" s="24" t="s">
        <v>561</v>
      </c>
      <c r="G135" s="39">
        <v>1022983.72</v>
      </c>
      <c r="H135" s="7" t="s">
        <v>19</v>
      </c>
      <c r="I135" s="23"/>
      <c r="J135" s="7"/>
      <c r="K135" s="10"/>
      <c r="L135" s="6" t="s">
        <v>345</v>
      </c>
      <c r="M135" s="22">
        <v>100</v>
      </c>
      <c r="N135" s="22">
        <v>100</v>
      </c>
      <c r="P135" s="6"/>
      <c r="Q135" s="6"/>
    </row>
    <row r="136" spans="1:17" ht="45" customHeight="1">
      <c r="A136" s="28">
        <v>121</v>
      </c>
      <c r="B136" s="37" t="s">
        <v>479</v>
      </c>
      <c r="C136" s="30" t="s">
        <v>508</v>
      </c>
      <c r="D136" s="38" t="s">
        <v>91</v>
      </c>
      <c r="E136" s="16" t="s">
        <v>548</v>
      </c>
      <c r="F136" s="16" t="s">
        <v>47</v>
      </c>
      <c r="G136" s="39">
        <v>1001804.36</v>
      </c>
      <c r="H136" s="7" t="s">
        <v>19</v>
      </c>
      <c r="I136" s="26"/>
      <c r="J136" s="23"/>
      <c r="K136" s="7"/>
      <c r="L136" s="6" t="s">
        <v>345</v>
      </c>
      <c r="M136" s="22">
        <v>100</v>
      </c>
      <c r="N136" s="22">
        <v>100</v>
      </c>
      <c r="P136" s="10" t="s">
        <v>347</v>
      </c>
      <c r="Q136" s="10" t="s">
        <v>347</v>
      </c>
    </row>
    <row r="137" spans="1:17" ht="44.25" customHeight="1">
      <c r="A137" s="28">
        <v>122</v>
      </c>
      <c r="B137" s="37" t="s">
        <v>480</v>
      </c>
      <c r="C137" s="30" t="s">
        <v>509</v>
      </c>
      <c r="D137" s="38" t="s">
        <v>522</v>
      </c>
      <c r="E137" s="16" t="s">
        <v>549</v>
      </c>
      <c r="F137" s="16" t="s">
        <v>449</v>
      </c>
      <c r="G137" s="39">
        <v>1039132.26</v>
      </c>
      <c r="H137" s="7" t="s">
        <v>19</v>
      </c>
      <c r="I137" s="26"/>
      <c r="J137" s="23"/>
      <c r="K137" s="7"/>
      <c r="L137" s="6" t="s">
        <v>345</v>
      </c>
      <c r="M137" s="22">
        <v>100</v>
      </c>
      <c r="N137" s="22">
        <v>100</v>
      </c>
      <c r="P137" s="10" t="s">
        <v>347</v>
      </c>
      <c r="Q137" s="10" t="s">
        <v>347</v>
      </c>
    </row>
    <row r="138" spans="1:17" s="76" customFormat="1" ht="47.25" customHeight="1">
      <c r="A138" s="64">
        <v>123</v>
      </c>
      <c r="B138" s="65" t="s">
        <v>481</v>
      </c>
      <c r="C138" s="66" t="s">
        <v>510</v>
      </c>
      <c r="D138" s="67" t="s">
        <v>526</v>
      </c>
      <c r="E138" s="68" t="s">
        <v>550</v>
      </c>
      <c r="F138" s="69"/>
      <c r="G138" s="70">
        <v>1089053.8999999999</v>
      </c>
      <c r="H138" s="71" t="s">
        <v>19</v>
      </c>
      <c r="I138" s="72"/>
      <c r="J138" s="71"/>
      <c r="K138" s="73"/>
      <c r="L138" s="74" t="s">
        <v>345</v>
      </c>
      <c r="M138" s="75">
        <v>0</v>
      </c>
      <c r="N138" s="75">
        <v>25</v>
      </c>
      <c r="P138" s="74" t="s">
        <v>591</v>
      </c>
      <c r="Q138" s="74"/>
    </row>
    <row r="139" spans="1:17" ht="43.5" customHeight="1">
      <c r="A139" s="28">
        <v>124</v>
      </c>
      <c r="B139" s="37" t="s">
        <v>482</v>
      </c>
      <c r="C139" s="30" t="s">
        <v>511</v>
      </c>
      <c r="D139" s="38" t="s">
        <v>527</v>
      </c>
      <c r="E139" s="16" t="s">
        <v>551</v>
      </c>
      <c r="F139" s="24"/>
      <c r="G139" s="39">
        <v>1044541.41</v>
      </c>
      <c r="H139" s="7" t="s">
        <v>19</v>
      </c>
      <c r="I139" s="23"/>
      <c r="J139" s="7"/>
      <c r="K139" s="10"/>
      <c r="L139" s="6" t="s">
        <v>345</v>
      </c>
      <c r="M139" s="22">
        <v>100</v>
      </c>
      <c r="N139" s="22">
        <v>100</v>
      </c>
      <c r="P139" s="10" t="s">
        <v>347</v>
      </c>
      <c r="Q139" s="10" t="s">
        <v>347</v>
      </c>
    </row>
    <row r="140" spans="1:17" ht="45" customHeight="1">
      <c r="A140" s="28">
        <v>125</v>
      </c>
      <c r="B140" s="37" t="s">
        <v>483</v>
      </c>
      <c r="C140" s="30" t="s">
        <v>512</v>
      </c>
      <c r="D140" s="38" t="s">
        <v>528</v>
      </c>
      <c r="E140" s="16" t="s">
        <v>551</v>
      </c>
      <c r="F140" s="16" t="s">
        <v>607</v>
      </c>
      <c r="G140" s="39">
        <v>1124884.4099999999</v>
      </c>
      <c r="H140" s="7" t="s">
        <v>19</v>
      </c>
      <c r="I140" s="26"/>
      <c r="J140" s="23"/>
      <c r="K140" s="7"/>
      <c r="L140" s="6" t="s">
        <v>345</v>
      </c>
      <c r="M140" s="22">
        <v>100</v>
      </c>
      <c r="N140" s="22">
        <v>100</v>
      </c>
      <c r="P140" s="6"/>
      <c r="Q140" s="10" t="s">
        <v>347</v>
      </c>
    </row>
    <row r="141" spans="1:17" ht="38.25" customHeight="1">
      <c r="A141" s="28">
        <v>126</v>
      </c>
      <c r="B141" s="37" t="s">
        <v>484</v>
      </c>
      <c r="C141" s="30" t="s">
        <v>513</v>
      </c>
      <c r="D141" s="38" t="s">
        <v>529</v>
      </c>
      <c r="E141" s="16" t="s">
        <v>552</v>
      </c>
      <c r="F141" s="16"/>
      <c r="G141" s="39">
        <v>1102167.02</v>
      </c>
      <c r="H141" s="7" t="s">
        <v>19</v>
      </c>
      <c r="I141" s="26"/>
      <c r="J141" s="23"/>
      <c r="K141" s="7"/>
      <c r="L141" s="6" t="s">
        <v>345</v>
      </c>
      <c r="M141" s="22">
        <v>100</v>
      </c>
      <c r="N141" s="22">
        <v>100</v>
      </c>
      <c r="P141" s="10" t="s">
        <v>347</v>
      </c>
      <c r="Q141" s="10" t="s">
        <v>347</v>
      </c>
    </row>
    <row r="142" spans="1:17" ht="45" customHeight="1">
      <c r="A142" s="28">
        <v>127</v>
      </c>
      <c r="B142" s="37" t="s">
        <v>485</v>
      </c>
      <c r="C142" s="30" t="s">
        <v>514</v>
      </c>
      <c r="D142" s="38" t="s">
        <v>18</v>
      </c>
      <c r="E142" s="16" t="s">
        <v>553</v>
      </c>
      <c r="F142" s="24"/>
      <c r="G142" s="39">
        <v>1040163.06</v>
      </c>
      <c r="H142" s="7" t="s">
        <v>19</v>
      </c>
      <c r="I142" s="23"/>
      <c r="J142" s="7"/>
      <c r="K142" s="10"/>
      <c r="L142" s="6" t="s">
        <v>345</v>
      </c>
      <c r="M142" s="22">
        <v>100</v>
      </c>
      <c r="N142" s="22">
        <v>100</v>
      </c>
      <c r="P142" s="6"/>
      <c r="Q142" s="6"/>
    </row>
    <row r="143" spans="1:17" ht="43.5" customHeight="1">
      <c r="A143" s="28">
        <v>128</v>
      </c>
      <c r="B143" s="37" t="s">
        <v>486</v>
      </c>
      <c r="C143" s="30" t="s">
        <v>515</v>
      </c>
      <c r="D143" s="38" t="s">
        <v>530</v>
      </c>
      <c r="E143" s="16" t="s">
        <v>554</v>
      </c>
      <c r="F143" s="24"/>
      <c r="G143" s="39">
        <v>1020015.16</v>
      </c>
      <c r="H143" s="7" t="s">
        <v>19</v>
      </c>
      <c r="I143" s="23"/>
      <c r="J143" s="7"/>
      <c r="K143" s="10"/>
      <c r="L143" s="6" t="s">
        <v>345</v>
      </c>
      <c r="M143" s="22">
        <v>100</v>
      </c>
      <c r="N143" s="22">
        <v>100</v>
      </c>
      <c r="P143" s="10" t="s">
        <v>347</v>
      </c>
      <c r="Q143" s="10" t="s">
        <v>347</v>
      </c>
    </row>
    <row r="144" spans="1:17" ht="45.75" customHeight="1">
      <c r="A144" s="28">
        <v>129</v>
      </c>
      <c r="B144" s="37" t="s">
        <v>487</v>
      </c>
      <c r="C144" s="30" t="s">
        <v>516</v>
      </c>
      <c r="D144" s="38" t="s">
        <v>23</v>
      </c>
      <c r="E144" s="16" t="s">
        <v>555</v>
      </c>
      <c r="F144" s="16"/>
      <c r="G144" s="39">
        <v>1037921.98</v>
      </c>
      <c r="H144" s="7" t="s">
        <v>19</v>
      </c>
      <c r="I144" s="26"/>
      <c r="J144" s="23"/>
      <c r="K144" s="7"/>
      <c r="L144" s="6" t="s">
        <v>345</v>
      </c>
      <c r="M144" s="22">
        <v>100</v>
      </c>
      <c r="N144" s="22">
        <v>100</v>
      </c>
      <c r="P144" s="10" t="s">
        <v>347</v>
      </c>
      <c r="Q144" s="10" t="s">
        <v>347</v>
      </c>
    </row>
    <row r="145" spans="1:17" s="76" customFormat="1" ht="41.25" customHeight="1">
      <c r="A145" s="64">
        <v>130</v>
      </c>
      <c r="B145" s="65" t="s">
        <v>488</v>
      </c>
      <c r="C145" s="66" t="s">
        <v>517</v>
      </c>
      <c r="D145" s="67" t="s">
        <v>531</v>
      </c>
      <c r="E145" s="68" t="s">
        <v>556</v>
      </c>
      <c r="F145" s="68"/>
      <c r="G145" s="70">
        <v>1029998.7</v>
      </c>
      <c r="H145" s="71" t="s">
        <v>19</v>
      </c>
      <c r="I145" s="77"/>
      <c r="J145" s="72"/>
      <c r="K145" s="71"/>
      <c r="L145" s="74" t="s">
        <v>345</v>
      </c>
      <c r="M145" s="75">
        <v>0</v>
      </c>
      <c r="N145" s="75">
        <v>0</v>
      </c>
      <c r="P145" s="73"/>
      <c r="Q145" s="73"/>
    </row>
    <row r="146" spans="1:17" ht="39.75" customHeight="1">
      <c r="A146" s="28">
        <v>131</v>
      </c>
      <c r="B146" s="37" t="s">
        <v>489</v>
      </c>
      <c r="C146" s="30" t="s">
        <v>518</v>
      </c>
      <c r="D146" s="38" t="s">
        <v>532</v>
      </c>
      <c r="E146" s="16" t="s">
        <v>557</v>
      </c>
      <c r="F146" s="24"/>
      <c r="G146" s="39">
        <v>1008959.6</v>
      </c>
      <c r="H146" s="7" t="s">
        <v>19</v>
      </c>
      <c r="I146" s="23"/>
      <c r="J146" s="7"/>
      <c r="K146" s="10"/>
      <c r="L146" s="6" t="s">
        <v>345</v>
      </c>
      <c r="M146" s="22">
        <v>100</v>
      </c>
      <c r="N146" s="22">
        <v>80</v>
      </c>
      <c r="P146" s="6" t="s">
        <v>592</v>
      </c>
      <c r="Q146" s="6"/>
    </row>
    <row r="147" spans="1:17" ht="39.75" customHeight="1">
      <c r="A147" s="28">
        <v>132</v>
      </c>
      <c r="B147" s="37" t="s">
        <v>490</v>
      </c>
      <c r="C147" s="30" t="s">
        <v>519</v>
      </c>
      <c r="D147" s="38" t="s">
        <v>25</v>
      </c>
      <c r="E147" s="16" t="s">
        <v>558</v>
      </c>
      <c r="F147" s="24"/>
      <c r="G147" s="39">
        <v>1051465.27</v>
      </c>
      <c r="H147" s="7" t="s">
        <v>19</v>
      </c>
      <c r="I147" s="23"/>
      <c r="J147" s="7"/>
      <c r="K147" s="10"/>
      <c r="L147" s="6" t="s">
        <v>345</v>
      </c>
      <c r="M147" s="22">
        <v>35</v>
      </c>
      <c r="N147" s="22">
        <v>35</v>
      </c>
      <c r="P147" s="6" t="s">
        <v>594</v>
      </c>
      <c r="Q147" s="6" t="s">
        <v>593</v>
      </c>
    </row>
    <row r="148" spans="1:17" ht="40.5" customHeight="1">
      <c r="A148" s="28">
        <v>133</v>
      </c>
      <c r="B148" s="37" t="s">
        <v>491</v>
      </c>
      <c r="C148" s="30" t="s">
        <v>520</v>
      </c>
      <c r="D148" s="38" t="s">
        <v>528</v>
      </c>
      <c r="E148" s="16" t="s">
        <v>555</v>
      </c>
      <c r="F148" s="16"/>
      <c r="G148" s="39">
        <v>3337608.63</v>
      </c>
      <c r="H148" s="7" t="s">
        <v>19</v>
      </c>
      <c r="I148" s="26"/>
      <c r="J148" s="23"/>
      <c r="K148" s="7"/>
      <c r="L148" s="6" t="s">
        <v>345</v>
      </c>
      <c r="M148" s="22">
        <v>100</v>
      </c>
      <c r="N148" s="22">
        <v>100</v>
      </c>
      <c r="P148" s="10" t="s">
        <v>347</v>
      </c>
      <c r="Q148" s="10" t="s">
        <v>347</v>
      </c>
    </row>
    <row r="149" spans="1:17" ht="70.5">
      <c r="A149" s="28">
        <v>134</v>
      </c>
      <c r="B149" s="20" t="s">
        <v>600</v>
      </c>
      <c r="C149" s="30" t="s">
        <v>601</v>
      </c>
      <c r="D149" s="6" t="s">
        <v>25</v>
      </c>
      <c r="E149" s="16" t="s">
        <v>541</v>
      </c>
      <c r="F149" s="16"/>
      <c r="G149" s="39">
        <v>1595152</v>
      </c>
      <c r="H149" s="7" t="s">
        <v>19</v>
      </c>
      <c r="I149" s="26"/>
      <c r="J149" s="23"/>
      <c r="K149" s="7"/>
      <c r="L149" s="6" t="s">
        <v>345</v>
      </c>
      <c r="M149" s="22">
        <v>100</v>
      </c>
      <c r="N149" s="22">
        <v>100</v>
      </c>
      <c r="P149" s="10"/>
      <c r="Q149" s="10"/>
    </row>
    <row r="150" spans="1:17" ht="52.5" customHeight="1">
      <c r="A150" s="20"/>
      <c r="B150" s="80" t="s">
        <v>602</v>
      </c>
      <c r="C150" s="6" t="s">
        <v>603</v>
      </c>
      <c r="D150" s="6" t="s">
        <v>25</v>
      </c>
      <c r="E150" s="16" t="s">
        <v>604</v>
      </c>
      <c r="F150" s="24"/>
      <c r="G150" s="81" t="s">
        <v>605</v>
      </c>
      <c r="H150" s="7" t="s">
        <v>19</v>
      </c>
      <c r="I150" s="23"/>
      <c r="J150" s="7"/>
      <c r="K150" s="10"/>
      <c r="L150" s="6" t="s">
        <v>345</v>
      </c>
      <c r="M150" s="22">
        <v>97</v>
      </c>
      <c r="N150" s="22">
        <v>0</v>
      </c>
      <c r="P150" s="6"/>
      <c r="Q150" s="6"/>
    </row>
  </sheetData>
  <autoFilter ref="D11:L150"/>
  <mergeCells count="23">
    <mergeCell ref="E11:E12"/>
    <mergeCell ref="A4:N4"/>
    <mergeCell ref="A5:N5"/>
    <mergeCell ref="A6:N6"/>
    <mergeCell ref="A7:N7"/>
    <mergeCell ref="A9:N9"/>
    <mergeCell ref="A8:N8"/>
    <mergeCell ref="P11:P12"/>
    <mergeCell ref="Q11:Q12"/>
    <mergeCell ref="F11:F12"/>
    <mergeCell ref="G11:G12"/>
    <mergeCell ref="A10:N10"/>
    <mergeCell ref="J11:J12"/>
    <mergeCell ref="K11:K12"/>
    <mergeCell ref="O11:O12"/>
    <mergeCell ref="L11:L12"/>
    <mergeCell ref="H11:H12"/>
    <mergeCell ref="I11:I12"/>
    <mergeCell ref="M11:N11"/>
    <mergeCell ref="A11:A12"/>
    <mergeCell ref="B11:B12"/>
    <mergeCell ref="C11:C12"/>
    <mergeCell ref="D11:D12"/>
  </mergeCells>
  <printOptions horizontalCentered="1"/>
  <pageMargins left="0.19685039370078741" right="0.19685039370078741" top="0.15748031496062992" bottom="0.31496062992125984" header="0.31496062992125984" footer="0.19685039370078741"/>
  <pageSetup paperSize="14" scale="59" fitToHeight="9" orientation="landscape" r:id="rId1"/>
  <headerFooter>
    <oddFooter>&amp;R&amp;"trebuche,Normal"&amp;9HOJA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13" sqref="A13"/>
      <selection pane="bottomRight" activeCell="F6" sqref="F6"/>
    </sheetView>
  </sheetViews>
  <sheetFormatPr baseColWidth="10" defaultColWidth="11.42578125" defaultRowHeight="16.5"/>
  <cols>
    <col min="1" max="1" width="4.140625" style="1" customWidth="1"/>
    <col min="2" max="2" width="13.28515625" style="1" customWidth="1"/>
    <col min="3" max="3" width="31.140625" style="1" customWidth="1"/>
    <col min="4" max="4" width="13.5703125" style="1" customWidth="1"/>
    <col min="5" max="5" width="23.28515625" style="1" customWidth="1"/>
    <col min="6" max="6" width="17.28515625" style="1" customWidth="1"/>
    <col min="7" max="7" width="10.140625" style="1" customWidth="1"/>
    <col min="8" max="8" width="10.5703125" style="1" customWidth="1"/>
    <col min="9" max="16384" width="11.42578125" style="1"/>
  </cols>
  <sheetData>
    <row r="1" spans="1:9" ht="30">
      <c r="A1" s="33" t="s">
        <v>348</v>
      </c>
      <c r="B1" s="31" t="s">
        <v>5</v>
      </c>
      <c r="C1" s="31" t="s">
        <v>6</v>
      </c>
      <c r="D1" s="31" t="s">
        <v>7</v>
      </c>
      <c r="E1" s="31" t="s">
        <v>8</v>
      </c>
      <c r="F1" s="31" t="s">
        <v>9</v>
      </c>
      <c r="G1" s="3" t="s">
        <v>211</v>
      </c>
      <c r="H1" s="3" t="s">
        <v>212</v>
      </c>
      <c r="I1" s="32" t="s">
        <v>416</v>
      </c>
    </row>
    <row r="2" spans="1:9" ht="73.5" customHeight="1">
      <c r="A2" s="28">
        <v>7</v>
      </c>
      <c r="B2" s="4" t="s">
        <v>51</v>
      </c>
      <c r="C2" s="5" t="s">
        <v>52</v>
      </c>
      <c r="D2" s="6" t="s">
        <v>53</v>
      </c>
      <c r="E2" s="5" t="s">
        <v>54</v>
      </c>
      <c r="F2" s="5" t="s">
        <v>17</v>
      </c>
      <c r="G2" s="6">
        <v>20</v>
      </c>
      <c r="H2" s="6">
        <v>25</v>
      </c>
      <c r="I2" s="1">
        <f t="shared" ref="I2:I32" si="0">IF((G2&gt;95),0,1)</f>
        <v>1</v>
      </c>
    </row>
    <row r="3" spans="1:9" ht="46.5" customHeight="1">
      <c r="A3" s="28">
        <v>8</v>
      </c>
      <c r="B3" s="4" t="s">
        <v>55</v>
      </c>
      <c r="C3" s="5" t="s">
        <v>56</v>
      </c>
      <c r="D3" s="6" t="s">
        <v>57</v>
      </c>
      <c r="E3" s="5" t="s">
        <v>58</v>
      </c>
      <c r="F3" s="5" t="s">
        <v>17</v>
      </c>
      <c r="G3" s="6">
        <v>25</v>
      </c>
      <c r="H3" s="6">
        <v>25</v>
      </c>
      <c r="I3" s="1">
        <f t="shared" si="0"/>
        <v>1</v>
      </c>
    </row>
    <row r="4" spans="1:9" ht="63.75" customHeight="1">
      <c r="A4" s="28">
        <v>73</v>
      </c>
      <c r="B4" s="20" t="s">
        <v>301</v>
      </c>
      <c r="C4" s="16" t="s">
        <v>269</v>
      </c>
      <c r="D4" s="6" t="s">
        <v>97</v>
      </c>
      <c r="E4" s="16" t="s">
        <v>237</v>
      </c>
      <c r="F4" s="16" t="s">
        <v>17</v>
      </c>
      <c r="G4" s="22">
        <v>85</v>
      </c>
      <c r="H4" s="22">
        <v>0</v>
      </c>
      <c r="I4" s="1">
        <f t="shared" si="0"/>
        <v>1</v>
      </c>
    </row>
    <row r="5" spans="1:9" ht="63.75" customHeight="1">
      <c r="A5" s="28">
        <v>51</v>
      </c>
      <c r="B5" s="13" t="s">
        <v>349</v>
      </c>
      <c r="C5" s="5" t="s">
        <v>180</v>
      </c>
      <c r="D5" s="6" t="s">
        <v>18</v>
      </c>
      <c r="E5" s="14" t="s">
        <v>182</v>
      </c>
      <c r="F5" s="5" t="s">
        <v>88</v>
      </c>
      <c r="G5" s="6">
        <v>5</v>
      </c>
      <c r="H5" s="6">
        <v>0</v>
      </c>
      <c r="I5" s="1">
        <f t="shared" si="0"/>
        <v>1</v>
      </c>
    </row>
    <row r="6" spans="1:9" ht="51" customHeight="1">
      <c r="A6" s="28">
        <v>49</v>
      </c>
      <c r="B6" s="13" t="s">
        <v>283</v>
      </c>
      <c r="C6" s="5" t="s">
        <v>172</v>
      </c>
      <c r="D6" s="6" t="s">
        <v>25</v>
      </c>
      <c r="E6" s="16" t="s">
        <v>171</v>
      </c>
      <c r="F6" s="5" t="s">
        <v>15</v>
      </c>
      <c r="G6" s="6">
        <v>65</v>
      </c>
      <c r="H6" s="6">
        <v>69</v>
      </c>
      <c r="I6" s="1">
        <f t="shared" si="0"/>
        <v>1</v>
      </c>
    </row>
    <row r="7" spans="1:9" ht="56.25" customHeight="1">
      <c r="A7" s="28">
        <v>22</v>
      </c>
      <c r="B7" s="4" t="s">
        <v>106</v>
      </c>
      <c r="C7" s="5" t="s">
        <v>107</v>
      </c>
      <c r="D7" s="6" t="s">
        <v>25</v>
      </c>
      <c r="E7" s="5" t="s">
        <v>108</v>
      </c>
      <c r="F7" s="5" t="s">
        <v>109</v>
      </c>
      <c r="G7" s="6">
        <v>9</v>
      </c>
      <c r="H7" s="6">
        <v>28</v>
      </c>
      <c r="I7" s="1">
        <f t="shared" si="0"/>
        <v>1</v>
      </c>
    </row>
    <row r="8" spans="1:9" ht="56.25" customHeight="1">
      <c r="A8" s="28">
        <v>5</v>
      </c>
      <c r="B8" s="4" t="s">
        <v>43</v>
      </c>
      <c r="C8" s="5" t="s">
        <v>44</v>
      </c>
      <c r="D8" s="6" t="s">
        <v>45</v>
      </c>
      <c r="E8" s="5" t="s">
        <v>46</v>
      </c>
      <c r="F8" s="5" t="s">
        <v>47</v>
      </c>
      <c r="G8" s="6">
        <v>10</v>
      </c>
      <c r="H8" s="6">
        <v>25</v>
      </c>
      <c r="I8" s="1">
        <f t="shared" si="0"/>
        <v>1</v>
      </c>
    </row>
    <row r="9" spans="1:9" ht="53.25" customHeight="1">
      <c r="A9" s="28">
        <v>6</v>
      </c>
      <c r="B9" s="4" t="s">
        <v>48</v>
      </c>
      <c r="C9" s="5" t="s">
        <v>49</v>
      </c>
      <c r="D9" s="6" t="s">
        <v>50</v>
      </c>
      <c r="E9" s="5" t="s">
        <v>26</v>
      </c>
      <c r="F9" s="5" t="s">
        <v>47</v>
      </c>
      <c r="G9" s="6">
        <v>34</v>
      </c>
      <c r="H9" s="6">
        <v>34</v>
      </c>
      <c r="I9" s="1">
        <f t="shared" si="0"/>
        <v>1</v>
      </c>
    </row>
    <row r="10" spans="1:9" ht="57.75" customHeight="1">
      <c r="A10" s="28">
        <v>64</v>
      </c>
      <c r="B10" s="20" t="s">
        <v>305</v>
      </c>
      <c r="C10" s="16" t="s">
        <v>306</v>
      </c>
      <c r="D10" s="6" t="s">
        <v>23</v>
      </c>
      <c r="E10" s="16" t="s">
        <v>101</v>
      </c>
      <c r="F10" s="16" t="s">
        <v>47</v>
      </c>
      <c r="G10" s="22">
        <v>30</v>
      </c>
      <c r="H10" s="22">
        <v>25</v>
      </c>
      <c r="I10" s="1">
        <f t="shared" si="0"/>
        <v>1</v>
      </c>
    </row>
    <row r="11" spans="1:9" ht="55.5" customHeight="1">
      <c r="A11" s="28">
        <v>84</v>
      </c>
      <c r="B11" s="20" t="s">
        <v>376</v>
      </c>
      <c r="C11" s="16" t="s">
        <v>377</v>
      </c>
      <c r="D11" s="6" t="s">
        <v>91</v>
      </c>
      <c r="E11" s="16" t="s">
        <v>378</v>
      </c>
      <c r="F11" s="5" t="s">
        <v>47</v>
      </c>
      <c r="G11" s="22">
        <v>15</v>
      </c>
      <c r="H11" s="22">
        <v>30</v>
      </c>
      <c r="I11" s="1">
        <f t="shared" si="0"/>
        <v>1</v>
      </c>
    </row>
    <row r="12" spans="1:9" ht="59.25" customHeight="1">
      <c r="A12" s="28">
        <v>65</v>
      </c>
      <c r="B12" s="20" t="s">
        <v>280</v>
      </c>
      <c r="C12" s="16" t="s">
        <v>255</v>
      </c>
      <c r="D12" s="6" t="s">
        <v>155</v>
      </c>
      <c r="E12" s="16" t="s">
        <v>101</v>
      </c>
      <c r="F12" s="16" t="s">
        <v>254</v>
      </c>
      <c r="G12" s="22">
        <v>25</v>
      </c>
      <c r="H12" s="22">
        <v>25</v>
      </c>
      <c r="I12" s="1">
        <f t="shared" si="0"/>
        <v>1</v>
      </c>
    </row>
    <row r="13" spans="1:9" ht="59.25" customHeight="1">
      <c r="A13" s="28">
        <v>2</v>
      </c>
      <c r="B13" s="4" t="s">
        <v>30</v>
      </c>
      <c r="C13" s="5" t="s">
        <v>31</v>
      </c>
      <c r="D13" s="6" t="s">
        <v>32</v>
      </c>
      <c r="E13" s="5" t="s">
        <v>33</v>
      </c>
      <c r="F13" s="5" t="s">
        <v>34</v>
      </c>
      <c r="G13" s="6">
        <v>45</v>
      </c>
      <c r="H13" s="6">
        <v>25</v>
      </c>
      <c r="I13" s="1">
        <f t="shared" si="0"/>
        <v>1</v>
      </c>
    </row>
    <row r="14" spans="1:9" ht="57.75" customHeight="1">
      <c r="A14" s="28">
        <v>3</v>
      </c>
      <c r="B14" s="4" t="s">
        <v>35</v>
      </c>
      <c r="C14" s="5" t="s">
        <v>36</v>
      </c>
      <c r="D14" s="6" t="s">
        <v>37</v>
      </c>
      <c r="E14" s="5" t="s">
        <v>38</v>
      </c>
      <c r="F14" s="5" t="s">
        <v>34</v>
      </c>
      <c r="G14" s="6">
        <v>70</v>
      </c>
      <c r="H14" s="6">
        <v>25</v>
      </c>
      <c r="I14" s="1">
        <f t="shared" si="0"/>
        <v>1</v>
      </c>
    </row>
    <row r="15" spans="1:9" ht="29.25">
      <c r="A15" s="28">
        <v>4</v>
      </c>
      <c r="B15" s="4" t="s">
        <v>39</v>
      </c>
      <c r="C15" s="5" t="s">
        <v>40</v>
      </c>
      <c r="D15" s="6" t="s">
        <v>41</v>
      </c>
      <c r="E15" s="5" t="s">
        <v>42</v>
      </c>
      <c r="F15" s="5" t="s">
        <v>34</v>
      </c>
      <c r="G15" s="6">
        <v>70</v>
      </c>
      <c r="H15" s="6">
        <v>29</v>
      </c>
      <c r="I15" s="1">
        <f t="shared" si="0"/>
        <v>1</v>
      </c>
    </row>
    <row r="16" spans="1:9" ht="29.25">
      <c r="A16" s="28">
        <v>10</v>
      </c>
      <c r="B16" s="4" t="s">
        <v>63</v>
      </c>
      <c r="C16" s="5" t="s">
        <v>64</v>
      </c>
      <c r="D16" s="6" t="s">
        <v>65</v>
      </c>
      <c r="E16" s="5" t="s">
        <v>66</v>
      </c>
      <c r="F16" s="5" t="s">
        <v>34</v>
      </c>
      <c r="G16" s="6">
        <v>23</v>
      </c>
      <c r="H16" s="6">
        <v>25</v>
      </c>
      <c r="I16" s="1">
        <f t="shared" si="0"/>
        <v>1</v>
      </c>
    </row>
    <row r="17" spans="1:9" ht="42.75" customHeight="1">
      <c r="A17" s="28">
        <v>11</v>
      </c>
      <c r="B17" s="4" t="s">
        <v>67</v>
      </c>
      <c r="C17" s="5" t="s">
        <v>68</v>
      </c>
      <c r="D17" s="6" t="s">
        <v>69</v>
      </c>
      <c r="E17" s="5" t="s">
        <v>70</v>
      </c>
      <c r="F17" s="5" t="s">
        <v>34</v>
      </c>
      <c r="G17" s="6">
        <v>25</v>
      </c>
      <c r="H17" s="6">
        <v>25</v>
      </c>
      <c r="I17" s="1">
        <f t="shared" si="0"/>
        <v>1</v>
      </c>
    </row>
    <row r="18" spans="1:9" ht="31.5">
      <c r="A18" s="28">
        <v>91</v>
      </c>
      <c r="B18" s="20" t="s">
        <v>408</v>
      </c>
      <c r="C18" s="30" t="s">
        <v>409</v>
      </c>
      <c r="D18" s="6" t="s">
        <v>246</v>
      </c>
      <c r="E18" s="16" t="s">
        <v>410</v>
      </c>
      <c r="F18" s="5" t="s">
        <v>415</v>
      </c>
      <c r="G18" s="22">
        <v>0</v>
      </c>
      <c r="H18" s="22">
        <v>0</v>
      </c>
      <c r="I18" s="1">
        <f t="shared" si="0"/>
        <v>1</v>
      </c>
    </row>
    <row r="19" spans="1:9" ht="29.25">
      <c r="A19" s="28">
        <v>9</v>
      </c>
      <c r="B19" s="4" t="s">
        <v>59</v>
      </c>
      <c r="C19" s="5" t="s">
        <v>60</v>
      </c>
      <c r="D19" s="6" t="s">
        <v>61</v>
      </c>
      <c r="E19" s="5" t="s">
        <v>62</v>
      </c>
      <c r="F19" s="5" t="s">
        <v>372</v>
      </c>
      <c r="G19" s="6">
        <v>20</v>
      </c>
      <c r="H19" s="6">
        <v>25</v>
      </c>
      <c r="I19" s="1">
        <f t="shared" si="0"/>
        <v>1</v>
      </c>
    </row>
    <row r="20" spans="1:9" ht="29.25">
      <c r="A20" s="28">
        <v>12</v>
      </c>
      <c r="B20" s="4" t="s">
        <v>71</v>
      </c>
      <c r="C20" s="5" t="s">
        <v>72</v>
      </c>
      <c r="D20" s="6" t="s">
        <v>73</v>
      </c>
      <c r="E20" s="5" t="s">
        <v>74</v>
      </c>
      <c r="F20" s="5" t="s">
        <v>372</v>
      </c>
      <c r="G20" s="6">
        <v>33</v>
      </c>
      <c r="H20" s="6">
        <v>25</v>
      </c>
      <c r="I20" s="1">
        <f t="shared" si="0"/>
        <v>1</v>
      </c>
    </row>
    <row r="21" spans="1:9" ht="29.25">
      <c r="A21" s="28">
        <v>13</v>
      </c>
      <c r="B21" s="4" t="s">
        <v>75</v>
      </c>
      <c r="C21" s="5" t="s">
        <v>76</v>
      </c>
      <c r="D21" s="6" t="s">
        <v>77</v>
      </c>
      <c r="E21" s="5" t="s">
        <v>78</v>
      </c>
      <c r="F21" s="5" t="s">
        <v>372</v>
      </c>
      <c r="G21" s="6">
        <v>34</v>
      </c>
      <c r="H21" s="6">
        <v>25</v>
      </c>
      <c r="I21" s="1">
        <f t="shared" si="0"/>
        <v>1</v>
      </c>
    </row>
    <row r="22" spans="1:9" ht="31.5">
      <c r="A22" s="28">
        <v>92</v>
      </c>
      <c r="B22" s="20" t="s">
        <v>411</v>
      </c>
      <c r="C22" s="30" t="s">
        <v>412</v>
      </c>
      <c r="D22" s="6" t="s">
        <v>413</v>
      </c>
      <c r="E22" s="16" t="s">
        <v>414</v>
      </c>
      <c r="F22" s="5" t="s">
        <v>372</v>
      </c>
      <c r="G22" s="22">
        <v>0</v>
      </c>
      <c r="H22" s="22">
        <v>0</v>
      </c>
      <c r="I22" s="1">
        <f t="shared" si="0"/>
        <v>1</v>
      </c>
    </row>
    <row r="23" spans="1:9" ht="29.25">
      <c r="A23" s="28">
        <v>15</v>
      </c>
      <c r="B23" s="4" t="s">
        <v>82</v>
      </c>
      <c r="C23" s="5" t="s">
        <v>83</v>
      </c>
      <c r="D23" s="6" t="s">
        <v>20</v>
      </c>
      <c r="E23" s="5" t="s">
        <v>84</v>
      </c>
      <c r="F23" s="5" t="s">
        <v>448</v>
      </c>
      <c r="G23" s="6">
        <v>80</v>
      </c>
      <c r="H23" s="6">
        <v>71</v>
      </c>
      <c r="I23" s="1">
        <f t="shared" si="0"/>
        <v>1</v>
      </c>
    </row>
    <row r="24" spans="1:9" ht="29.25">
      <c r="A24" s="28">
        <v>1</v>
      </c>
      <c r="B24" s="4" t="s">
        <v>27</v>
      </c>
      <c r="C24" s="5" t="s">
        <v>275</v>
      </c>
      <c r="D24" s="6" t="s">
        <v>28</v>
      </c>
      <c r="E24" s="5" t="s">
        <v>29</v>
      </c>
      <c r="F24" s="5" t="s">
        <v>22</v>
      </c>
      <c r="G24" s="6">
        <v>75</v>
      </c>
      <c r="H24" s="6">
        <v>25</v>
      </c>
      <c r="I24" s="1">
        <f t="shared" si="0"/>
        <v>1</v>
      </c>
    </row>
    <row r="25" spans="1:9" ht="29.25">
      <c r="A25" s="28">
        <v>21</v>
      </c>
      <c r="B25" s="4" t="s">
        <v>102</v>
      </c>
      <c r="C25" s="5" t="s">
        <v>103</v>
      </c>
      <c r="D25" s="6" t="s">
        <v>104</v>
      </c>
      <c r="E25" s="5" t="s">
        <v>105</v>
      </c>
      <c r="F25" s="5" t="s">
        <v>22</v>
      </c>
      <c r="G25" s="6">
        <v>93.78</v>
      </c>
      <c r="H25" s="6">
        <v>93.78</v>
      </c>
      <c r="I25" s="1">
        <f t="shared" si="0"/>
        <v>1</v>
      </c>
    </row>
    <row r="26" spans="1:9" ht="39">
      <c r="A26" s="28">
        <v>92</v>
      </c>
      <c r="B26" s="20" t="s">
        <v>421</v>
      </c>
      <c r="C26" s="16" t="s">
        <v>422</v>
      </c>
      <c r="D26" s="6" t="s">
        <v>23</v>
      </c>
      <c r="E26" s="16" t="s">
        <v>423</v>
      </c>
      <c r="F26" s="5"/>
      <c r="G26" s="22">
        <v>0</v>
      </c>
      <c r="H26" s="22">
        <v>0</v>
      </c>
      <c r="I26" s="1">
        <f t="shared" si="0"/>
        <v>1</v>
      </c>
    </row>
    <row r="27" spans="1:9" ht="31.5">
      <c r="A27" s="28">
        <v>93</v>
      </c>
      <c r="B27" s="20" t="s">
        <v>424</v>
      </c>
      <c r="C27" s="30" t="s">
        <v>425</v>
      </c>
      <c r="D27" s="6" t="s">
        <v>23</v>
      </c>
      <c r="E27" s="16" t="s">
        <v>426</v>
      </c>
      <c r="F27" s="16"/>
      <c r="G27" s="22">
        <v>95</v>
      </c>
      <c r="H27" s="22">
        <v>0</v>
      </c>
      <c r="I27" s="1">
        <f t="shared" si="0"/>
        <v>1</v>
      </c>
    </row>
    <row r="28" spans="1:9" ht="31.5">
      <c r="A28" s="28">
        <v>94</v>
      </c>
      <c r="B28" s="20" t="s">
        <v>429</v>
      </c>
      <c r="C28" s="30" t="s">
        <v>430</v>
      </c>
      <c r="D28" s="6" t="s">
        <v>431</v>
      </c>
      <c r="E28" s="16" t="s">
        <v>432</v>
      </c>
      <c r="F28" s="16"/>
      <c r="G28" s="22">
        <v>95</v>
      </c>
      <c r="H28" s="22">
        <v>0</v>
      </c>
      <c r="I28" s="1">
        <f t="shared" si="0"/>
        <v>1</v>
      </c>
    </row>
    <row r="29" spans="1:9" ht="34.5" customHeight="1">
      <c r="A29" s="28">
        <v>96</v>
      </c>
      <c r="B29" s="20" t="s">
        <v>435</v>
      </c>
      <c r="C29" s="30" t="s">
        <v>439</v>
      </c>
      <c r="D29" s="6" t="s">
        <v>443</v>
      </c>
      <c r="E29" s="16" t="s">
        <v>444</v>
      </c>
      <c r="F29" s="16"/>
      <c r="G29" s="22">
        <v>0</v>
      </c>
      <c r="H29" s="22">
        <v>0</v>
      </c>
      <c r="I29" s="1">
        <f t="shared" si="0"/>
        <v>1</v>
      </c>
    </row>
    <row r="30" spans="1:9" ht="41.25">
      <c r="A30" s="28">
        <v>97</v>
      </c>
      <c r="B30" s="20" t="s">
        <v>436</v>
      </c>
      <c r="C30" s="30" t="s">
        <v>440</v>
      </c>
      <c r="D30" s="6" t="s">
        <v>23</v>
      </c>
      <c r="E30" s="16" t="s">
        <v>445</v>
      </c>
      <c r="F30" s="5"/>
      <c r="G30" s="22">
        <v>0</v>
      </c>
      <c r="H30" s="22">
        <v>0</v>
      </c>
      <c r="I30" s="1">
        <f t="shared" si="0"/>
        <v>1</v>
      </c>
    </row>
    <row r="31" spans="1:9" ht="31.5">
      <c r="A31" s="28">
        <v>98</v>
      </c>
      <c r="B31" s="20" t="s">
        <v>437</v>
      </c>
      <c r="C31" s="30" t="s">
        <v>441</v>
      </c>
      <c r="D31" s="6" t="s">
        <v>403</v>
      </c>
      <c r="E31" s="16" t="s">
        <v>446</v>
      </c>
      <c r="F31" s="16"/>
      <c r="G31" s="22">
        <v>0</v>
      </c>
      <c r="H31" s="22">
        <v>0</v>
      </c>
      <c r="I31" s="1">
        <f t="shared" si="0"/>
        <v>1</v>
      </c>
    </row>
    <row r="32" spans="1:9" ht="31.5">
      <c r="A32" s="28">
        <v>99</v>
      </c>
      <c r="B32" s="20" t="s">
        <v>438</v>
      </c>
      <c r="C32" s="30" t="s">
        <v>442</v>
      </c>
      <c r="D32" s="6" t="s">
        <v>262</v>
      </c>
      <c r="E32" s="16" t="s">
        <v>447</v>
      </c>
      <c r="F32" s="5"/>
      <c r="G32" s="22">
        <v>0</v>
      </c>
      <c r="H32" s="22">
        <v>0</v>
      </c>
      <c r="I32" s="1">
        <f t="shared" si="0"/>
        <v>1</v>
      </c>
    </row>
  </sheetData>
  <sortState ref="A2:I32">
    <sortCondition ref="F2:F32"/>
    <sortCondition ref="A2:A32"/>
  </sortState>
  <printOptions horizontalCentered="1"/>
  <pageMargins left="0.19685039370078741" right="0.19685039370078741" top="0.15748031496062992" bottom="0.31496062992125984" header="0.31496062992125984" footer="0.19685039370078741"/>
  <pageSetup paperSize="14" scale="61" fitToHeight="7" orientation="landscape" r:id="rId1"/>
  <headerFooter>
    <oddFooter>&amp;R&amp;"trebuche,Normal"&amp;9HOJA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OBRAS AL 2018</vt:lpstr>
      <vt:lpstr>AVANCE FISICO</vt:lpstr>
      <vt:lpstr>'AVANCE FISICO'!Área_de_impresión</vt:lpstr>
      <vt:lpstr>'OBRAS AL 2018'!Área_de_impresión</vt:lpstr>
      <vt:lpstr>'AVANCE FISICO'!Títulos_a_imprimir</vt:lpstr>
      <vt:lpstr>'OBRAS AL 2018'!Títulos_a_imprimir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Leslie</cp:lastModifiedBy>
  <cp:lastPrinted>2020-01-09T17:30:38Z</cp:lastPrinted>
  <dcterms:created xsi:type="dcterms:W3CDTF">2015-11-01T00:53:25Z</dcterms:created>
  <dcterms:modified xsi:type="dcterms:W3CDTF">2020-01-09T21:44:48Z</dcterms:modified>
</cp:coreProperties>
</file>