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4955" windowHeight="1164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DEP_ENT_EJEC">'[1]Catalogos'!$J$2:$J$11</definedName>
  </definedNames>
  <calcPr fullCalcOnLoad="1"/>
</workbook>
</file>

<file path=xl/sharedStrings.xml><?xml version="1.0" encoding="utf-8"?>
<sst xmlns="http://schemas.openxmlformats.org/spreadsheetml/2006/main" count="603" uniqueCount="214">
  <si>
    <t>Dependencia Ejecutora (1)</t>
  </si>
  <si>
    <t>Nombre del Proyecto (2)</t>
  </si>
  <si>
    <t>Localidad (3)</t>
  </si>
  <si>
    <t>Partida Presupuestal  (4)</t>
  </si>
  <si>
    <t>Origen del Recurso  (5)</t>
  </si>
  <si>
    <t xml:space="preserve">TOTAL </t>
  </si>
  <si>
    <t>______________________________________</t>
  </si>
  <si>
    <t>ENCARGADO DE LA HACIENDA PÚBLICA MPAL.</t>
  </si>
  <si>
    <t>_____________________________</t>
  </si>
  <si>
    <t>Modalidad de Ejecución (6)</t>
  </si>
  <si>
    <t>Descripción de la Obra (7)</t>
  </si>
  <si>
    <t>Nombre del Contratista ó  Ejecutor (8)</t>
  </si>
  <si>
    <t>No. Del Contrato  (9)</t>
  </si>
  <si>
    <t>Importe de la Obra (10)</t>
  </si>
  <si>
    <t>Periodo de Ejecución de la Obra  (11)</t>
  </si>
  <si>
    <t>Monto Ejercido (12)</t>
  </si>
  <si>
    <t>Avance Físicos  (13)</t>
  </si>
  <si>
    <t>Avance Financieros (14)</t>
  </si>
  <si>
    <t>Estado de la Obra (15)</t>
  </si>
  <si>
    <t>Agua Caliente</t>
  </si>
  <si>
    <t>Camichines</t>
  </si>
  <si>
    <t>Cocula</t>
  </si>
  <si>
    <t>Cofradía de la Luz</t>
  </si>
  <si>
    <t xml:space="preserve">El Chivatillo </t>
  </si>
  <si>
    <t xml:space="preserve">El Saucillo </t>
  </si>
  <si>
    <t>La Estanzuela</t>
  </si>
  <si>
    <t>La Sauceda</t>
  </si>
  <si>
    <t xml:space="preserve">Puerta del Borrego </t>
  </si>
  <si>
    <t>San Nicolás</t>
  </si>
  <si>
    <t>San Pablo</t>
  </si>
  <si>
    <t>Santa Teresa</t>
  </si>
  <si>
    <t>Tateposco</t>
  </si>
  <si>
    <t xml:space="preserve">Construcción de Baños en la Escuela Telesecundaria </t>
  </si>
  <si>
    <t xml:space="preserve">Rehabilitación de pozo profundo y línea de distribución de agua potable </t>
  </si>
  <si>
    <t xml:space="preserve">Ampliación de linea de energía eléctrica en la calle El Estanco </t>
  </si>
  <si>
    <t>Empedrado en calle Privada Lázaro Cárdenas</t>
  </si>
  <si>
    <t xml:space="preserve">Empedrado en calle Miguel Blanco </t>
  </si>
  <si>
    <t>Empedrado en calle Antonio Flores</t>
  </si>
  <si>
    <t>Empedrado en Calle Francisco Villa (Incluye la Sustitución de la Linea de Agua y Drenaje)</t>
  </si>
  <si>
    <t>Construcción de Muro Perimetral en Escuela Primaria Idolina Gaona de Cosio</t>
  </si>
  <si>
    <t xml:space="preserve">Empedrado en Calle Parral </t>
  </si>
  <si>
    <t xml:space="preserve">Empedrado en Calle Colón </t>
  </si>
  <si>
    <t>Impermeabilización de Techos en Escuela Secundaria Foranea No. 76</t>
  </si>
  <si>
    <t xml:space="preserve">Red de Drenaje en Calle de Nueva Apertura </t>
  </si>
  <si>
    <t>Red de Drenaje en Calle La Mezcalera y Calle Agave Azul</t>
  </si>
  <si>
    <t xml:space="preserve">Sustitución de Linea de Conducción del Pozo 3 al Tanque de Agua Potable </t>
  </si>
  <si>
    <t>Rehabilitación del pozo de agua potable No. 8</t>
  </si>
  <si>
    <t>Construcción de Muro Perimetral en Escuela Priamaria Ixca Farias</t>
  </si>
  <si>
    <t xml:space="preserve">Rehabilitación de techos del Jardín de Niños Amado Nervo </t>
  </si>
  <si>
    <t xml:space="preserve">Bacheo en diversas calles del Municipio </t>
  </si>
  <si>
    <t>Construcción de descarga de línea pluvial y boca de tormenta en la calle Ocampo y Xicotencatl</t>
  </si>
  <si>
    <t xml:space="preserve">Construcción de vado en el cruce de las calles Lázaro Cárdenas y Camino a San Diego </t>
  </si>
  <si>
    <t>Red de Drenaje en Calle 12 de Diciembre</t>
  </si>
  <si>
    <t>Construcción de red de Drenaje en zona del río chiquito</t>
  </si>
  <si>
    <t>Rehabilitación del Pozo de Agua Potable del Fraccionamiento Lomas de Cocula</t>
  </si>
  <si>
    <t>Construcción de Muro Perimetral en Escuela Primaria J. Jesús González Gallo</t>
  </si>
  <si>
    <t>Rehabilitación de Pintura en Escuela Primaria J. Jesús González Gallo</t>
  </si>
  <si>
    <t>Rehabilitación del Jardín de Niños "Lucerito"</t>
  </si>
  <si>
    <t>Enmallado del Jardín de Niños "Sor Juana Ines de la Cruz"</t>
  </si>
  <si>
    <t>Ampliación Electrica en la Calle Loma Linda</t>
  </si>
  <si>
    <t xml:space="preserve">Ampliación Electrica en la Calle Felipe Calderón </t>
  </si>
  <si>
    <t xml:space="preserve">Red de drenaje de la calle Toribio Corona </t>
  </si>
  <si>
    <t>Ampliación de desague de aguas pluviales en la Comunidad</t>
  </si>
  <si>
    <t>Rehabilitación del Edificio del Jardín de Niños "Andres Terán"</t>
  </si>
  <si>
    <t>Ampliación Electrica en la Calle Boulevard a la Sauceda</t>
  </si>
  <si>
    <t xml:space="preserve">Ampliación Electrica en la Calle 16 de Septiembre </t>
  </si>
  <si>
    <t>Rehabilitación del Edificio del Jardín de Niños "Gabriela Mistral"</t>
  </si>
  <si>
    <t xml:space="preserve">Red de Drenaje en calle 16 de Septiembre </t>
  </si>
  <si>
    <t>Rehabilitación de Muros en la Escuela Primaria</t>
  </si>
  <si>
    <t>Terminación de Desayunador en el Jardín de Niños "Estrellita"</t>
  </si>
  <si>
    <t>Red de drenaje en la calle Avenida Guamuchilera y calle Aguilote</t>
  </si>
  <si>
    <t>H. Ayuntamiento de Cocula, Jalisco.</t>
  </si>
  <si>
    <t>Administración Directa</t>
  </si>
  <si>
    <t>Construcción de un modulo de baños (Hombres y Mujeres)</t>
  </si>
  <si>
    <t>Municipio de Cocula, Jalisco</t>
  </si>
  <si>
    <t>No Aplica</t>
  </si>
  <si>
    <t>Mayo a Diciembre</t>
  </si>
  <si>
    <t>Terminada</t>
  </si>
  <si>
    <t>Rehabilitación de pozo profundo e instalación de 180 metros lineales de  tuberia de pvc de 2"</t>
  </si>
  <si>
    <t>Septiembre a Octubre</t>
  </si>
  <si>
    <t>Apoyo economico para lograr la ampliación de 173 Metros de linea de energía electrica</t>
  </si>
  <si>
    <t>Ejecutada por la C.F.E.</t>
  </si>
  <si>
    <t>Octubre a Noviembre</t>
  </si>
  <si>
    <t>Construcción de 348 M2 de empedrado tradicional</t>
  </si>
  <si>
    <t xml:space="preserve">Mayo a Junio </t>
  </si>
  <si>
    <t>Construcción de 1,420 M2 de empedrado tradicional</t>
  </si>
  <si>
    <t>Construcción de 1,300 M2 de empedrado tradicional</t>
  </si>
  <si>
    <t>Junio a Septiembre</t>
  </si>
  <si>
    <t>Construcción de 625 M2 de empedrado tradicional</t>
  </si>
  <si>
    <t>Mayo a Julio</t>
  </si>
  <si>
    <t>60 Metros lineales de construcción de muro perimetral</t>
  </si>
  <si>
    <t>Junio a Julio</t>
  </si>
  <si>
    <t>Construcción de 270 M2 de empedrado tradicional</t>
  </si>
  <si>
    <t xml:space="preserve">Mayo a Julio </t>
  </si>
  <si>
    <t>Construcción de 628 M2 de empedrado tradicional</t>
  </si>
  <si>
    <t>Mayo a Julioi</t>
  </si>
  <si>
    <t xml:space="preserve">Impermeabilización de 363 M2 de techos </t>
  </si>
  <si>
    <t xml:space="preserve">Julio a Julio </t>
  </si>
  <si>
    <t xml:space="preserve">Instalación de 317 Metros lineales de red de drenaje </t>
  </si>
  <si>
    <t xml:space="preserve">Junio a Agosto </t>
  </si>
  <si>
    <t xml:space="preserve">Instalación de 470 Metros lineales de red de drenaje </t>
  </si>
  <si>
    <t>Abril a Mayo</t>
  </si>
  <si>
    <t xml:space="preserve">Instalación de 820 Metros de tuberia de conducción hidraulica </t>
  </si>
  <si>
    <t xml:space="preserve">Marz a Julio </t>
  </si>
  <si>
    <t>Rehabilitación del pozo de agua potable</t>
  </si>
  <si>
    <t xml:space="preserve">Julio a Agosto </t>
  </si>
  <si>
    <t xml:space="preserve">Construcción de 125 M2 de muro perimetral </t>
  </si>
  <si>
    <t>Agosto a Octubre</t>
  </si>
  <si>
    <t xml:space="preserve">Impermeabilización de 712 M2 de techos </t>
  </si>
  <si>
    <t>Bacheo de 4,417 M2 de empedrado en mal estado</t>
  </si>
  <si>
    <t>Construcción de una boca de tormenta e instalación 142 metros de tuberia sanitaria de 8"</t>
  </si>
  <si>
    <t xml:space="preserve">133 Metros cuadrados de empedrado zampeado </t>
  </si>
  <si>
    <t>Instalación de 274 Metros de tuberia sanitaria de 8"</t>
  </si>
  <si>
    <t>Julio a Septiembre</t>
  </si>
  <si>
    <t>Noviembre a Diciembre</t>
  </si>
  <si>
    <t>Instalación de 350 Metros de tuberia de pvc estructurado de 18"</t>
  </si>
  <si>
    <t>Diciembre a Diembre</t>
  </si>
  <si>
    <t xml:space="preserve">Rehabilitación de pozo profundo de agua potable </t>
  </si>
  <si>
    <t xml:space="preserve">Construcción de 140 M2 de muro perimetral </t>
  </si>
  <si>
    <t xml:space="preserve">Marzo a Junio </t>
  </si>
  <si>
    <t xml:space="preserve">355 Metros cuadrados de pintura en general </t>
  </si>
  <si>
    <t xml:space="preserve">Agosto a Agosto </t>
  </si>
  <si>
    <t>Apoyo con mano de obra para realizar la impermeabilización de techos</t>
  </si>
  <si>
    <t xml:space="preserve">Instalación de 35 Metros Lineales de Malla Ciclonica </t>
  </si>
  <si>
    <t>Agosto a Septiembre</t>
  </si>
  <si>
    <t>Recurso Federal (Ramo 33)</t>
  </si>
  <si>
    <t xml:space="preserve">Noviembre a Noviembre </t>
  </si>
  <si>
    <t>Reparación Eléctrica en General, en el Edificio de la Telesecundaria "Jose María Morelos y Pavón"</t>
  </si>
  <si>
    <t xml:space="preserve">Sustitución de lampara y cable en mal estado </t>
  </si>
  <si>
    <t>Apoyo economico para lograr la ampliación de 100 Metros de linea de energía electrica</t>
  </si>
  <si>
    <t xml:space="preserve">Construcción de 813 Metros líneales de re de drenaje </t>
  </si>
  <si>
    <t xml:space="preserve">Abril a Agosto </t>
  </si>
  <si>
    <t xml:space="preserve">CARJANT S. DE R.L. DE C.V. </t>
  </si>
  <si>
    <t xml:space="preserve">Contratada </t>
  </si>
  <si>
    <t xml:space="preserve">Impermeabilización de Techos </t>
  </si>
  <si>
    <t xml:space="preserve">Octubre a Octubre </t>
  </si>
  <si>
    <t>Apoyo economico para lograr la ampliación de 50 Metros de linea de energía electrica</t>
  </si>
  <si>
    <t xml:space="preserve">Construcción de banqueta, instalación de malla y reubicación de puerta </t>
  </si>
  <si>
    <t xml:space="preserve">Febrero a Marzo </t>
  </si>
  <si>
    <t>Apoyo economico para lograr la ampliación de 148 Metros de linea de energía electrica</t>
  </si>
  <si>
    <t xml:space="preserve">Abril a Julio </t>
  </si>
  <si>
    <t xml:space="preserve">Construcción de 235 Ml de Red de drenaje </t>
  </si>
  <si>
    <t>Construcción de banquetas y rehabilitación de pintura</t>
  </si>
  <si>
    <t xml:space="preserve">Construcción de muros </t>
  </si>
  <si>
    <t xml:space="preserve">Junio a Julio </t>
  </si>
  <si>
    <t xml:space="preserve">Instalación de 335 Metros lineales de colector principal de drenaje </t>
  </si>
  <si>
    <t>MPIO/COC/OP-AD/01/2014</t>
  </si>
  <si>
    <t>Construcción de Camellón Central en la Carretera Barra de Navidad (2da Etapa)</t>
  </si>
  <si>
    <t>Retiro de barrera de contención, construcción de camellones, colocación de motivo de ingreso, colocación de plantas de ornato e instalación de tuberia de riego por goteo</t>
  </si>
  <si>
    <t>Recurso Estatal y Municipal</t>
  </si>
  <si>
    <t>MPIO/COC/OP/04/2014</t>
  </si>
  <si>
    <t xml:space="preserve">INNOVACIONES EN MOBILIARIO URBANO S.A. DE C.V. </t>
  </si>
  <si>
    <t xml:space="preserve">Construcción de pavimentación combinada zampeado y concreto hidráulico en la calle Jalisco, camino al Cecytej </t>
  </si>
  <si>
    <t xml:space="preserve">CONSTRUCCIONES E INNOVACIONES DE OCCIDENTE S.A. DE C.V. </t>
  </si>
  <si>
    <t>MPIO/COC/OP/08-2014</t>
  </si>
  <si>
    <t>602 - 401</t>
  </si>
  <si>
    <t xml:space="preserve">8161 m2 de carpeta asfaltica </t>
  </si>
  <si>
    <t>Recurso Federal</t>
  </si>
  <si>
    <t>Modernización de la Unidad Deportiva</t>
  </si>
  <si>
    <t>RS OBRAS Y SERVICIOS SA DE CV</t>
  </si>
  <si>
    <t>MPIO/COC/OP/06/2014</t>
  </si>
  <si>
    <t>Octubre a Diciembre</t>
  </si>
  <si>
    <t xml:space="preserve">Construcción de modulo de sanitarios </t>
  </si>
  <si>
    <t xml:space="preserve">Obra civil para  alojar Red Subterranea de C.F.E. </t>
  </si>
  <si>
    <t xml:space="preserve">GSS CONSTRUCCIONES S.A. DE C.V. </t>
  </si>
  <si>
    <t>MPIO/COC/OP/03/2014</t>
  </si>
  <si>
    <t>Agosto a Diciembre</t>
  </si>
  <si>
    <t>Construcción de colector pluvial en la calle López Cotilla desde Juárez hasta Sostenes Castillo</t>
  </si>
  <si>
    <t>Construcción de colector, bocas de tormenta, línea de drenaje pluvial, pozos de visita y desarenador, para captación y encause de agua pluviales</t>
  </si>
  <si>
    <t>MPIO/COC/OP/10/2014</t>
  </si>
  <si>
    <t>URBANIZADORA SANTA BARBARA SA DE CV</t>
  </si>
  <si>
    <t>Instalación aerea a subterranea 3400 Ml</t>
  </si>
  <si>
    <t>Empresitos</t>
  </si>
  <si>
    <t>Construcción de empedrado zampeado 2da Etapa</t>
  </si>
  <si>
    <t xml:space="preserve">Terminación de empedrado zampeado </t>
  </si>
  <si>
    <t xml:space="preserve">Febrero a Febrero </t>
  </si>
  <si>
    <t xml:space="preserve">Construcción de rencarpetado en calles de la Cabecera Municipal </t>
  </si>
  <si>
    <t xml:space="preserve">10,600 M2 de reencarpetado </t>
  </si>
  <si>
    <t>GALPERC CORPORACION S.A. DE C.V.</t>
  </si>
  <si>
    <t xml:space="preserve">Segunda Etapa Rehabilitación de la Unidad Deportiva </t>
  </si>
  <si>
    <t>Recurso Propio</t>
  </si>
  <si>
    <t>Se efectuaron pagos pendientes de facturas</t>
  </si>
  <si>
    <t xml:space="preserve">Construcción de Pavimentación Combinada y concreto hidraúlico en la Calle Avenida México </t>
  </si>
  <si>
    <t>MPIO/COC/OP/02/2014</t>
  </si>
  <si>
    <t xml:space="preserve">2000 m2 de empedrado </t>
  </si>
  <si>
    <t>MPIO/COC/OP/112/2014</t>
  </si>
  <si>
    <t>Construcción de patio civico en Escuela Primaria Xicotencatl (Primera Etapa)</t>
  </si>
  <si>
    <t>Construcción de mamposteo en perimetro de la cancha y preparación de terreno para loza</t>
  </si>
  <si>
    <t>Abril a Noviembre</t>
  </si>
  <si>
    <t>Construcción de boca de tormenta en pozo 4</t>
  </si>
  <si>
    <t>Construcción de una boca de tormenta</t>
  </si>
  <si>
    <t xml:space="preserve">Mayo a Agosto </t>
  </si>
  <si>
    <t xml:space="preserve">Construcción de modulo canino </t>
  </si>
  <si>
    <t>Mayo a Octubre</t>
  </si>
  <si>
    <t>Modulo para resguardo de perros callejeros</t>
  </si>
  <si>
    <t xml:space="preserve">Remodelación de ingreso y construcción de modulo de sanitarios en el Panteón Municipal </t>
  </si>
  <si>
    <t>Febrero a Noviembre</t>
  </si>
  <si>
    <t>Construcción de fachada y modulo de sanitarios</t>
  </si>
  <si>
    <t xml:space="preserve">Marzo a Agosto </t>
  </si>
  <si>
    <t>Construcción de parada de autobuses en en ingreso de Cocula</t>
  </si>
  <si>
    <t>Rehabilitación del modulo del frupo frater</t>
  </si>
  <si>
    <t xml:space="preserve">Colocación de piso en aula </t>
  </si>
  <si>
    <t>Construcción de parada de autobuses</t>
  </si>
  <si>
    <t xml:space="preserve">Construcción de puente peatonal en el Panteón Municipal </t>
  </si>
  <si>
    <t>Construcción de puente peatonal</t>
  </si>
  <si>
    <t xml:space="preserve">Enero a Abril </t>
  </si>
  <si>
    <t>Construcción de Cancha de usos multiples en el  Intituto Tecnologico  Superior</t>
  </si>
  <si>
    <t>Construcción de Empedrado en calle La Esperanza</t>
  </si>
  <si>
    <t>245 M2 de empedrado</t>
  </si>
  <si>
    <t xml:space="preserve">Ampliación de desague de aguas pluviales </t>
  </si>
  <si>
    <t>C. FELIX ALBERTO IBARRA VÁZQUEZ</t>
  </si>
  <si>
    <t>PRESIDENTE MUNICIPAL</t>
  </si>
  <si>
    <t>ING. SERVANDO FRANCISCO TORRES AVILA</t>
  </si>
  <si>
    <t>Relación de obras ejecutadas en el Municipio de Cocula, Jalisco, ejercicio fiscal 01 de enero al 31 de diciembre del 2014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</si>
</sst>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#,##0_ ;[Red]\-#,##0\ "/>
    <numFmt numFmtId="166" formatCode="#,##0.00_ ;[Red]\-#,##0.00\ "/>
    <numFmt numFmtId="167" formatCode="&quot;$&quot;#,##0.0;[Red]\-&quot;$&quot;#,##0.0"/>
    <numFmt numFmtId="168" formatCode="0.000000000"/>
    <numFmt numFmtId="169" formatCode="0.0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Arial"/>
      <family val="2"/>
    </font>
    <font>
      <sz val="2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justify" vertical="justify" wrapText="1"/>
    </xf>
    <xf numFmtId="0" fontId="5" fillId="0" borderId="10" xfId="0" applyFont="1" applyFill="1" applyBorder="1" applyAlignment="1">
      <alignment wrapText="1"/>
    </xf>
    <xf numFmtId="8" fontId="5" fillId="0" borderId="10" xfId="0" applyNumberFormat="1" applyFont="1" applyFill="1" applyBorder="1" applyAlignment="1">
      <alignment wrapText="1"/>
    </xf>
    <xf numFmtId="9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justify" vertical="justify"/>
    </xf>
    <xf numFmtId="0" fontId="5" fillId="0" borderId="10" xfId="0" applyFont="1" applyFill="1" applyBorder="1" applyAlignment="1">
      <alignment/>
    </xf>
    <xf numFmtId="8" fontId="5" fillId="0" borderId="10" xfId="0" applyNumberFormat="1" applyFont="1" applyFill="1" applyBorder="1" applyAlignment="1">
      <alignment/>
    </xf>
    <xf numFmtId="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8" fontId="5" fillId="0" borderId="10" xfId="0" applyNumberFormat="1" applyFont="1" applyFill="1" applyBorder="1" applyAlignment="1">
      <alignment horizontal="center" wrapText="1"/>
    </xf>
    <xf numFmtId="44" fontId="5" fillId="0" borderId="10" xfId="50" applyFont="1" applyFill="1" applyBorder="1" applyAlignment="1">
      <alignment/>
    </xf>
    <xf numFmtId="8" fontId="44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44" fontId="5" fillId="0" borderId="10" xfId="50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5" fillId="0" borderId="13" xfId="0" applyFont="1" applyFill="1" applyBorder="1" applyAlignment="1">
      <alignment wrapText="1"/>
    </xf>
    <xf numFmtId="8" fontId="5" fillId="0" borderId="13" xfId="0" applyNumberFormat="1" applyFont="1" applyFill="1" applyBorder="1" applyAlignment="1">
      <alignment wrapText="1"/>
    </xf>
    <xf numFmtId="9" fontId="5" fillId="0" borderId="13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10" xfId="0" applyNumberFormat="1" applyFill="1" applyBorder="1" applyAlignment="1">
      <alignment/>
    </xf>
    <xf numFmtId="0" fontId="0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8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26" fillId="22" borderId="2" xfId="35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4" xfId="0" applyFont="1" applyFill="1" applyBorder="1" applyAlignment="1">
      <alignment horizontal="center" vertical="center" wrapText="1" shrinkToFit="1"/>
    </xf>
    <xf numFmtId="0" fontId="1" fillId="0" borderId="15" xfId="0" applyFont="1" applyFill="1" applyBorder="1" applyAlignment="1">
      <alignment horizontal="center" vertical="center" wrapText="1" shrinkToFi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ransparencia%20cocula\Downloads\unidad%20D\2012\RAMO%2033\ExpExcelFEIEF_BAJA.xm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ortacion-Importacion MSFU"/>
      <sheetName val="Catalogos"/>
    </sheetNames>
    <sheetDataSet>
      <sheetData sheetId="1">
        <row r="2">
          <cell r="J2" t="str">
            <v>COOPARTICIPACIÓN ESTATAL-MUNICIPAL</v>
          </cell>
        </row>
        <row r="3">
          <cell r="J3" t="str">
            <v>COOPARTICIPACIÓN FEDERAL-ESTATAL</v>
          </cell>
        </row>
        <row r="4">
          <cell r="J4" t="str">
            <v>COOPARTICIPACIÓN FEDERAL-ESTATAL-MUNICIPAL</v>
          </cell>
        </row>
        <row r="5">
          <cell r="J5" t="str">
            <v>COOPARTICIPACIÓN FEDERAL-MUNICIPAL</v>
          </cell>
        </row>
        <row r="6">
          <cell r="J6" t="str">
            <v>DEPENDENCIA ESTATAL</v>
          </cell>
        </row>
        <row r="7">
          <cell r="J7" t="str">
            <v>DEPENDENCIA FEDERAL</v>
          </cell>
        </row>
        <row r="8">
          <cell r="J8" t="str">
            <v>DEPENDENCIA MUNICIPAL</v>
          </cell>
        </row>
        <row r="9">
          <cell r="J9" t="str">
            <v>ENTIDAD ESTATAL</v>
          </cell>
        </row>
        <row r="10">
          <cell r="J10" t="str">
            <v>ENTIDAD FEDERAL</v>
          </cell>
        </row>
        <row r="11">
          <cell r="J11" t="str">
            <v>ENTIDAD MUNICIPAL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0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18.140625" style="0" customWidth="1"/>
    <col min="2" max="2" width="27.28125" style="0" customWidth="1"/>
    <col min="3" max="3" width="18.00390625" style="0" customWidth="1"/>
    <col min="4" max="4" width="14.57421875" style="0" customWidth="1"/>
    <col min="5" max="6" width="18.00390625" style="0" customWidth="1"/>
    <col min="7" max="7" width="22.8515625" style="0" customWidth="1"/>
    <col min="8" max="8" width="21.00390625" style="0" customWidth="1"/>
    <col min="9" max="9" width="13.7109375" style="0" customWidth="1"/>
    <col min="10" max="10" width="14.28125" style="0" bestFit="1" customWidth="1"/>
    <col min="11" max="11" width="13.140625" style="0" customWidth="1"/>
    <col min="12" max="12" width="16.00390625" style="0" customWidth="1"/>
    <col min="13" max="13" width="9.7109375" style="0" customWidth="1"/>
    <col min="14" max="14" width="12.140625" style="0" customWidth="1"/>
    <col min="15" max="15" width="13.00390625" style="0" customWidth="1"/>
  </cols>
  <sheetData>
    <row r="1" spans="1:16" ht="13.5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0.25" thickBot="1" thickTop="1">
      <c r="A2" s="41" t="s">
        <v>213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2"/>
    </row>
    <row r="3" spans="1:16" ht="13.5" thickTop="1">
      <c r="A3" s="2"/>
      <c r="B3" s="2"/>
      <c r="C3" s="2"/>
      <c r="D3" s="3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3.5" customHeight="1">
      <c r="A4" s="2"/>
      <c r="B4" s="2"/>
      <c r="C4" s="2"/>
      <c r="D4" s="2"/>
      <c r="E4" s="34"/>
      <c r="F4" s="34"/>
      <c r="G4" s="34"/>
      <c r="H4" s="2"/>
      <c r="I4" s="2"/>
      <c r="J4" s="2"/>
      <c r="K4" s="2"/>
      <c r="L4" s="2"/>
      <c r="M4" s="2"/>
      <c r="N4" s="2"/>
      <c r="O4" s="2"/>
      <c r="P4" s="2"/>
    </row>
    <row r="5" spans="1:16" ht="17.25" customHeight="1">
      <c r="A5" s="2"/>
      <c r="B5" s="2"/>
      <c r="C5" s="2"/>
      <c r="D5" s="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2"/>
    </row>
    <row r="6" spans="1:16" ht="17.25" customHeight="1">
      <c r="A6" s="43" t="s">
        <v>0</v>
      </c>
      <c r="B6" s="44" t="s">
        <v>1</v>
      </c>
      <c r="C6" s="43" t="s">
        <v>2</v>
      </c>
      <c r="D6" s="43" t="s">
        <v>3</v>
      </c>
      <c r="E6" s="43" t="s">
        <v>4</v>
      </c>
      <c r="F6" s="43" t="s">
        <v>9</v>
      </c>
      <c r="G6" s="43" t="s">
        <v>10</v>
      </c>
      <c r="H6" s="43" t="s">
        <v>11</v>
      </c>
      <c r="I6" s="43" t="s">
        <v>12</v>
      </c>
      <c r="J6" s="43" t="s">
        <v>13</v>
      </c>
      <c r="K6" s="43" t="s">
        <v>14</v>
      </c>
      <c r="L6" s="43" t="s">
        <v>15</v>
      </c>
      <c r="M6" s="43" t="s">
        <v>16</v>
      </c>
      <c r="N6" s="43" t="s">
        <v>17</v>
      </c>
      <c r="O6" s="43" t="s">
        <v>18</v>
      </c>
      <c r="P6" s="2"/>
    </row>
    <row r="7" spans="1:16" ht="22.5" customHeight="1" thickBot="1">
      <c r="A7" s="43"/>
      <c r="B7" s="45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2"/>
    </row>
    <row r="8" spans="1:16" s="1" customFormat="1" ht="37.5" thickBot="1" thickTop="1">
      <c r="A8" s="4" t="s">
        <v>71</v>
      </c>
      <c r="B8" s="26" t="s">
        <v>32</v>
      </c>
      <c r="C8" s="18" t="s">
        <v>19</v>
      </c>
      <c r="D8" s="11">
        <v>501</v>
      </c>
      <c r="E8" s="11" t="s">
        <v>125</v>
      </c>
      <c r="F8" s="11" t="s">
        <v>72</v>
      </c>
      <c r="G8" s="3" t="s">
        <v>73</v>
      </c>
      <c r="H8" s="4" t="s">
        <v>74</v>
      </c>
      <c r="I8" s="4" t="s">
        <v>75</v>
      </c>
      <c r="J8" s="5">
        <v>107500</v>
      </c>
      <c r="K8" s="5" t="s">
        <v>76</v>
      </c>
      <c r="L8" s="5">
        <v>120374.09</v>
      </c>
      <c r="M8" s="6">
        <v>1</v>
      </c>
      <c r="N8" s="35">
        <f>L8*100/J8</f>
        <v>111.9758976744186</v>
      </c>
      <c r="O8" s="4" t="s">
        <v>77</v>
      </c>
      <c r="P8" s="36"/>
    </row>
    <row r="9" spans="1:16" ht="49.5" thickBot="1" thickTop="1">
      <c r="A9" s="4" t="s">
        <v>71</v>
      </c>
      <c r="B9" s="27" t="s">
        <v>33</v>
      </c>
      <c r="C9" s="19" t="s">
        <v>19</v>
      </c>
      <c r="D9" s="11">
        <v>501</v>
      </c>
      <c r="E9" s="11" t="s">
        <v>125</v>
      </c>
      <c r="F9" s="11" t="s">
        <v>72</v>
      </c>
      <c r="G9" s="3" t="s">
        <v>78</v>
      </c>
      <c r="H9" s="4" t="s">
        <v>74</v>
      </c>
      <c r="I9" s="4" t="s">
        <v>75</v>
      </c>
      <c r="J9" s="5">
        <v>65797.71</v>
      </c>
      <c r="K9" s="5" t="s">
        <v>79</v>
      </c>
      <c r="L9" s="15">
        <v>174815.31</v>
      </c>
      <c r="M9" s="6">
        <v>1</v>
      </c>
      <c r="N9" s="35">
        <f>L9*100/J9</f>
        <v>265.6860094371065</v>
      </c>
      <c r="O9" s="4" t="s">
        <v>77</v>
      </c>
      <c r="P9" s="2"/>
    </row>
    <row r="10" spans="1:16" ht="49.5" thickBot="1" thickTop="1">
      <c r="A10" s="4" t="s">
        <v>71</v>
      </c>
      <c r="B10" s="27" t="s">
        <v>34</v>
      </c>
      <c r="C10" s="19" t="s">
        <v>20</v>
      </c>
      <c r="D10" s="11">
        <v>501</v>
      </c>
      <c r="E10" s="11" t="s">
        <v>125</v>
      </c>
      <c r="F10" s="11" t="s">
        <v>72</v>
      </c>
      <c r="G10" s="4" t="s">
        <v>80</v>
      </c>
      <c r="H10" s="4" t="s">
        <v>81</v>
      </c>
      <c r="I10" s="4" t="s">
        <v>75</v>
      </c>
      <c r="J10" s="5">
        <v>38449.89</v>
      </c>
      <c r="K10" s="5" t="s">
        <v>82</v>
      </c>
      <c r="L10" s="5">
        <v>38449.9</v>
      </c>
      <c r="M10" s="6">
        <v>1</v>
      </c>
      <c r="N10" s="35">
        <f>L10*100/J10</f>
        <v>100.00002600787674</v>
      </c>
      <c r="O10" s="4" t="s">
        <v>77</v>
      </c>
      <c r="P10" s="2"/>
    </row>
    <row r="11" spans="1:16" ht="47.25" customHeight="1" thickBot="1" thickTop="1">
      <c r="A11" s="4" t="s">
        <v>71</v>
      </c>
      <c r="B11" s="26" t="s">
        <v>35</v>
      </c>
      <c r="C11" s="18" t="s">
        <v>21</v>
      </c>
      <c r="D11" s="11">
        <v>501</v>
      </c>
      <c r="E11" s="11" t="s">
        <v>125</v>
      </c>
      <c r="F11" s="11" t="s">
        <v>72</v>
      </c>
      <c r="G11" s="4" t="s">
        <v>83</v>
      </c>
      <c r="H11" s="4" t="s">
        <v>74</v>
      </c>
      <c r="I11" s="4" t="s">
        <v>75</v>
      </c>
      <c r="J11" s="5">
        <v>93913.54</v>
      </c>
      <c r="K11" s="5" t="s">
        <v>84</v>
      </c>
      <c r="L11" s="5">
        <v>43697.6</v>
      </c>
      <c r="M11" s="6">
        <v>1</v>
      </c>
      <c r="N11" s="35">
        <f aca="true" t="shared" si="0" ref="N11:N65">L11*100/J11</f>
        <v>46.52960584810242</v>
      </c>
      <c r="O11" s="4" t="s">
        <v>77</v>
      </c>
      <c r="P11" s="2"/>
    </row>
    <row r="12" spans="1:16" ht="39.75" customHeight="1" thickBot="1" thickTop="1">
      <c r="A12" s="4" t="s">
        <v>71</v>
      </c>
      <c r="B12" s="26" t="s">
        <v>36</v>
      </c>
      <c r="C12" s="18" t="s">
        <v>21</v>
      </c>
      <c r="D12" s="11">
        <v>501</v>
      </c>
      <c r="E12" s="11" t="s">
        <v>125</v>
      </c>
      <c r="F12" s="11" t="s">
        <v>72</v>
      </c>
      <c r="G12" s="4" t="s">
        <v>85</v>
      </c>
      <c r="H12" s="4" t="s">
        <v>74</v>
      </c>
      <c r="I12" s="4" t="s">
        <v>75</v>
      </c>
      <c r="J12" s="5">
        <v>365889.15</v>
      </c>
      <c r="K12" s="5" t="s">
        <v>84</v>
      </c>
      <c r="L12" s="15">
        <v>164174.36</v>
      </c>
      <c r="M12" s="6">
        <v>1</v>
      </c>
      <c r="N12" s="35">
        <f t="shared" si="0"/>
        <v>44.869972230660565</v>
      </c>
      <c r="O12" s="4" t="s">
        <v>77</v>
      </c>
      <c r="P12" s="2"/>
    </row>
    <row r="13" spans="1:16" ht="52.5" customHeight="1" thickBot="1" thickTop="1">
      <c r="A13" s="4" t="s">
        <v>71</v>
      </c>
      <c r="B13" s="26" t="s">
        <v>37</v>
      </c>
      <c r="C13" s="18" t="s">
        <v>21</v>
      </c>
      <c r="D13" s="11">
        <v>501</v>
      </c>
      <c r="E13" s="11" t="s">
        <v>125</v>
      </c>
      <c r="F13" s="11" t="s">
        <v>72</v>
      </c>
      <c r="G13" s="4" t="s">
        <v>86</v>
      </c>
      <c r="H13" s="4" t="s">
        <v>74</v>
      </c>
      <c r="I13" s="4" t="s">
        <v>75</v>
      </c>
      <c r="J13" s="5">
        <v>402002.24</v>
      </c>
      <c r="K13" s="5" t="s">
        <v>87</v>
      </c>
      <c r="L13" s="5">
        <v>177354.1</v>
      </c>
      <c r="M13" s="6">
        <v>1</v>
      </c>
      <c r="N13" s="35">
        <f t="shared" si="0"/>
        <v>44.11768949347148</v>
      </c>
      <c r="O13" s="4" t="s">
        <v>77</v>
      </c>
      <c r="P13" s="2"/>
    </row>
    <row r="14" spans="1:16" ht="54.75" customHeight="1" thickBot="1" thickTop="1">
      <c r="A14" s="4" t="s">
        <v>71</v>
      </c>
      <c r="B14" s="26" t="s">
        <v>38</v>
      </c>
      <c r="C14" s="18" t="s">
        <v>21</v>
      </c>
      <c r="D14" s="11">
        <v>501</v>
      </c>
      <c r="E14" s="11" t="s">
        <v>125</v>
      </c>
      <c r="F14" s="11" t="s">
        <v>72</v>
      </c>
      <c r="G14" s="4" t="s">
        <v>88</v>
      </c>
      <c r="H14" s="4" t="s">
        <v>74</v>
      </c>
      <c r="I14" s="4" t="s">
        <v>75</v>
      </c>
      <c r="J14" s="5">
        <v>466589.67</v>
      </c>
      <c r="K14" s="5" t="s">
        <v>89</v>
      </c>
      <c r="L14" s="5">
        <v>364479.07</v>
      </c>
      <c r="M14" s="6">
        <v>1</v>
      </c>
      <c r="N14" s="35">
        <f t="shared" si="0"/>
        <v>78.11554636432479</v>
      </c>
      <c r="O14" s="4" t="s">
        <v>77</v>
      </c>
      <c r="P14" s="2"/>
    </row>
    <row r="15" spans="1:16" ht="39.75" thickBot="1" thickTop="1">
      <c r="A15" s="4" t="s">
        <v>71</v>
      </c>
      <c r="B15" s="26" t="s">
        <v>39</v>
      </c>
      <c r="C15" s="18" t="s">
        <v>21</v>
      </c>
      <c r="D15" s="11">
        <v>501</v>
      </c>
      <c r="E15" s="11" t="s">
        <v>125</v>
      </c>
      <c r="F15" s="11" t="s">
        <v>72</v>
      </c>
      <c r="G15" s="4" t="s">
        <v>90</v>
      </c>
      <c r="H15" s="4" t="s">
        <v>74</v>
      </c>
      <c r="I15" s="4" t="s">
        <v>75</v>
      </c>
      <c r="J15" s="5">
        <v>106652.36</v>
      </c>
      <c r="K15" s="5" t="s">
        <v>91</v>
      </c>
      <c r="L15" s="5">
        <v>95419.06</v>
      </c>
      <c r="M15" s="6">
        <v>1</v>
      </c>
      <c r="N15" s="35">
        <f t="shared" si="0"/>
        <v>89.46736856080821</v>
      </c>
      <c r="O15" s="4" t="s">
        <v>77</v>
      </c>
      <c r="P15" s="2"/>
    </row>
    <row r="16" spans="1:16" ht="25.5" thickBot="1" thickTop="1">
      <c r="A16" s="4" t="s">
        <v>71</v>
      </c>
      <c r="B16" s="26" t="s">
        <v>40</v>
      </c>
      <c r="C16" s="18" t="s">
        <v>21</v>
      </c>
      <c r="D16" s="11">
        <v>501</v>
      </c>
      <c r="E16" s="11" t="s">
        <v>125</v>
      </c>
      <c r="F16" s="11" t="s">
        <v>72</v>
      </c>
      <c r="G16" s="4" t="s">
        <v>92</v>
      </c>
      <c r="H16" s="4" t="s">
        <v>74</v>
      </c>
      <c r="I16" s="4" t="s">
        <v>75</v>
      </c>
      <c r="J16" s="5">
        <v>192552.75</v>
      </c>
      <c r="K16" s="5" t="s">
        <v>93</v>
      </c>
      <c r="L16" s="5">
        <v>106428.81</v>
      </c>
      <c r="M16" s="6">
        <v>1</v>
      </c>
      <c r="N16" s="35">
        <f t="shared" si="0"/>
        <v>55.272547392857284</v>
      </c>
      <c r="O16" s="4" t="s">
        <v>77</v>
      </c>
      <c r="P16" s="2"/>
    </row>
    <row r="17" spans="1:16" ht="25.5" thickBot="1" thickTop="1">
      <c r="A17" s="4" t="s">
        <v>71</v>
      </c>
      <c r="B17" s="28" t="s">
        <v>41</v>
      </c>
      <c r="C17" s="18" t="s">
        <v>21</v>
      </c>
      <c r="D17" s="11">
        <v>501</v>
      </c>
      <c r="E17" s="11" t="s">
        <v>125</v>
      </c>
      <c r="F17" s="11" t="s">
        <v>72</v>
      </c>
      <c r="G17" s="4" t="s">
        <v>94</v>
      </c>
      <c r="H17" s="4" t="s">
        <v>74</v>
      </c>
      <c r="I17" s="4" t="s">
        <v>75</v>
      </c>
      <c r="J17" s="5">
        <v>334375.73</v>
      </c>
      <c r="K17" s="5" t="s">
        <v>95</v>
      </c>
      <c r="L17" s="5">
        <v>188857.3</v>
      </c>
      <c r="M17" s="6">
        <v>1</v>
      </c>
      <c r="N17" s="35">
        <f t="shared" si="0"/>
        <v>56.48056454336564</v>
      </c>
      <c r="O17" s="4" t="s">
        <v>77</v>
      </c>
      <c r="P17" s="2"/>
    </row>
    <row r="18" spans="1:16" ht="39.75" thickBot="1" thickTop="1">
      <c r="A18" s="4" t="s">
        <v>71</v>
      </c>
      <c r="B18" s="27" t="s">
        <v>42</v>
      </c>
      <c r="C18" s="19" t="s">
        <v>21</v>
      </c>
      <c r="D18" s="11">
        <v>501</v>
      </c>
      <c r="E18" s="11" t="s">
        <v>125</v>
      </c>
      <c r="F18" s="11" t="s">
        <v>72</v>
      </c>
      <c r="G18" s="4" t="s">
        <v>96</v>
      </c>
      <c r="H18" s="4" t="s">
        <v>74</v>
      </c>
      <c r="I18" s="4" t="s">
        <v>75</v>
      </c>
      <c r="J18" s="5">
        <v>10454.4</v>
      </c>
      <c r="K18" s="5" t="s">
        <v>97</v>
      </c>
      <c r="L18" s="5">
        <v>10215.01</v>
      </c>
      <c r="M18" s="6">
        <v>1</v>
      </c>
      <c r="N18" s="35">
        <f t="shared" si="0"/>
        <v>97.71015074992349</v>
      </c>
      <c r="O18" s="4" t="s">
        <v>77</v>
      </c>
      <c r="P18" s="2"/>
    </row>
    <row r="19" spans="1:16" ht="27" thickBot="1" thickTop="1">
      <c r="A19" s="4" t="s">
        <v>71</v>
      </c>
      <c r="B19" s="26" t="s">
        <v>43</v>
      </c>
      <c r="C19" s="18" t="s">
        <v>21</v>
      </c>
      <c r="D19" s="11">
        <v>501</v>
      </c>
      <c r="E19" s="11" t="s">
        <v>125</v>
      </c>
      <c r="F19" s="11" t="s">
        <v>72</v>
      </c>
      <c r="G19" s="4" t="s">
        <v>98</v>
      </c>
      <c r="H19" s="4" t="s">
        <v>74</v>
      </c>
      <c r="I19" s="4" t="s">
        <v>75</v>
      </c>
      <c r="J19" s="5">
        <v>253901.41</v>
      </c>
      <c r="K19" s="5" t="s">
        <v>99</v>
      </c>
      <c r="L19" s="5">
        <v>129034.79</v>
      </c>
      <c r="M19" s="6">
        <v>1</v>
      </c>
      <c r="N19" s="35">
        <f t="shared" si="0"/>
        <v>50.82082450822152</v>
      </c>
      <c r="O19" s="4" t="s">
        <v>77</v>
      </c>
      <c r="P19" s="2"/>
    </row>
    <row r="20" spans="1:16" ht="27" thickBot="1" thickTop="1">
      <c r="A20" s="4" t="s">
        <v>71</v>
      </c>
      <c r="B20" s="26" t="s">
        <v>44</v>
      </c>
      <c r="C20" s="18" t="s">
        <v>21</v>
      </c>
      <c r="D20" s="11">
        <v>501</v>
      </c>
      <c r="E20" s="11" t="s">
        <v>125</v>
      </c>
      <c r="F20" s="11" t="s">
        <v>72</v>
      </c>
      <c r="G20" s="4" t="s">
        <v>100</v>
      </c>
      <c r="H20" s="4" t="s">
        <v>74</v>
      </c>
      <c r="I20" s="4" t="s">
        <v>75</v>
      </c>
      <c r="J20" s="5">
        <v>184923.84</v>
      </c>
      <c r="K20" s="5" t="s">
        <v>101</v>
      </c>
      <c r="L20" s="5">
        <v>85591.97</v>
      </c>
      <c r="M20" s="6">
        <v>1</v>
      </c>
      <c r="N20" s="35">
        <f t="shared" si="0"/>
        <v>46.284984131845846</v>
      </c>
      <c r="O20" s="4" t="s">
        <v>77</v>
      </c>
      <c r="P20" s="2"/>
    </row>
    <row r="21" spans="1:16" ht="39.75" thickBot="1" thickTop="1">
      <c r="A21" s="4" t="s">
        <v>71</v>
      </c>
      <c r="B21" s="26" t="s">
        <v>45</v>
      </c>
      <c r="C21" s="18" t="s">
        <v>21</v>
      </c>
      <c r="D21" s="11">
        <v>501</v>
      </c>
      <c r="E21" s="11" t="s">
        <v>125</v>
      </c>
      <c r="F21" s="11" t="s">
        <v>72</v>
      </c>
      <c r="G21" s="29" t="s">
        <v>102</v>
      </c>
      <c r="H21" s="4" t="s">
        <v>74</v>
      </c>
      <c r="I21" s="4" t="s">
        <v>75</v>
      </c>
      <c r="J21" s="30">
        <v>580933.33</v>
      </c>
      <c r="K21" s="30" t="s">
        <v>103</v>
      </c>
      <c r="L21" s="30">
        <v>428380.73</v>
      </c>
      <c r="M21" s="31">
        <v>1</v>
      </c>
      <c r="N21" s="35">
        <f t="shared" si="0"/>
        <v>73.7400847701405</v>
      </c>
      <c r="O21" s="29" t="s">
        <v>77</v>
      </c>
      <c r="P21" s="2"/>
    </row>
    <row r="22" spans="1:16" ht="27" thickBot="1" thickTop="1">
      <c r="A22" s="4" t="s">
        <v>71</v>
      </c>
      <c r="B22" s="27" t="s">
        <v>46</v>
      </c>
      <c r="C22" s="19" t="s">
        <v>21</v>
      </c>
      <c r="D22" s="11">
        <v>501</v>
      </c>
      <c r="E22" s="11" t="s">
        <v>125</v>
      </c>
      <c r="F22" s="11" t="s">
        <v>72</v>
      </c>
      <c r="G22" s="4" t="s">
        <v>104</v>
      </c>
      <c r="H22" s="4" t="s">
        <v>74</v>
      </c>
      <c r="I22" s="4" t="s">
        <v>75</v>
      </c>
      <c r="J22" s="9">
        <v>134962.52</v>
      </c>
      <c r="K22" s="13" t="s">
        <v>82</v>
      </c>
      <c r="L22" s="9">
        <v>124091</v>
      </c>
      <c r="M22" s="10">
        <v>1</v>
      </c>
      <c r="N22" s="35">
        <f t="shared" si="0"/>
        <v>91.94478585610287</v>
      </c>
      <c r="O22" s="8" t="s">
        <v>77</v>
      </c>
      <c r="P22" s="2"/>
    </row>
    <row r="23" spans="1:16" ht="27" thickBot="1" thickTop="1">
      <c r="A23" s="4" t="s">
        <v>71</v>
      </c>
      <c r="B23" s="32" t="s">
        <v>207</v>
      </c>
      <c r="C23" s="33" t="s">
        <v>21</v>
      </c>
      <c r="D23" s="11">
        <v>501</v>
      </c>
      <c r="E23" s="11" t="s">
        <v>125</v>
      </c>
      <c r="F23" s="11" t="s">
        <v>72</v>
      </c>
      <c r="G23" s="4" t="s">
        <v>208</v>
      </c>
      <c r="H23" s="4" t="s">
        <v>74</v>
      </c>
      <c r="I23" s="4" t="s">
        <v>75</v>
      </c>
      <c r="J23" s="9">
        <v>59573.46</v>
      </c>
      <c r="K23" s="13" t="s">
        <v>105</v>
      </c>
      <c r="L23" s="9">
        <v>22842.5</v>
      </c>
      <c r="M23" s="10">
        <v>1</v>
      </c>
      <c r="N23" s="35">
        <f t="shared" si="0"/>
        <v>38.34341668252944</v>
      </c>
      <c r="O23" s="8"/>
      <c r="P23" s="2"/>
    </row>
    <row r="24" spans="1:16" ht="39.75" thickBot="1" thickTop="1">
      <c r="A24" s="4" t="s">
        <v>71</v>
      </c>
      <c r="B24" s="26" t="s">
        <v>47</v>
      </c>
      <c r="C24" s="18" t="s">
        <v>21</v>
      </c>
      <c r="D24" s="11">
        <v>501</v>
      </c>
      <c r="E24" s="11" t="s">
        <v>125</v>
      </c>
      <c r="F24" s="11" t="s">
        <v>72</v>
      </c>
      <c r="G24" s="12" t="s">
        <v>106</v>
      </c>
      <c r="H24" s="4" t="s">
        <v>74</v>
      </c>
      <c r="I24" s="4" t="s">
        <v>75</v>
      </c>
      <c r="J24" s="9">
        <v>121897.2</v>
      </c>
      <c r="K24" s="13" t="s">
        <v>107</v>
      </c>
      <c r="L24" s="9">
        <v>75092.05</v>
      </c>
      <c r="M24" s="10">
        <v>1</v>
      </c>
      <c r="N24" s="35">
        <f t="shared" si="0"/>
        <v>61.602768562362385</v>
      </c>
      <c r="O24" s="8" t="s">
        <v>77</v>
      </c>
      <c r="P24" s="2"/>
    </row>
    <row r="25" spans="1:16" ht="27" thickBot="1" thickTop="1">
      <c r="A25" s="4" t="s">
        <v>71</v>
      </c>
      <c r="B25" s="26" t="s">
        <v>48</v>
      </c>
      <c r="C25" s="18" t="s">
        <v>21</v>
      </c>
      <c r="D25" s="11">
        <v>501</v>
      </c>
      <c r="E25" s="11" t="s">
        <v>125</v>
      </c>
      <c r="F25" s="11" t="s">
        <v>72</v>
      </c>
      <c r="G25" s="11" t="s">
        <v>108</v>
      </c>
      <c r="H25" s="4" t="s">
        <v>74</v>
      </c>
      <c r="I25" s="4" t="s">
        <v>75</v>
      </c>
      <c r="J25" s="9">
        <v>16032.96</v>
      </c>
      <c r="K25" s="13" t="s">
        <v>105</v>
      </c>
      <c r="L25" s="9">
        <v>15517</v>
      </c>
      <c r="M25" s="10">
        <v>1</v>
      </c>
      <c r="N25" s="35">
        <f t="shared" si="0"/>
        <v>96.78187932858313</v>
      </c>
      <c r="O25" s="8" t="s">
        <v>77</v>
      </c>
      <c r="P25" s="2"/>
    </row>
    <row r="26" spans="1:16" ht="27" thickBot="1" thickTop="1">
      <c r="A26" s="4" t="s">
        <v>71</v>
      </c>
      <c r="B26" s="26" t="s">
        <v>49</v>
      </c>
      <c r="C26" s="18" t="s">
        <v>21</v>
      </c>
      <c r="D26" s="11">
        <v>501</v>
      </c>
      <c r="E26" s="11" t="s">
        <v>125</v>
      </c>
      <c r="F26" s="11" t="s">
        <v>72</v>
      </c>
      <c r="G26" s="12" t="s">
        <v>109</v>
      </c>
      <c r="H26" s="4" t="s">
        <v>74</v>
      </c>
      <c r="I26" s="4" t="s">
        <v>75</v>
      </c>
      <c r="J26" s="9">
        <v>435250</v>
      </c>
      <c r="K26" s="13" t="s">
        <v>107</v>
      </c>
      <c r="L26" s="9">
        <v>297468.74</v>
      </c>
      <c r="M26" s="10">
        <v>1</v>
      </c>
      <c r="N26" s="35">
        <f t="shared" si="0"/>
        <v>68.34434003446295</v>
      </c>
      <c r="O26" s="8" t="s">
        <v>77</v>
      </c>
      <c r="P26" s="2"/>
    </row>
    <row r="27" spans="1:16" ht="52.5" thickBot="1" thickTop="1">
      <c r="A27" s="4" t="s">
        <v>71</v>
      </c>
      <c r="B27" s="27" t="s">
        <v>50</v>
      </c>
      <c r="C27" s="19" t="s">
        <v>21</v>
      </c>
      <c r="D27" s="11">
        <v>501</v>
      </c>
      <c r="E27" s="11" t="s">
        <v>125</v>
      </c>
      <c r="F27" s="11" t="s">
        <v>72</v>
      </c>
      <c r="G27" s="3" t="s">
        <v>110</v>
      </c>
      <c r="H27" s="4" t="s">
        <v>74</v>
      </c>
      <c r="I27" s="4" t="s">
        <v>75</v>
      </c>
      <c r="J27" s="9">
        <v>130470.33</v>
      </c>
      <c r="K27" s="13" t="s">
        <v>82</v>
      </c>
      <c r="L27" s="9">
        <v>147940.48</v>
      </c>
      <c r="M27" s="10">
        <v>1</v>
      </c>
      <c r="N27" s="35">
        <f t="shared" si="0"/>
        <v>113.39013245386903</v>
      </c>
      <c r="O27" s="8" t="s">
        <v>77</v>
      </c>
      <c r="P27" s="2"/>
    </row>
    <row r="28" spans="1:16" ht="52.5" thickBot="1" thickTop="1">
      <c r="A28" s="4" t="s">
        <v>71</v>
      </c>
      <c r="B28" s="27" t="s">
        <v>51</v>
      </c>
      <c r="C28" s="19" t="s">
        <v>21</v>
      </c>
      <c r="D28" s="11">
        <v>501</v>
      </c>
      <c r="E28" s="11" t="s">
        <v>125</v>
      </c>
      <c r="F28" s="11" t="s">
        <v>72</v>
      </c>
      <c r="G28" s="3" t="s">
        <v>111</v>
      </c>
      <c r="H28" s="4" t="s">
        <v>74</v>
      </c>
      <c r="I28" s="4" t="s">
        <v>75</v>
      </c>
      <c r="J28" s="9">
        <v>41630.75</v>
      </c>
      <c r="K28" s="13" t="s">
        <v>91</v>
      </c>
      <c r="L28" s="9">
        <f>22384.5+19572.25</f>
        <v>41956.75</v>
      </c>
      <c r="M28" s="10">
        <v>1</v>
      </c>
      <c r="N28" s="35">
        <f t="shared" si="0"/>
        <v>100.78307501065919</v>
      </c>
      <c r="O28" s="8" t="s">
        <v>77</v>
      </c>
      <c r="P28" s="2"/>
    </row>
    <row r="29" spans="1:16" ht="27" thickBot="1" thickTop="1">
      <c r="A29" s="4" t="s">
        <v>71</v>
      </c>
      <c r="B29" s="27" t="s">
        <v>52</v>
      </c>
      <c r="C29" s="19" t="s">
        <v>21</v>
      </c>
      <c r="D29" s="11">
        <v>501</v>
      </c>
      <c r="E29" s="11" t="s">
        <v>125</v>
      </c>
      <c r="F29" s="11" t="s">
        <v>72</v>
      </c>
      <c r="G29" s="3" t="s">
        <v>112</v>
      </c>
      <c r="H29" s="4" t="s">
        <v>74</v>
      </c>
      <c r="I29" s="4" t="s">
        <v>75</v>
      </c>
      <c r="J29" s="9">
        <v>158064.68</v>
      </c>
      <c r="K29" s="13" t="s">
        <v>113</v>
      </c>
      <c r="L29" s="9">
        <v>98332.02</v>
      </c>
      <c r="M29" s="10">
        <v>1</v>
      </c>
      <c r="N29" s="35">
        <f t="shared" si="0"/>
        <v>62.209988974133886</v>
      </c>
      <c r="O29" s="8" t="s">
        <v>77</v>
      </c>
      <c r="P29" s="2"/>
    </row>
    <row r="30" spans="1:16" ht="39.75" thickBot="1" thickTop="1">
      <c r="A30" s="4" t="s">
        <v>71</v>
      </c>
      <c r="B30" s="26" t="s">
        <v>53</v>
      </c>
      <c r="C30" s="18" t="s">
        <v>21</v>
      </c>
      <c r="D30" s="11">
        <v>501</v>
      </c>
      <c r="E30" s="11" t="s">
        <v>125</v>
      </c>
      <c r="F30" s="11" t="s">
        <v>72</v>
      </c>
      <c r="G30" s="3" t="s">
        <v>115</v>
      </c>
      <c r="H30" s="4" t="s">
        <v>74</v>
      </c>
      <c r="I30" s="4" t="s">
        <v>75</v>
      </c>
      <c r="J30" s="9">
        <v>559355.43</v>
      </c>
      <c r="K30" s="13" t="s">
        <v>114</v>
      </c>
      <c r="L30" s="9">
        <v>638688.07</v>
      </c>
      <c r="M30" s="10">
        <v>1</v>
      </c>
      <c r="N30" s="35">
        <f t="shared" si="0"/>
        <v>114.18286759100558</v>
      </c>
      <c r="O30" s="8" t="s">
        <v>77</v>
      </c>
      <c r="P30" s="2"/>
    </row>
    <row r="31" spans="1:16" ht="52.5" thickBot="1" thickTop="1">
      <c r="A31" s="4" t="s">
        <v>71</v>
      </c>
      <c r="B31" s="27" t="s">
        <v>54</v>
      </c>
      <c r="C31" s="19" t="s">
        <v>21</v>
      </c>
      <c r="D31" s="11">
        <v>501</v>
      </c>
      <c r="E31" s="11" t="s">
        <v>125</v>
      </c>
      <c r="F31" s="11" t="s">
        <v>72</v>
      </c>
      <c r="G31" s="3" t="s">
        <v>117</v>
      </c>
      <c r="H31" s="4" t="s">
        <v>74</v>
      </c>
      <c r="I31" s="4" t="s">
        <v>75</v>
      </c>
      <c r="J31" s="9">
        <v>147827.5</v>
      </c>
      <c r="K31" s="13" t="s">
        <v>82</v>
      </c>
      <c r="L31" s="9">
        <v>147827.5</v>
      </c>
      <c r="M31" s="10">
        <v>1</v>
      </c>
      <c r="N31" s="35">
        <f t="shared" si="0"/>
        <v>100</v>
      </c>
      <c r="O31" s="8" t="s">
        <v>77</v>
      </c>
      <c r="P31" s="2"/>
    </row>
    <row r="32" spans="1:16" ht="39.75" thickBot="1" thickTop="1">
      <c r="A32" s="4" t="s">
        <v>71</v>
      </c>
      <c r="B32" s="26" t="s">
        <v>55</v>
      </c>
      <c r="C32" s="20" t="s">
        <v>22</v>
      </c>
      <c r="D32" s="11">
        <v>501</v>
      </c>
      <c r="E32" s="11" t="s">
        <v>125</v>
      </c>
      <c r="F32" s="11" t="s">
        <v>72</v>
      </c>
      <c r="G32" s="3" t="s">
        <v>118</v>
      </c>
      <c r="H32" s="4" t="s">
        <v>74</v>
      </c>
      <c r="I32" s="4" t="s">
        <v>75</v>
      </c>
      <c r="J32" s="9">
        <v>128448.6</v>
      </c>
      <c r="K32" s="13" t="s">
        <v>119</v>
      </c>
      <c r="L32" s="9">
        <v>168927.96</v>
      </c>
      <c r="M32" s="10">
        <v>1</v>
      </c>
      <c r="N32" s="35">
        <f t="shared" si="0"/>
        <v>131.51405309205393</v>
      </c>
      <c r="O32" s="8" t="s">
        <v>77</v>
      </c>
      <c r="P32" s="2"/>
    </row>
    <row r="33" spans="1:16" ht="39.75" thickBot="1" thickTop="1">
      <c r="A33" s="4" t="s">
        <v>71</v>
      </c>
      <c r="B33" s="27" t="s">
        <v>56</v>
      </c>
      <c r="C33" s="20" t="s">
        <v>22</v>
      </c>
      <c r="D33" s="11">
        <v>501</v>
      </c>
      <c r="E33" s="11" t="s">
        <v>125</v>
      </c>
      <c r="F33" s="11" t="s">
        <v>72</v>
      </c>
      <c r="G33" s="3" t="s">
        <v>120</v>
      </c>
      <c r="H33" s="4" t="s">
        <v>74</v>
      </c>
      <c r="I33" s="4" t="s">
        <v>75</v>
      </c>
      <c r="J33" s="9">
        <v>27429.6</v>
      </c>
      <c r="K33" s="13" t="s">
        <v>79</v>
      </c>
      <c r="L33" s="9">
        <v>26920.83</v>
      </c>
      <c r="M33" s="10">
        <v>1</v>
      </c>
      <c r="N33" s="35">
        <f t="shared" si="0"/>
        <v>98.1451789307901</v>
      </c>
      <c r="O33" s="8" t="s">
        <v>77</v>
      </c>
      <c r="P33" s="2"/>
    </row>
    <row r="34" spans="1:16" ht="49.5" thickBot="1" thickTop="1">
      <c r="A34" s="4" t="s">
        <v>71</v>
      </c>
      <c r="B34" s="27" t="s">
        <v>57</v>
      </c>
      <c r="C34" s="20" t="s">
        <v>22</v>
      </c>
      <c r="D34" s="11">
        <v>501</v>
      </c>
      <c r="E34" s="11" t="s">
        <v>125</v>
      </c>
      <c r="F34" s="11" t="s">
        <v>72</v>
      </c>
      <c r="G34" s="3" t="s">
        <v>122</v>
      </c>
      <c r="H34" s="4" t="s">
        <v>74</v>
      </c>
      <c r="I34" s="4" t="s">
        <v>75</v>
      </c>
      <c r="J34" s="9">
        <v>18695.82</v>
      </c>
      <c r="K34" s="13" t="s">
        <v>121</v>
      </c>
      <c r="L34" s="9">
        <v>3000</v>
      </c>
      <c r="M34" s="10">
        <v>1</v>
      </c>
      <c r="N34" s="35">
        <f t="shared" si="0"/>
        <v>16.046367583770063</v>
      </c>
      <c r="O34" s="8" t="s">
        <v>77</v>
      </c>
      <c r="P34" s="2"/>
    </row>
    <row r="35" spans="1:16" ht="27" thickBot="1" thickTop="1">
      <c r="A35" s="4" t="s">
        <v>71</v>
      </c>
      <c r="B35" s="27" t="s">
        <v>58</v>
      </c>
      <c r="C35" s="19" t="s">
        <v>23</v>
      </c>
      <c r="D35" s="11">
        <v>501</v>
      </c>
      <c r="E35" s="11" t="s">
        <v>125</v>
      </c>
      <c r="F35" s="11" t="s">
        <v>72</v>
      </c>
      <c r="G35" s="3" t="s">
        <v>123</v>
      </c>
      <c r="H35" s="4" t="s">
        <v>74</v>
      </c>
      <c r="I35" s="4" t="s">
        <v>75</v>
      </c>
      <c r="J35" s="9">
        <v>10154.64</v>
      </c>
      <c r="K35" s="13" t="s">
        <v>124</v>
      </c>
      <c r="L35" s="9">
        <v>10154.64</v>
      </c>
      <c r="M35" s="10">
        <v>10</v>
      </c>
      <c r="N35" s="35">
        <f t="shared" si="0"/>
        <v>100</v>
      </c>
      <c r="O35" s="8" t="s">
        <v>77</v>
      </c>
      <c r="P35" s="2"/>
    </row>
    <row r="36" spans="1:16" ht="52.5" thickBot="1" thickTop="1">
      <c r="A36" s="4" t="s">
        <v>71</v>
      </c>
      <c r="B36" s="27" t="s">
        <v>127</v>
      </c>
      <c r="C36" s="18" t="s">
        <v>24</v>
      </c>
      <c r="D36" s="11">
        <v>501</v>
      </c>
      <c r="E36" s="11" t="s">
        <v>125</v>
      </c>
      <c r="F36" s="11" t="s">
        <v>72</v>
      </c>
      <c r="G36" s="3" t="s">
        <v>128</v>
      </c>
      <c r="H36" s="4" t="s">
        <v>74</v>
      </c>
      <c r="I36" s="4" t="s">
        <v>75</v>
      </c>
      <c r="J36" s="9">
        <v>22511.17</v>
      </c>
      <c r="K36" s="13" t="s">
        <v>126</v>
      </c>
      <c r="L36" s="9">
        <v>10268.08</v>
      </c>
      <c r="M36" s="10">
        <v>1</v>
      </c>
      <c r="N36" s="35">
        <f t="shared" si="0"/>
        <v>45.613266658285646</v>
      </c>
      <c r="O36" s="8" t="s">
        <v>77</v>
      </c>
      <c r="P36" s="2"/>
    </row>
    <row r="37" spans="1:16" ht="49.5" thickBot="1" thickTop="1">
      <c r="A37" s="4" t="s">
        <v>71</v>
      </c>
      <c r="B37" s="26" t="s">
        <v>59</v>
      </c>
      <c r="C37" s="18" t="s">
        <v>25</v>
      </c>
      <c r="D37" s="11">
        <v>501</v>
      </c>
      <c r="E37" s="11" t="s">
        <v>125</v>
      </c>
      <c r="F37" s="11" t="s">
        <v>72</v>
      </c>
      <c r="G37" s="4" t="s">
        <v>129</v>
      </c>
      <c r="H37" s="4" t="s">
        <v>81</v>
      </c>
      <c r="I37" s="4" t="s">
        <v>75</v>
      </c>
      <c r="J37" s="9">
        <v>63230.5</v>
      </c>
      <c r="K37" s="13" t="s">
        <v>101</v>
      </c>
      <c r="L37" s="9">
        <v>63230.5</v>
      </c>
      <c r="M37" s="10">
        <v>1</v>
      </c>
      <c r="N37" s="35">
        <f t="shared" si="0"/>
        <v>100</v>
      </c>
      <c r="O37" s="8" t="s">
        <v>77</v>
      </c>
      <c r="P37" s="2"/>
    </row>
    <row r="38" spans="1:16" ht="49.5" thickBot="1" thickTop="1">
      <c r="A38" s="4" t="s">
        <v>71</v>
      </c>
      <c r="B38" s="26" t="s">
        <v>60</v>
      </c>
      <c r="C38" s="18" t="s">
        <v>25</v>
      </c>
      <c r="D38" s="11">
        <v>501</v>
      </c>
      <c r="E38" s="11" t="s">
        <v>125</v>
      </c>
      <c r="F38" s="11" t="s">
        <v>72</v>
      </c>
      <c r="G38" s="4" t="s">
        <v>129</v>
      </c>
      <c r="H38" s="4" t="s">
        <v>81</v>
      </c>
      <c r="I38" s="4" t="s">
        <v>75</v>
      </c>
      <c r="J38" s="9">
        <v>31528</v>
      </c>
      <c r="K38" s="13" t="s">
        <v>93</v>
      </c>
      <c r="L38" s="9">
        <v>31528</v>
      </c>
      <c r="M38" s="10">
        <v>1</v>
      </c>
      <c r="N38" s="35">
        <f t="shared" si="0"/>
        <v>100</v>
      </c>
      <c r="O38" s="8" t="s">
        <v>77</v>
      </c>
      <c r="P38" s="2"/>
    </row>
    <row r="39" spans="1:16" ht="37.5" thickBot="1" thickTop="1">
      <c r="A39" s="4" t="s">
        <v>71</v>
      </c>
      <c r="B39" s="26" t="s">
        <v>61</v>
      </c>
      <c r="C39" s="18" t="s">
        <v>26</v>
      </c>
      <c r="D39" s="11">
        <v>501</v>
      </c>
      <c r="E39" s="11" t="s">
        <v>125</v>
      </c>
      <c r="F39" s="11" t="s">
        <v>72</v>
      </c>
      <c r="G39" s="3" t="s">
        <v>130</v>
      </c>
      <c r="H39" s="4" t="s">
        <v>74</v>
      </c>
      <c r="I39" s="4" t="s">
        <v>75</v>
      </c>
      <c r="J39" s="9">
        <v>382760.44</v>
      </c>
      <c r="K39" s="13" t="s">
        <v>131</v>
      </c>
      <c r="L39" s="9">
        <v>307044.02</v>
      </c>
      <c r="M39" s="10">
        <v>1</v>
      </c>
      <c r="N39" s="35">
        <f t="shared" si="0"/>
        <v>80.21832663793573</v>
      </c>
      <c r="O39" s="8" t="s">
        <v>77</v>
      </c>
      <c r="P39" s="2"/>
    </row>
    <row r="40" spans="1:16" ht="39.75" thickBot="1" thickTop="1">
      <c r="A40" s="4" t="s">
        <v>71</v>
      </c>
      <c r="B40" s="26" t="s">
        <v>62</v>
      </c>
      <c r="C40" s="21" t="s">
        <v>26</v>
      </c>
      <c r="D40" s="11">
        <v>501</v>
      </c>
      <c r="E40" s="11" t="s">
        <v>125</v>
      </c>
      <c r="F40" s="11" t="s">
        <v>133</v>
      </c>
      <c r="G40" s="32" t="s">
        <v>209</v>
      </c>
      <c r="H40" s="4" t="s">
        <v>132</v>
      </c>
      <c r="I40" s="4" t="s">
        <v>146</v>
      </c>
      <c r="J40" s="9">
        <v>516610.57</v>
      </c>
      <c r="K40" s="13" t="s">
        <v>124</v>
      </c>
      <c r="L40" s="9">
        <v>514248.04</v>
      </c>
      <c r="M40" s="10">
        <v>1</v>
      </c>
      <c r="N40" s="35">
        <f t="shared" si="0"/>
        <v>99.54268647658526</v>
      </c>
      <c r="O40" s="8" t="s">
        <v>77</v>
      </c>
      <c r="P40" s="2"/>
    </row>
    <row r="41" spans="1:16" ht="26.25" thickTop="1">
      <c r="A41" s="4" t="s">
        <v>71</v>
      </c>
      <c r="B41" s="27" t="s">
        <v>63</v>
      </c>
      <c r="C41" s="22" t="s">
        <v>26</v>
      </c>
      <c r="D41" s="11">
        <v>501</v>
      </c>
      <c r="E41" s="11" t="s">
        <v>125</v>
      </c>
      <c r="F41" s="11" t="s">
        <v>72</v>
      </c>
      <c r="G41" s="3" t="s">
        <v>134</v>
      </c>
      <c r="H41" s="4" t="s">
        <v>74</v>
      </c>
      <c r="I41" s="4" t="s">
        <v>75</v>
      </c>
      <c r="J41" s="9">
        <v>29301.28</v>
      </c>
      <c r="K41" s="13" t="s">
        <v>135</v>
      </c>
      <c r="L41" s="9">
        <v>34926.8</v>
      </c>
      <c r="M41" s="10">
        <v>1</v>
      </c>
      <c r="N41" s="35">
        <f t="shared" si="0"/>
        <v>119.19888823969467</v>
      </c>
      <c r="O41" s="8" t="s">
        <v>77</v>
      </c>
      <c r="P41" s="2"/>
    </row>
    <row r="42" spans="1:16" ht="48">
      <c r="A42" s="4" t="s">
        <v>71</v>
      </c>
      <c r="B42" s="26" t="s">
        <v>64</v>
      </c>
      <c r="C42" s="23" t="s">
        <v>27</v>
      </c>
      <c r="D42" s="11">
        <v>501</v>
      </c>
      <c r="E42" s="11" t="s">
        <v>125</v>
      </c>
      <c r="F42" s="11" t="s">
        <v>72</v>
      </c>
      <c r="G42" s="4" t="s">
        <v>139</v>
      </c>
      <c r="H42" s="4" t="s">
        <v>81</v>
      </c>
      <c r="I42" s="4" t="s">
        <v>75</v>
      </c>
      <c r="J42" s="9">
        <v>24892.12</v>
      </c>
      <c r="K42" s="13" t="s">
        <v>138</v>
      </c>
      <c r="L42" s="9">
        <v>24892.12</v>
      </c>
      <c r="M42" s="10">
        <v>1</v>
      </c>
      <c r="N42" s="35">
        <f t="shared" si="0"/>
        <v>100</v>
      </c>
      <c r="O42" s="8" t="s">
        <v>77</v>
      </c>
      <c r="P42" s="2"/>
    </row>
    <row r="43" spans="1:16" ht="48">
      <c r="A43" s="4" t="s">
        <v>71</v>
      </c>
      <c r="B43" s="26" t="s">
        <v>65</v>
      </c>
      <c r="C43" s="24" t="s">
        <v>28</v>
      </c>
      <c r="D43" s="11">
        <v>501</v>
      </c>
      <c r="E43" s="11" t="s">
        <v>125</v>
      </c>
      <c r="F43" s="11" t="s">
        <v>72</v>
      </c>
      <c r="G43" s="4" t="s">
        <v>136</v>
      </c>
      <c r="H43" s="4" t="s">
        <v>81</v>
      </c>
      <c r="I43" s="4" t="s">
        <v>75</v>
      </c>
      <c r="J43" s="9">
        <v>14111.83</v>
      </c>
      <c r="K43" s="13" t="s">
        <v>140</v>
      </c>
      <c r="L43" s="9">
        <v>14111.83</v>
      </c>
      <c r="M43" s="10">
        <v>1</v>
      </c>
      <c r="N43" s="35">
        <f t="shared" si="0"/>
        <v>100</v>
      </c>
      <c r="O43" s="8" t="s">
        <v>77</v>
      </c>
      <c r="P43" s="2"/>
    </row>
    <row r="44" spans="1:16" ht="38.25">
      <c r="A44" s="4" t="s">
        <v>71</v>
      </c>
      <c r="B44" s="26" t="s">
        <v>66</v>
      </c>
      <c r="C44" s="24" t="s">
        <v>28</v>
      </c>
      <c r="D44" s="11">
        <v>501</v>
      </c>
      <c r="E44" s="11" t="s">
        <v>125</v>
      </c>
      <c r="F44" s="11" t="s">
        <v>72</v>
      </c>
      <c r="G44" s="3" t="s">
        <v>137</v>
      </c>
      <c r="H44" s="4" t="s">
        <v>74</v>
      </c>
      <c r="I44" s="4" t="s">
        <v>75</v>
      </c>
      <c r="J44" s="9">
        <v>41574.62</v>
      </c>
      <c r="K44" s="13" t="s">
        <v>105</v>
      </c>
      <c r="L44" s="9">
        <v>24705</v>
      </c>
      <c r="M44" s="10">
        <v>1</v>
      </c>
      <c r="N44" s="35">
        <f t="shared" si="0"/>
        <v>59.4232731411616</v>
      </c>
      <c r="O44" s="8" t="s">
        <v>77</v>
      </c>
      <c r="P44" s="2"/>
    </row>
    <row r="45" spans="1:16" ht="25.5">
      <c r="A45" s="4" t="s">
        <v>71</v>
      </c>
      <c r="B45" s="27" t="s">
        <v>67</v>
      </c>
      <c r="C45" s="25" t="s">
        <v>28</v>
      </c>
      <c r="D45" s="11">
        <v>501</v>
      </c>
      <c r="E45" s="11" t="s">
        <v>125</v>
      </c>
      <c r="F45" s="11" t="s">
        <v>72</v>
      </c>
      <c r="G45" s="4" t="s">
        <v>141</v>
      </c>
      <c r="H45" s="4" t="s">
        <v>74</v>
      </c>
      <c r="I45" s="4" t="s">
        <v>75</v>
      </c>
      <c r="J45" s="5">
        <v>150000.61</v>
      </c>
      <c r="K45" s="13" t="s">
        <v>113</v>
      </c>
      <c r="L45" s="5">
        <v>66058.69</v>
      </c>
      <c r="M45" s="6">
        <v>1</v>
      </c>
      <c r="N45" s="35">
        <f t="shared" si="0"/>
        <v>44.03894757494653</v>
      </c>
      <c r="O45" s="8" t="s">
        <v>77</v>
      </c>
      <c r="P45" s="2"/>
    </row>
    <row r="46" spans="1:16" ht="36">
      <c r="A46" s="4" t="s">
        <v>71</v>
      </c>
      <c r="B46" s="27" t="s">
        <v>68</v>
      </c>
      <c r="C46" s="25" t="s">
        <v>29</v>
      </c>
      <c r="D46" s="11">
        <v>501</v>
      </c>
      <c r="E46" s="11" t="s">
        <v>125</v>
      </c>
      <c r="F46" s="11" t="s">
        <v>72</v>
      </c>
      <c r="G46" s="4" t="s">
        <v>142</v>
      </c>
      <c r="H46" s="4" t="s">
        <v>74</v>
      </c>
      <c r="I46" s="4" t="s">
        <v>75</v>
      </c>
      <c r="J46" s="5">
        <v>19508.17</v>
      </c>
      <c r="K46" s="13" t="s">
        <v>126</v>
      </c>
      <c r="L46" s="5">
        <v>21415.96</v>
      </c>
      <c r="M46" s="6">
        <v>1</v>
      </c>
      <c r="N46" s="35">
        <f t="shared" si="0"/>
        <v>109.77944112646138</v>
      </c>
      <c r="O46" s="8" t="s">
        <v>77</v>
      </c>
      <c r="P46" s="2"/>
    </row>
    <row r="47" spans="1:16" ht="38.25">
      <c r="A47" s="4" t="s">
        <v>71</v>
      </c>
      <c r="B47" s="26" t="s">
        <v>69</v>
      </c>
      <c r="C47" s="24" t="s">
        <v>30</v>
      </c>
      <c r="D47" s="11">
        <v>501</v>
      </c>
      <c r="E47" s="11" t="s">
        <v>125</v>
      </c>
      <c r="F47" s="11" t="s">
        <v>72</v>
      </c>
      <c r="G47" s="4" t="s">
        <v>143</v>
      </c>
      <c r="H47" s="4" t="s">
        <v>74</v>
      </c>
      <c r="I47" s="4" t="s">
        <v>75</v>
      </c>
      <c r="J47" s="5">
        <v>32186.2</v>
      </c>
      <c r="K47" s="5" t="s">
        <v>144</v>
      </c>
      <c r="L47" s="5">
        <v>15400</v>
      </c>
      <c r="M47" s="6">
        <v>1</v>
      </c>
      <c r="N47" s="35">
        <f t="shared" si="0"/>
        <v>47.846592639081344</v>
      </c>
      <c r="O47" s="4" t="s">
        <v>77</v>
      </c>
      <c r="P47" s="2"/>
    </row>
    <row r="48" spans="1:16" ht="38.25">
      <c r="A48" s="4" t="s">
        <v>71</v>
      </c>
      <c r="B48" s="27" t="s">
        <v>70</v>
      </c>
      <c r="C48" s="25" t="s">
        <v>31</v>
      </c>
      <c r="D48" s="11">
        <v>501</v>
      </c>
      <c r="E48" s="11" t="s">
        <v>125</v>
      </c>
      <c r="F48" s="11" t="s">
        <v>72</v>
      </c>
      <c r="G48" s="4" t="s">
        <v>145</v>
      </c>
      <c r="H48" s="4" t="s">
        <v>74</v>
      </c>
      <c r="I48" s="4" t="s">
        <v>75</v>
      </c>
      <c r="J48" s="5">
        <v>176466.13</v>
      </c>
      <c r="K48" s="5" t="s">
        <v>114</v>
      </c>
      <c r="L48" s="5">
        <v>163285.22</v>
      </c>
      <c r="M48" s="6">
        <v>1</v>
      </c>
      <c r="N48" s="35">
        <f t="shared" si="0"/>
        <v>92.53062896545643</v>
      </c>
      <c r="O48" s="4" t="s">
        <v>77</v>
      </c>
      <c r="P48" s="2"/>
    </row>
    <row r="49" spans="1:16" ht="84">
      <c r="A49" s="4" t="s">
        <v>71</v>
      </c>
      <c r="B49" s="32" t="s">
        <v>147</v>
      </c>
      <c r="C49" s="4" t="s">
        <v>21</v>
      </c>
      <c r="D49" s="11" t="s">
        <v>155</v>
      </c>
      <c r="E49" s="4" t="s">
        <v>149</v>
      </c>
      <c r="F49" s="11" t="s">
        <v>133</v>
      </c>
      <c r="G49" s="3" t="s">
        <v>148</v>
      </c>
      <c r="H49" s="4" t="s">
        <v>151</v>
      </c>
      <c r="I49" s="4" t="s">
        <v>150</v>
      </c>
      <c r="J49" s="5">
        <v>2380952.38</v>
      </c>
      <c r="K49" s="5" t="s">
        <v>124</v>
      </c>
      <c r="L49" s="5">
        <v>2380952.38</v>
      </c>
      <c r="M49" s="6">
        <v>1</v>
      </c>
      <c r="N49" s="35">
        <f t="shared" si="0"/>
        <v>100</v>
      </c>
      <c r="O49" s="4" t="s">
        <v>77</v>
      </c>
      <c r="P49" s="2"/>
    </row>
    <row r="50" spans="1:16" ht="48">
      <c r="A50" s="4" t="s">
        <v>71</v>
      </c>
      <c r="B50" s="3" t="s">
        <v>152</v>
      </c>
      <c r="C50" s="4" t="s">
        <v>21</v>
      </c>
      <c r="D50" s="11">
        <v>504</v>
      </c>
      <c r="E50" s="4" t="s">
        <v>157</v>
      </c>
      <c r="F50" s="11" t="s">
        <v>133</v>
      </c>
      <c r="G50" s="4" t="s">
        <v>156</v>
      </c>
      <c r="H50" s="4" t="s">
        <v>153</v>
      </c>
      <c r="I50" s="4" t="s">
        <v>154</v>
      </c>
      <c r="J50" s="9">
        <v>3250000</v>
      </c>
      <c r="K50" s="5" t="s">
        <v>116</v>
      </c>
      <c r="L50" s="9">
        <v>3218136.74</v>
      </c>
      <c r="M50" s="6">
        <v>1</v>
      </c>
      <c r="N50" s="35">
        <f t="shared" si="0"/>
        <v>99.019592</v>
      </c>
      <c r="O50" s="4" t="s">
        <v>77</v>
      </c>
      <c r="P50" s="2"/>
    </row>
    <row r="51" spans="1:16" ht="24">
      <c r="A51" s="4" t="s">
        <v>71</v>
      </c>
      <c r="B51" s="7" t="s">
        <v>158</v>
      </c>
      <c r="C51" s="8" t="s">
        <v>21</v>
      </c>
      <c r="D51" s="11">
        <v>602</v>
      </c>
      <c r="E51" s="4" t="s">
        <v>157</v>
      </c>
      <c r="F51" s="11" t="s">
        <v>133</v>
      </c>
      <c r="G51" s="3" t="s">
        <v>162</v>
      </c>
      <c r="H51" s="4" t="s">
        <v>159</v>
      </c>
      <c r="I51" s="4" t="s">
        <v>160</v>
      </c>
      <c r="J51" s="9">
        <v>1000000</v>
      </c>
      <c r="K51" s="13" t="s">
        <v>161</v>
      </c>
      <c r="L51" s="9">
        <v>990389.73</v>
      </c>
      <c r="M51" s="10">
        <v>1</v>
      </c>
      <c r="N51" s="35">
        <f t="shared" si="0"/>
        <v>99.038973</v>
      </c>
      <c r="O51" s="8" t="s">
        <v>77</v>
      </c>
      <c r="P51" s="2"/>
    </row>
    <row r="52" spans="1:16" ht="36">
      <c r="A52" s="4" t="s">
        <v>71</v>
      </c>
      <c r="B52" s="7" t="s">
        <v>163</v>
      </c>
      <c r="C52" s="8" t="s">
        <v>21</v>
      </c>
      <c r="D52" s="11">
        <v>201</v>
      </c>
      <c r="E52" s="4" t="s">
        <v>172</v>
      </c>
      <c r="F52" s="11" t="s">
        <v>133</v>
      </c>
      <c r="G52" s="3" t="s">
        <v>171</v>
      </c>
      <c r="H52" s="4" t="s">
        <v>164</v>
      </c>
      <c r="I52" s="4" t="s">
        <v>165</v>
      </c>
      <c r="J52" s="9">
        <v>3595602</v>
      </c>
      <c r="K52" s="13" t="s">
        <v>166</v>
      </c>
      <c r="L52" s="9">
        <v>3574227.36</v>
      </c>
      <c r="M52" s="10">
        <v>1</v>
      </c>
      <c r="N52" s="35">
        <f t="shared" si="0"/>
        <v>99.40553376041063</v>
      </c>
      <c r="O52" s="8" t="s">
        <v>77</v>
      </c>
      <c r="P52" s="2"/>
    </row>
    <row r="53" spans="1:16" ht="72">
      <c r="A53" s="4" t="s">
        <v>71</v>
      </c>
      <c r="B53" s="7" t="s">
        <v>167</v>
      </c>
      <c r="C53" s="8" t="s">
        <v>21</v>
      </c>
      <c r="D53" s="11">
        <v>504</v>
      </c>
      <c r="E53" s="4" t="s">
        <v>157</v>
      </c>
      <c r="F53" s="11" t="s">
        <v>133</v>
      </c>
      <c r="G53" s="3" t="s">
        <v>168</v>
      </c>
      <c r="H53" s="4" t="s">
        <v>170</v>
      </c>
      <c r="I53" s="4" t="s">
        <v>169</v>
      </c>
      <c r="J53" s="9">
        <v>1975248</v>
      </c>
      <c r="K53" s="13" t="s">
        <v>116</v>
      </c>
      <c r="L53" s="9">
        <v>1975248.5</v>
      </c>
      <c r="M53" s="10">
        <v>1</v>
      </c>
      <c r="N53" s="35">
        <f t="shared" si="0"/>
        <v>100.00002531327712</v>
      </c>
      <c r="O53" s="8" t="s">
        <v>77</v>
      </c>
      <c r="P53" s="2"/>
    </row>
    <row r="54" spans="1:16" ht="24">
      <c r="A54" s="4" t="s">
        <v>71</v>
      </c>
      <c r="B54" s="7" t="s">
        <v>173</v>
      </c>
      <c r="C54" s="8" t="s">
        <v>21</v>
      </c>
      <c r="D54" s="11">
        <v>201</v>
      </c>
      <c r="E54" s="4" t="s">
        <v>172</v>
      </c>
      <c r="F54" s="11" t="s">
        <v>72</v>
      </c>
      <c r="G54" s="3" t="s">
        <v>174</v>
      </c>
      <c r="H54" s="4" t="s">
        <v>74</v>
      </c>
      <c r="I54" s="4" t="s">
        <v>75</v>
      </c>
      <c r="J54" s="9">
        <v>2897582.95</v>
      </c>
      <c r="K54" s="13" t="s">
        <v>175</v>
      </c>
      <c r="L54" s="9">
        <v>1114789</v>
      </c>
      <c r="M54" s="10">
        <v>1</v>
      </c>
      <c r="N54" s="35">
        <f t="shared" si="0"/>
        <v>38.47306597383174</v>
      </c>
      <c r="O54" s="8" t="s">
        <v>77</v>
      </c>
      <c r="P54" s="2"/>
    </row>
    <row r="55" spans="1:16" ht="36">
      <c r="A55" s="4" t="s">
        <v>71</v>
      </c>
      <c r="B55" s="7" t="s">
        <v>176</v>
      </c>
      <c r="C55" s="8" t="s">
        <v>21</v>
      </c>
      <c r="D55" s="11">
        <v>504</v>
      </c>
      <c r="E55" s="4" t="s">
        <v>125</v>
      </c>
      <c r="F55" s="11" t="s">
        <v>133</v>
      </c>
      <c r="G55" s="3" t="s">
        <v>177</v>
      </c>
      <c r="H55" s="4" t="s">
        <v>178</v>
      </c>
      <c r="I55" s="4" t="s">
        <v>183</v>
      </c>
      <c r="J55" s="9">
        <v>4000000</v>
      </c>
      <c r="K55" s="13" t="s">
        <v>116</v>
      </c>
      <c r="L55" s="9">
        <v>4000000</v>
      </c>
      <c r="M55" s="10">
        <v>1</v>
      </c>
      <c r="N55" s="35">
        <f t="shared" si="0"/>
        <v>100</v>
      </c>
      <c r="O55" s="8" t="s">
        <v>77</v>
      </c>
      <c r="P55" s="2"/>
    </row>
    <row r="56" spans="1:16" ht="24">
      <c r="A56" s="4" t="s">
        <v>71</v>
      </c>
      <c r="B56" s="7" t="s">
        <v>179</v>
      </c>
      <c r="C56" s="8" t="s">
        <v>21</v>
      </c>
      <c r="D56" s="11">
        <v>401</v>
      </c>
      <c r="E56" s="4" t="s">
        <v>180</v>
      </c>
      <c r="F56" s="11" t="s">
        <v>72</v>
      </c>
      <c r="G56" s="3" t="s">
        <v>181</v>
      </c>
      <c r="H56" s="4" t="s">
        <v>74</v>
      </c>
      <c r="I56" s="4" t="s">
        <v>75</v>
      </c>
      <c r="J56" s="9">
        <v>666606.83</v>
      </c>
      <c r="K56" s="13" t="s">
        <v>119</v>
      </c>
      <c r="L56" s="9">
        <v>666606.83</v>
      </c>
      <c r="M56" s="10">
        <v>1</v>
      </c>
      <c r="N56" s="35">
        <f t="shared" si="0"/>
        <v>100</v>
      </c>
      <c r="O56" s="8" t="s">
        <v>77</v>
      </c>
      <c r="P56" s="2"/>
    </row>
    <row r="57" spans="1:16" ht="48">
      <c r="A57" s="4" t="s">
        <v>71</v>
      </c>
      <c r="B57" s="7" t="s">
        <v>182</v>
      </c>
      <c r="C57" s="8" t="s">
        <v>21</v>
      </c>
      <c r="D57" s="11">
        <v>504</v>
      </c>
      <c r="E57" s="4" t="s">
        <v>157</v>
      </c>
      <c r="F57" s="11" t="s">
        <v>133</v>
      </c>
      <c r="G57" s="3" t="s">
        <v>184</v>
      </c>
      <c r="H57" s="4" t="s">
        <v>153</v>
      </c>
      <c r="I57" s="4" t="s">
        <v>185</v>
      </c>
      <c r="J57" s="9">
        <v>1958823.53</v>
      </c>
      <c r="K57" s="13" t="s">
        <v>113</v>
      </c>
      <c r="L57" s="9">
        <v>1998000</v>
      </c>
      <c r="M57" s="10">
        <v>1</v>
      </c>
      <c r="N57" s="35">
        <f t="shared" si="0"/>
        <v>101.99999996936937</v>
      </c>
      <c r="O57" s="8" t="s">
        <v>77</v>
      </c>
      <c r="P57" s="2"/>
    </row>
    <row r="58" spans="1:16" ht="48">
      <c r="A58" s="4" t="s">
        <v>71</v>
      </c>
      <c r="B58" s="7" t="s">
        <v>186</v>
      </c>
      <c r="C58" s="8" t="s">
        <v>21</v>
      </c>
      <c r="D58" s="11">
        <v>401</v>
      </c>
      <c r="E58" s="4" t="s">
        <v>180</v>
      </c>
      <c r="F58" s="11" t="s">
        <v>72</v>
      </c>
      <c r="G58" s="3" t="s">
        <v>187</v>
      </c>
      <c r="H58" s="4" t="s">
        <v>74</v>
      </c>
      <c r="I58" s="4" t="s">
        <v>75</v>
      </c>
      <c r="J58" s="9">
        <v>22500</v>
      </c>
      <c r="K58" s="13" t="s">
        <v>188</v>
      </c>
      <c r="L58" s="9">
        <v>17232</v>
      </c>
      <c r="M58" s="10">
        <v>1</v>
      </c>
      <c r="N58" s="35">
        <f t="shared" si="0"/>
        <v>76.58666666666667</v>
      </c>
      <c r="O58" s="8" t="s">
        <v>77</v>
      </c>
      <c r="P58" s="2"/>
    </row>
    <row r="59" spans="1:16" ht="24">
      <c r="A59" s="4" t="s">
        <v>71</v>
      </c>
      <c r="B59" s="7" t="s">
        <v>189</v>
      </c>
      <c r="C59" s="8" t="s">
        <v>21</v>
      </c>
      <c r="D59" s="11">
        <v>402</v>
      </c>
      <c r="E59" s="4" t="s">
        <v>180</v>
      </c>
      <c r="F59" s="11" t="s">
        <v>72</v>
      </c>
      <c r="G59" s="3" t="s">
        <v>190</v>
      </c>
      <c r="H59" s="4" t="s">
        <v>74</v>
      </c>
      <c r="I59" s="4" t="s">
        <v>75</v>
      </c>
      <c r="J59" s="9">
        <v>48983.64</v>
      </c>
      <c r="K59" s="13" t="s">
        <v>191</v>
      </c>
      <c r="L59" s="9">
        <v>42812.29</v>
      </c>
      <c r="M59" s="10">
        <v>1</v>
      </c>
      <c r="N59" s="35">
        <f t="shared" si="0"/>
        <v>87.40120170734555</v>
      </c>
      <c r="O59" s="8" t="s">
        <v>77</v>
      </c>
      <c r="P59" s="2"/>
    </row>
    <row r="60" spans="1:16" ht="24">
      <c r="A60" s="4" t="s">
        <v>71</v>
      </c>
      <c r="B60" s="7" t="s">
        <v>192</v>
      </c>
      <c r="C60" s="8" t="s">
        <v>21</v>
      </c>
      <c r="D60" s="11">
        <v>403</v>
      </c>
      <c r="E60" s="4" t="s">
        <v>180</v>
      </c>
      <c r="F60" s="11" t="s">
        <v>72</v>
      </c>
      <c r="G60" s="3" t="s">
        <v>194</v>
      </c>
      <c r="H60" s="4" t="s">
        <v>74</v>
      </c>
      <c r="I60" s="4" t="s">
        <v>75</v>
      </c>
      <c r="J60" s="9">
        <v>43529.97</v>
      </c>
      <c r="K60" s="13" t="s">
        <v>193</v>
      </c>
      <c r="L60" s="9">
        <v>67530.55</v>
      </c>
      <c r="M60" s="10">
        <v>1</v>
      </c>
      <c r="N60" s="35">
        <f t="shared" si="0"/>
        <v>155.1357604886932</v>
      </c>
      <c r="O60" s="8" t="s">
        <v>77</v>
      </c>
      <c r="P60" s="2"/>
    </row>
    <row r="61" spans="1:16" ht="48">
      <c r="A61" s="4" t="s">
        <v>71</v>
      </c>
      <c r="B61" s="7" t="s">
        <v>195</v>
      </c>
      <c r="C61" s="8" t="s">
        <v>31</v>
      </c>
      <c r="D61" s="11">
        <v>404</v>
      </c>
      <c r="E61" s="4" t="s">
        <v>180</v>
      </c>
      <c r="F61" s="11" t="s">
        <v>72</v>
      </c>
      <c r="G61" s="3" t="s">
        <v>197</v>
      </c>
      <c r="H61" s="4" t="s">
        <v>74</v>
      </c>
      <c r="I61" s="4" t="s">
        <v>75</v>
      </c>
      <c r="J61" s="9">
        <v>322692.54</v>
      </c>
      <c r="K61" s="13" t="s">
        <v>196</v>
      </c>
      <c r="L61" s="9">
        <v>171717.79</v>
      </c>
      <c r="M61" s="10">
        <v>1</v>
      </c>
      <c r="N61" s="35">
        <f t="shared" si="0"/>
        <v>53.21405632742548</v>
      </c>
      <c r="O61" s="8" t="s">
        <v>77</v>
      </c>
      <c r="P61" s="2"/>
    </row>
    <row r="62" spans="1:16" ht="24">
      <c r="A62" s="4" t="s">
        <v>71</v>
      </c>
      <c r="B62" s="7" t="s">
        <v>200</v>
      </c>
      <c r="C62" s="8" t="s">
        <v>21</v>
      </c>
      <c r="D62" s="11">
        <v>405</v>
      </c>
      <c r="E62" s="4" t="s">
        <v>180</v>
      </c>
      <c r="F62" s="11" t="s">
        <v>72</v>
      </c>
      <c r="G62" s="3" t="s">
        <v>201</v>
      </c>
      <c r="H62" s="4" t="s">
        <v>74</v>
      </c>
      <c r="I62" s="4" t="s">
        <v>75</v>
      </c>
      <c r="J62" s="9">
        <v>38930.86</v>
      </c>
      <c r="K62" s="13" t="s">
        <v>198</v>
      </c>
      <c r="L62" s="9">
        <v>38969.3</v>
      </c>
      <c r="M62" s="10">
        <v>1</v>
      </c>
      <c r="N62" s="35">
        <f t="shared" si="0"/>
        <v>100.0987391493535</v>
      </c>
      <c r="O62" s="8" t="s">
        <v>77</v>
      </c>
      <c r="P62" s="2"/>
    </row>
    <row r="63" spans="1:16" ht="36">
      <c r="A63" s="4" t="s">
        <v>71</v>
      </c>
      <c r="B63" s="7" t="s">
        <v>199</v>
      </c>
      <c r="C63" s="8" t="s">
        <v>21</v>
      </c>
      <c r="D63" s="11">
        <v>406</v>
      </c>
      <c r="E63" s="4" t="s">
        <v>180</v>
      </c>
      <c r="F63" s="11" t="s">
        <v>72</v>
      </c>
      <c r="G63" s="11" t="s">
        <v>202</v>
      </c>
      <c r="H63" s="4" t="s">
        <v>74</v>
      </c>
      <c r="I63" s="4" t="s">
        <v>75</v>
      </c>
      <c r="J63" s="9">
        <v>81194.2</v>
      </c>
      <c r="K63" s="13" t="s">
        <v>196</v>
      </c>
      <c r="L63" s="9">
        <v>82727.48</v>
      </c>
      <c r="M63" s="10">
        <v>1</v>
      </c>
      <c r="N63" s="35">
        <f t="shared" si="0"/>
        <v>101.88841074855101</v>
      </c>
      <c r="O63" s="8" t="s">
        <v>77</v>
      </c>
      <c r="P63" s="2"/>
    </row>
    <row r="64" spans="1:16" ht="36">
      <c r="A64" s="4" t="s">
        <v>71</v>
      </c>
      <c r="B64" s="7" t="s">
        <v>203</v>
      </c>
      <c r="C64" s="8" t="s">
        <v>21</v>
      </c>
      <c r="D64" s="16">
        <v>406</v>
      </c>
      <c r="E64" s="4" t="s">
        <v>180</v>
      </c>
      <c r="F64" s="11" t="s">
        <v>72</v>
      </c>
      <c r="G64" s="12" t="s">
        <v>204</v>
      </c>
      <c r="H64" s="4" t="s">
        <v>74</v>
      </c>
      <c r="I64" s="4" t="s">
        <v>75</v>
      </c>
      <c r="J64" s="14">
        <v>80000</v>
      </c>
      <c r="K64" s="8" t="s">
        <v>205</v>
      </c>
      <c r="L64" s="8">
        <v>75893.2</v>
      </c>
      <c r="M64" s="10">
        <v>1</v>
      </c>
      <c r="N64" s="35">
        <f t="shared" si="0"/>
        <v>94.8665</v>
      </c>
      <c r="O64" s="8" t="s">
        <v>77</v>
      </c>
      <c r="P64" s="2"/>
    </row>
    <row r="65" spans="1:16" ht="48">
      <c r="A65" s="4" t="s">
        <v>71</v>
      </c>
      <c r="B65" s="11" t="s">
        <v>206</v>
      </c>
      <c r="C65" s="8" t="s">
        <v>21</v>
      </c>
      <c r="D65" s="16">
        <v>406</v>
      </c>
      <c r="E65" s="4" t="s">
        <v>180</v>
      </c>
      <c r="F65" s="11" t="s">
        <v>72</v>
      </c>
      <c r="G65" s="3" t="s">
        <v>187</v>
      </c>
      <c r="H65" s="4" t="s">
        <v>74</v>
      </c>
      <c r="I65" s="4" t="s">
        <v>75</v>
      </c>
      <c r="J65" s="17">
        <v>383405.83</v>
      </c>
      <c r="K65" s="11" t="s">
        <v>205</v>
      </c>
      <c r="L65" s="17">
        <v>166888.89</v>
      </c>
      <c r="M65" s="10">
        <v>1</v>
      </c>
      <c r="N65" s="35">
        <f t="shared" si="0"/>
        <v>43.52800008283651</v>
      </c>
      <c r="O65" s="8" t="s">
        <v>77</v>
      </c>
      <c r="P65" s="2"/>
    </row>
    <row r="66" spans="1:16" ht="1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8" t="s">
        <v>5</v>
      </c>
      <c r="L66" s="39">
        <f>SUM(L8:L65)</f>
        <v>25819267.939999998</v>
      </c>
      <c r="M66" s="37"/>
      <c r="N66" s="37"/>
      <c r="O66" s="37"/>
      <c r="P66" s="2"/>
    </row>
    <row r="67" spans="1:16" ht="1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8"/>
      <c r="L67" s="38"/>
      <c r="M67" s="2"/>
      <c r="N67" s="2"/>
      <c r="O67" s="2"/>
      <c r="P67" s="2"/>
    </row>
    <row r="68" spans="1:16" ht="32.25" customHeight="1">
      <c r="A68" s="37" t="s">
        <v>6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 t="s">
        <v>8</v>
      </c>
      <c r="N68" s="37"/>
      <c r="O68" s="37"/>
      <c r="P68" s="2"/>
    </row>
    <row r="69" spans="1:16" ht="12.75">
      <c r="A69" s="37" t="s">
        <v>210</v>
      </c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 t="s">
        <v>212</v>
      </c>
      <c r="N69" s="37"/>
      <c r="O69" s="37"/>
      <c r="P69" s="2"/>
    </row>
    <row r="70" spans="1:16" ht="12.75">
      <c r="A70" s="37" t="s">
        <v>211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 t="s">
        <v>7</v>
      </c>
      <c r="N70" s="37"/>
      <c r="O70" s="37"/>
      <c r="P70" s="2"/>
    </row>
    <row r="71" spans="1:16" ht="12.7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2"/>
    </row>
    <row r="72" spans="1:16" ht="12.7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2"/>
    </row>
    <row r="73" spans="1:16" ht="12.7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2"/>
    </row>
    <row r="74" spans="1:16" ht="12.7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2"/>
    </row>
    <row r="75" spans="1:16" ht="12.7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2"/>
    </row>
    <row r="76" spans="1:16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ht="30">
      <c r="A82" s="40"/>
      <c r="B82" s="40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ht="30">
      <c r="A83" s="40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6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6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16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1:16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1:16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1:16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1:16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1:16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1:16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1:16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1:16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1:16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6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1:16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1:16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1:16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1:16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6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1:16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1:16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1:16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1:16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1:16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1:16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1:16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1:16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1:16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1:16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1:16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1:16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1:16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1:16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1:16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1:16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1:16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1:16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1:16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1:16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1:16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1:16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1:16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1:16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1:16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1:16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1:16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1:16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1:16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1:16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1:16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1:16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1:16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1:16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</sheetData>
  <sheetProtection/>
  <mergeCells count="17">
    <mergeCell ref="A6:A7"/>
    <mergeCell ref="B6:B7"/>
    <mergeCell ref="C6:C7"/>
    <mergeCell ref="K6:K7"/>
    <mergeCell ref="N6:N7"/>
    <mergeCell ref="D6:D7"/>
    <mergeCell ref="F6:F7"/>
    <mergeCell ref="A2:O2"/>
    <mergeCell ref="E5:O5"/>
    <mergeCell ref="E6:E7"/>
    <mergeCell ref="G6:G7"/>
    <mergeCell ref="H6:H7"/>
    <mergeCell ref="I6:I7"/>
    <mergeCell ref="L6:L7"/>
    <mergeCell ref="O6:O7"/>
    <mergeCell ref="M6:M7"/>
    <mergeCell ref="J6:J7"/>
  </mergeCells>
  <printOptions/>
  <pageMargins left="0.5511811023622047" right="0" top="0.3937007874015748" bottom="0.3937007874015748" header="0" footer="0"/>
  <pageSetup horizontalDpi="300" verticalDpi="300" orientation="landscape" paperSize="3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hector_rodriguez</dc:creator>
  <cp:keywords/>
  <dc:description/>
  <cp:lastModifiedBy>Luffi</cp:lastModifiedBy>
  <cp:lastPrinted>2015-02-24T16:14:23Z</cp:lastPrinted>
  <dcterms:created xsi:type="dcterms:W3CDTF">2007-10-20T01:48:21Z</dcterms:created>
  <dcterms:modified xsi:type="dcterms:W3CDTF">2015-10-15T17:04:20Z</dcterms:modified>
  <cp:category/>
  <cp:version/>
  <cp:contentType/>
  <cp:contentStatus/>
</cp:coreProperties>
</file>