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120" yWindow="15" windowWidth="8250" windowHeight="5685"/>
  </bookViews>
  <sheets>
    <sheet name="Hoja1" sheetId="1" r:id="rId1"/>
    <sheet name="Hoja2" sheetId="2" r:id="rId2"/>
    <sheet name="Hoja3" sheetId="3" r:id="rId3"/>
    <sheet name="Hoja4" sheetId="4" r:id="rId4"/>
  </sheets>
  <calcPr calcId="152511"/>
</workbook>
</file>

<file path=xl/calcChain.xml><?xml version="1.0" encoding="utf-8"?>
<calcChain xmlns="http://schemas.openxmlformats.org/spreadsheetml/2006/main">
  <c r="C20" i="1" l="1"/>
  <c r="D20" i="1"/>
  <c r="E20" i="1"/>
  <c r="F20" i="1"/>
  <c r="C35" i="1"/>
  <c r="D35" i="1"/>
  <c r="E35" i="1"/>
  <c r="F35" i="1"/>
  <c r="C44" i="1"/>
  <c r="E25" i="1"/>
  <c r="D25" i="1"/>
  <c r="E7" i="1"/>
  <c r="D7" i="1"/>
  <c r="D8" i="1"/>
  <c r="E8" i="1"/>
  <c r="E44" i="1" l="1"/>
  <c r="D44" i="1"/>
  <c r="F44" i="1"/>
</calcChain>
</file>

<file path=xl/sharedStrings.xml><?xml version="1.0" encoding="utf-8"?>
<sst xmlns="http://schemas.openxmlformats.org/spreadsheetml/2006/main" count="59" uniqueCount="46">
  <si>
    <t>NO.</t>
  </si>
  <si>
    <t>OBRA</t>
  </si>
  <si>
    <t>TOTAL</t>
  </si>
  <si>
    <t>GOB. FED.</t>
  </si>
  <si>
    <t>MUNICIPIO</t>
  </si>
  <si>
    <t>ESTATAL</t>
  </si>
  <si>
    <t>MONTO DE INVERSION</t>
  </si>
  <si>
    <t>GOB. ESTATAL</t>
  </si>
  <si>
    <t>BENEF.</t>
  </si>
  <si>
    <t>No.</t>
  </si>
  <si>
    <t>MONTO</t>
  </si>
  <si>
    <t xml:space="preserve"> 3 X 1 ESTATAL   </t>
  </si>
  <si>
    <t xml:space="preserve">3 X 1 FEDERAL   </t>
  </si>
  <si>
    <t xml:space="preserve">FISE </t>
  </si>
  <si>
    <t>CONSTRUCCION DE RED DE AGUA POTABLE CALLE REYES GUDIÑO</t>
  </si>
  <si>
    <t>CAMBIO DE PISO EN PORTAL CALLE 16 DE SEPTIEMBRE</t>
  </si>
  <si>
    <t>CONSTRUCCION DE EMPEDRADO EN CALLE PORFIRIO DIAZ</t>
  </si>
  <si>
    <t>CONSTRUCCION DE RED DE AGUA POTABLE Y DRENAJE  EN CALLE 1RO. DE MAYO TEPEC</t>
  </si>
  <si>
    <t>CONSTRUCCION DE RED DE DRENAJE CALLE  REYES GUDIÑO</t>
  </si>
  <si>
    <t>CONSTRUCCION DE EMPEDRADO CON PIEDRA LAJA SANGRE PICHON, CALLE REYES GUDIÑO</t>
  </si>
  <si>
    <t>RELACION DE OBRAS  PROGRAMADAS  2010</t>
  </si>
  <si>
    <t xml:space="preserve">CONSTRUCCION DE RED AGUA POTABLE CALLE 27 DE SEPTIEMBRE </t>
  </si>
  <si>
    <t>CONSTRUCCION DE EMPEDRADO CALLE 27 DE SEPTIEMBRE</t>
  </si>
  <si>
    <t>INVERSION TOTAL PROGRAMADA</t>
  </si>
  <si>
    <t>CONSTRUCCION DE EMPEDRADO CALLE  ITURBIDIDE, TEPEC</t>
  </si>
  <si>
    <t>CONSTRUCCION DE DRENAJE CALLE COLON, TEPEC</t>
  </si>
  <si>
    <t>CONSTRUCCION DE EMPEDRADO CALLE COLON, TEPEC</t>
  </si>
  <si>
    <t>CONSTRUCCION DE DRENAJE CALLE PORFIRIO DIAZ, TEPEC</t>
  </si>
  <si>
    <t>CONSTRUCCION DE DRENAJE CALLE MORELOS, TEPEC</t>
  </si>
  <si>
    <t>CONSTRUCCION DE EMPEDRADO CALLE MORELOS, TEPEC</t>
  </si>
  <si>
    <t>PROYECTOS DE OBRAS  PARA POSIBLE  EJECUCION</t>
  </si>
  <si>
    <t>REHABILITACION DE CAMINO AL DURAZNO</t>
  </si>
  <si>
    <t>REHABILITACION Y EQUIPAMIENTO DE AUDITORIO  MPAL.</t>
  </si>
  <si>
    <t>CONSTRUCCION DE CENTRO DE SALUD</t>
  </si>
  <si>
    <t>REHABILITACION  DE LA RUTA JUAN RULFO, EN AMACUECA JAL.</t>
  </si>
  <si>
    <t>COSTO DEL PROYECTO</t>
  </si>
  <si>
    <t>CONSTRUCCION DE BANQUETAS EN  CALLE MORELOS, HIDALGO, VICENTE GUERRERO Y REYES GUDIÑO</t>
  </si>
  <si>
    <t>MARIANA TRINITARIA</t>
  </si>
  <si>
    <t>FONDEREG  (autorizada y en proceso)</t>
  </si>
  <si>
    <t>OBRAS EN PROCESO DE AUTORIZACION</t>
  </si>
  <si>
    <t>CONSTRUCCION DE EMPEDRADO AHOGADO EN CEMENTO CALLE MOCTEZUMA, TEPEC.</t>
  </si>
  <si>
    <t>CONSTRUCCION DE EMPEDRADO AHOGADO EN CEMENTO CALLE 27 DE SEPTIEMBRE</t>
  </si>
  <si>
    <t xml:space="preserve">CONSTRUCCION DE   PISO FIRME EN VARIAS CASAS DEL MUNICIPIO DE AMACUECA </t>
  </si>
  <si>
    <t>ASFALTADO DE CALLES DE INGRESO ALTERNO A AMACUECA (FRACC. LIRIOS DEL CAMPO-JUAREZ)</t>
  </si>
  <si>
    <t>FORTALECIMIENTO DE INFRAESTRUCTURA BASICA (DESARROLLO HUMANO)</t>
  </si>
  <si>
    <t>PISO FIRME  (SEDESOL)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</si>
</sst>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9" fillId="0" borderId="0" xfId="0" applyFont="1"/>
    <xf numFmtId="43" fontId="12" fillId="0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3" fontId="2" fillId="4" borderId="1" xfId="0" applyNumberFormat="1" applyFont="1" applyFill="1" applyBorder="1"/>
    <xf numFmtId="43" fontId="0" fillId="0" borderId="0" xfId="1" applyFont="1"/>
    <xf numFmtId="43" fontId="0" fillId="0" borderId="0" xfId="0" applyNumberFormat="1"/>
    <xf numFmtId="0" fontId="9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43" fontId="12" fillId="0" borderId="20" xfId="1" applyFont="1" applyFill="1" applyBorder="1" applyAlignment="1">
      <alignment horizontal="center"/>
    </xf>
    <xf numFmtId="43" fontId="6" fillId="0" borderId="20" xfId="1" applyFont="1" applyFill="1" applyBorder="1" applyAlignment="1">
      <alignment horizontal="center"/>
    </xf>
    <xf numFmtId="43" fontId="2" fillId="3" borderId="3" xfId="0" applyNumberFormat="1" applyFont="1" applyFill="1" applyBorder="1"/>
    <xf numFmtId="43" fontId="2" fillId="3" borderId="4" xfId="0" applyNumberFormat="1" applyFont="1" applyFill="1" applyBorder="1"/>
    <xf numFmtId="43" fontId="2" fillId="3" borderId="5" xfId="0" applyNumberFormat="1" applyFont="1" applyFill="1" applyBorder="1"/>
    <xf numFmtId="43" fontId="2" fillId="3" borderId="6" xfId="0" applyNumberFormat="1" applyFont="1" applyFill="1" applyBorder="1"/>
    <xf numFmtId="43" fontId="2" fillId="3" borderId="7" xfId="0" applyNumberFormat="1" applyFont="1" applyFill="1" applyBorder="1"/>
    <xf numFmtId="43" fontId="2" fillId="3" borderId="8" xfId="0" applyNumberFormat="1" applyFont="1" applyFill="1" applyBorder="1"/>
    <xf numFmtId="43" fontId="8" fillId="3" borderId="3" xfId="1" applyFont="1" applyFill="1" applyBorder="1" applyAlignment="1">
      <alignment horizontal="center"/>
    </xf>
    <xf numFmtId="43" fontId="5" fillId="3" borderId="4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43" fontId="8" fillId="3" borderId="3" xfId="1" applyFont="1" applyFill="1" applyBorder="1" applyAlignment="1">
      <alignment horizontal="center" wrapText="1"/>
    </xf>
    <xf numFmtId="43" fontId="8" fillId="3" borderId="4" xfId="0" applyNumberFormat="1" applyFont="1" applyFill="1" applyBorder="1" applyAlignment="1">
      <alignment horizontal="center"/>
    </xf>
    <xf numFmtId="43" fontId="8" fillId="3" borderId="4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43" fontId="12" fillId="0" borderId="2" xfId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3" fontId="2" fillId="0" borderId="0" xfId="0" applyNumberFormat="1" applyFont="1" applyFill="1" applyBorder="1"/>
    <xf numFmtId="0" fontId="12" fillId="0" borderId="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43" fontId="12" fillId="0" borderId="16" xfId="1" applyFont="1" applyFill="1" applyBorder="1" applyAlignment="1">
      <alignment horizontal="center" wrapText="1"/>
    </xf>
    <xf numFmtId="43" fontId="12" fillId="0" borderId="4" xfId="0" applyNumberFormat="1" applyFont="1" applyFill="1" applyBorder="1" applyAlignment="1">
      <alignment horizontal="center"/>
    </xf>
    <xf numFmtId="43" fontId="12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43" fontId="15" fillId="0" borderId="16" xfId="1" applyFont="1" applyFill="1" applyBorder="1"/>
    <xf numFmtId="43" fontId="15" fillId="0" borderId="4" xfId="0" applyNumberFormat="1" applyFont="1" applyFill="1" applyBorder="1"/>
    <xf numFmtId="43" fontId="15" fillId="0" borderId="5" xfId="0" applyNumberFormat="1" applyFont="1" applyFill="1" applyBorder="1"/>
    <xf numFmtId="43" fontId="13" fillId="0" borderId="10" xfId="1" applyFont="1" applyFill="1" applyBorder="1" applyAlignment="1">
      <alignment horizontal="center"/>
    </xf>
    <xf numFmtId="43" fontId="16" fillId="0" borderId="10" xfId="1" applyFont="1" applyFill="1" applyBorder="1" applyAlignment="1">
      <alignment horizontal="center"/>
    </xf>
    <xf numFmtId="43" fontId="13" fillId="0" borderId="11" xfId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43" fontId="16" fillId="0" borderId="1" xfId="1" applyFont="1" applyBorder="1"/>
    <xf numFmtId="43" fontId="16" fillId="0" borderId="12" xfId="1" applyFont="1" applyBorder="1"/>
    <xf numFmtId="0" fontId="13" fillId="0" borderId="13" xfId="0" applyFont="1" applyBorder="1" applyAlignment="1">
      <alignment wrapText="1"/>
    </xf>
    <xf numFmtId="43" fontId="16" fillId="0" borderId="13" xfId="1" applyFont="1" applyBorder="1"/>
    <xf numFmtId="43" fontId="16" fillId="0" borderId="14" xfId="1" applyFont="1" applyBorder="1"/>
    <xf numFmtId="43" fontId="8" fillId="0" borderId="0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0" borderId="0" xfId="0" applyFont="1"/>
    <xf numFmtId="0" fontId="0" fillId="6" borderId="0" xfId="0" applyFill="1"/>
    <xf numFmtId="0" fontId="0" fillId="0" borderId="1" xfId="0" applyBorder="1"/>
    <xf numFmtId="0" fontId="0" fillId="0" borderId="15" xfId="0" applyBorder="1" applyAlignment="1">
      <alignment horizontal="center" vertical="center"/>
    </xf>
    <xf numFmtId="43" fontId="0" fillId="0" borderId="12" xfId="1" applyFont="1" applyBorder="1"/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wrapText="1"/>
    </xf>
    <xf numFmtId="43" fontId="0" fillId="0" borderId="14" xfId="1" applyFont="1" applyBorder="1"/>
    <xf numFmtId="0" fontId="0" fillId="0" borderId="21" xfId="0" applyBorder="1" applyAlignment="1">
      <alignment horizontal="center" vertical="center"/>
    </xf>
    <xf numFmtId="0" fontId="0" fillId="0" borderId="2" xfId="0" applyBorder="1"/>
    <xf numFmtId="43" fontId="0" fillId="0" borderId="26" xfId="1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topLeftCell="A43" zoomScale="89" zoomScaleNormal="89" workbookViewId="0">
      <selection activeCell="F1" sqref="F1"/>
    </sheetView>
  </sheetViews>
  <sheetFormatPr baseColWidth="10" defaultRowHeight="15" x14ac:dyDescent="0.25"/>
  <cols>
    <col min="1" max="1" width="5.42578125" customWidth="1"/>
    <col min="2" max="2" width="55.85546875" customWidth="1"/>
    <col min="3" max="4" width="14.85546875" customWidth="1"/>
    <col min="5" max="5" width="13.7109375" customWidth="1"/>
    <col min="6" max="6" width="12.5703125" customWidth="1"/>
  </cols>
  <sheetData>
    <row r="2" spans="1:6" ht="30.75" customHeight="1" x14ac:dyDescent="0.3">
      <c r="A2" s="96" t="s">
        <v>20</v>
      </c>
      <c r="B2" s="96"/>
      <c r="C2" s="96"/>
      <c r="D2" s="96"/>
      <c r="E2" s="96"/>
      <c r="F2" s="96"/>
    </row>
    <row r="3" spans="1:6" ht="18.75" customHeight="1" x14ac:dyDescent="0.3">
      <c r="A3" s="96"/>
      <c r="B3" s="96"/>
      <c r="C3" s="96"/>
      <c r="D3" s="96"/>
      <c r="E3" s="96"/>
      <c r="F3" s="96"/>
    </row>
    <row r="4" spans="1:6" ht="12.75" customHeight="1" x14ac:dyDescent="0.3">
      <c r="A4" s="8"/>
      <c r="B4" s="8"/>
      <c r="C4" s="8"/>
      <c r="D4" s="8"/>
      <c r="E4" s="8"/>
      <c r="F4" s="8"/>
    </row>
    <row r="5" spans="1:6" ht="15.75" customHeight="1" thickBot="1" x14ac:dyDescent="0.35">
      <c r="A5" s="1" t="s">
        <v>38</v>
      </c>
    </row>
    <row r="6" spans="1:6" ht="27" customHeight="1" thickBot="1" x14ac:dyDescent="0.3">
      <c r="A6" s="18" t="s">
        <v>0</v>
      </c>
      <c r="B6" s="19" t="s">
        <v>1</v>
      </c>
      <c r="C6" s="20" t="s">
        <v>6</v>
      </c>
      <c r="D6" s="21" t="s">
        <v>7</v>
      </c>
      <c r="E6" s="22" t="s">
        <v>4</v>
      </c>
      <c r="F6" s="23" t="s">
        <v>8</v>
      </c>
    </row>
    <row r="7" spans="1:6" ht="35.25" customHeight="1" thickBot="1" x14ac:dyDescent="0.3">
      <c r="A7" s="53">
        <v>1</v>
      </c>
      <c r="B7" s="54" t="s">
        <v>34</v>
      </c>
      <c r="C7" s="55">
        <v>3000000</v>
      </c>
      <c r="D7" s="56">
        <f>C7*0.7</f>
        <v>2100000</v>
      </c>
      <c r="E7" s="57">
        <f>C7*0.3</f>
        <v>900000</v>
      </c>
      <c r="F7" s="58"/>
    </row>
    <row r="8" spans="1:6" ht="15" customHeight="1" thickBot="1" x14ac:dyDescent="0.3">
      <c r="A8" s="16"/>
      <c r="B8" s="17"/>
      <c r="C8" s="42">
        <v>3000000</v>
      </c>
      <c r="D8" s="43">
        <f>C8*0.7</f>
        <v>2100000</v>
      </c>
      <c r="E8" s="44">
        <f>C8*0.3</f>
        <v>900000</v>
      </c>
      <c r="F8" s="23"/>
    </row>
    <row r="10" spans="1:6" x14ac:dyDescent="0.25">
      <c r="A10" s="82" t="s">
        <v>39</v>
      </c>
      <c r="B10" s="82"/>
      <c r="C10" s="82"/>
      <c r="D10" s="82"/>
      <c r="E10" s="82"/>
      <c r="F10" s="82"/>
    </row>
    <row r="11" spans="1:6" ht="16.5" thickBot="1" x14ac:dyDescent="0.3">
      <c r="A11" s="94" t="s">
        <v>12</v>
      </c>
      <c r="B11" s="95"/>
      <c r="C11" s="95"/>
    </row>
    <row r="12" spans="1:6" ht="26.25" customHeight="1" thickBot="1" x14ac:dyDescent="0.3">
      <c r="A12" s="49" t="s">
        <v>9</v>
      </c>
      <c r="B12" s="50" t="s">
        <v>1</v>
      </c>
      <c r="C12" s="51" t="s">
        <v>10</v>
      </c>
      <c r="D12" s="10" t="s">
        <v>3</v>
      </c>
      <c r="E12" s="10" t="s">
        <v>4</v>
      </c>
      <c r="F12" s="12" t="s">
        <v>8</v>
      </c>
    </row>
    <row r="13" spans="1:6" ht="21.75" customHeight="1" x14ac:dyDescent="0.25">
      <c r="A13" s="45">
        <v>1</v>
      </c>
      <c r="B13" s="46" t="s">
        <v>25</v>
      </c>
      <c r="C13" s="47">
        <v>43647</v>
      </c>
      <c r="D13" s="48">
        <v>10911</v>
      </c>
      <c r="E13" s="48">
        <v>10911</v>
      </c>
      <c r="F13" s="48">
        <v>10914</v>
      </c>
    </row>
    <row r="14" spans="1:6" ht="20.25" customHeight="1" x14ac:dyDescent="0.25">
      <c r="A14" s="14">
        <v>2</v>
      </c>
      <c r="B14" s="29" t="s">
        <v>26</v>
      </c>
      <c r="C14" s="2">
        <v>173264</v>
      </c>
      <c r="D14" s="3">
        <v>43316</v>
      </c>
      <c r="E14" s="3">
        <v>43316</v>
      </c>
      <c r="F14" s="3">
        <v>43316</v>
      </c>
    </row>
    <row r="15" spans="1:6" ht="20.25" customHeight="1" x14ac:dyDescent="0.25">
      <c r="A15" s="14">
        <v>3</v>
      </c>
      <c r="B15" s="29" t="s">
        <v>27</v>
      </c>
      <c r="C15" s="2">
        <v>73701</v>
      </c>
      <c r="D15" s="3">
        <v>18425</v>
      </c>
      <c r="E15" s="3">
        <v>18425</v>
      </c>
      <c r="F15" s="3">
        <v>18426</v>
      </c>
    </row>
    <row r="16" spans="1:6" ht="21" customHeight="1" x14ac:dyDescent="0.25">
      <c r="A16" s="14">
        <v>4</v>
      </c>
      <c r="B16" s="29" t="s">
        <v>16</v>
      </c>
      <c r="C16" s="2">
        <v>368323</v>
      </c>
      <c r="D16" s="3">
        <v>92080</v>
      </c>
      <c r="E16" s="3">
        <v>92080</v>
      </c>
      <c r="F16" s="3">
        <v>92083</v>
      </c>
    </row>
    <row r="17" spans="1:6" ht="24" customHeight="1" x14ac:dyDescent="0.25">
      <c r="A17" s="14">
        <v>5</v>
      </c>
      <c r="B17" s="29" t="s">
        <v>28</v>
      </c>
      <c r="C17" s="2">
        <v>86591</v>
      </c>
      <c r="D17" s="3">
        <v>21647</v>
      </c>
      <c r="E17" s="3">
        <v>21647</v>
      </c>
      <c r="F17" s="3">
        <v>21650</v>
      </c>
    </row>
    <row r="18" spans="1:6" ht="21" customHeight="1" x14ac:dyDescent="0.25">
      <c r="A18" s="14">
        <v>6</v>
      </c>
      <c r="B18" s="29" t="s">
        <v>29</v>
      </c>
      <c r="C18" s="2">
        <v>372199</v>
      </c>
      <c r="D18" s="3">
        <v>93049</v>
      </c>
      <c r="E18" s="3">
        <v>93049</v>
      </c>
      <c r="F18" s="3">
        <v>93052</v>
      </c>
    </row>
    <row r="19" spans="1:6" ht="20.25" customHeight="1" thickBot="1" x14ac:dyDescent="0.3">
      <c r="A19" s="26">
        <v>7</v>
      </c>
      <c r="B19" s="30" t="s">
        <v>24</v>
      </c>
      <c r="C19" s="31">
        <v>388971</v>
      </c>
      <c r="D19" s="32">
        <v>97242</v>
      </c>
      <c r="E19" s="32">
        <v>97242</v>
      </c>
      <c r="F19" s="32">
        <v>97245</v>
      </c>
    </row>
    <row r="20" spans="1:6" ht="15.75" thickBot="1" x14ac:dyDescent="0.3">
      <c r="A20" s="27"/>
      <c r="B20" s="28"/>
      <c r="C20" s="39">
        <f>SUM(C13:C19)</f>
        <v>1506696</v>
      </c>
      <c r="D20" s="40">
        <f>SUM(D13:D19)</f>
        <v>376670</v>
      </c>
      <c r="E20" s="40">
        <f>SUM(E13:E19)</f>
        <v>376670</v>
      </c>
      <c r="F20" s="41">
        <f>SUM(F13:F19)</f>
        <v>376686</v>
      </c>
    </row>
    <row r="21" spans="1:6" x14ac:dyDescent="0.25">
      <c r="A21" s="27"/>
      <c r="B21" s="28"/>
      <c r="C21" s="73"/>
      <c r="D21" s="74"/>
      <c r="E21" s="74"/>
      <c r="F21" s="74"/>
    </row>
    <row r="22" spans="1:6" ht="16.5" thickBot="1" x14ac:dyDescent="0.3">
      <c r="A22" s="92" t="s">
        <v>13</v>
      </c>
      <c r="B22" s="93"/>
      <c r="C22" s="93"/>
    </row>
    <row r="23" spans="1:6" ht="24.75" customHeight="1" thickBot="1" x14ac:dyDescent="0.3">
      <c r="A23" s="9" t="s">
        <v>0</v>
      </c>
      <c r="B23" s="10" t="s">
        <v>1</v>
      </c>
      <c r="C23" s="13" t="s">
        <v>2</v>
      </c>
      <c r="D23" s="11" t="s">
        <v>5</v>
      </c>
      <c r="E23" s="11" t="s">
        <v>4</v>
      </c>
      <c r="F23" s="12" t="s">
        <v>8</v>
      </c>
    </row>
    <row r="24" spans="1:6" ht="39.75" customHeight="1" thickBot="1" x14ac:dyDescent="0.3">
      <c r="A24" s="59">
        <v>1</v>
      </c>
      <c r="B24" s="60" t="s">
        <v>17</v>
      </c>
      <c r="C24" s="61">
        <v>300000</v>
      </c>
      <c r="D24" s="62"/>
      <c r="E24" s="62"/>
      <c r="F24" s="63"/>
    </row>
    <row r="25" spans="1:6" ht="15.75" thickBot="1" x14ac:dyDescent="0.3">
      <c r="C25" s="36">
        <v>300000</v>
      </c>
      <c r="D25" s="37">
        <f>SUM(D24:D24)</f>
        <v>0</v>
      </c>
      <c r="E25" s="38">
        <f>SUM(E24:E24)</f>
        <v>0</v>
      </c>
    </row>
    <row r="26" spans="1:6" x14ac:dyDescent="0.25">
      <c r="C26" s="52"/>
      <c r="D26" s="52"/>
      <c r="E26" s="52"/>
    </row>
    <row r="27" spans="1:6" ht="16.5" thickBot="1" x14ac:dyDescent="0.3">
      <c r="A27" s="92" t="s">
        <v>11</v>
      </c>
      <c r="B27" s="93"/>
      <c r="C27" s="93"/>
    </row>
    <row r="28" spans="1:6" ht="32.25" customHeight="1" thickBot="1" x14ac:dyDescent="0.3">
      <c r="A28" s="9" t="s">
        <v>0</v>
      </c>
      <c r="B28" s="10" t="s">
        <v>1</v>
      </c>
      <c r="C28" s="13" t="s">
        <v>2</v>
      </c>
      <c r="D28" s="11" t="s">
        <v>5</v>
      </c>
      <c r="E28" s="11" t="s">
        <v>4</v>
      </c>
      <c r="F28" s="12" t="s">
        <v>8</v>
      </c>
    </row>
    <row r="29" spans="1:6" ht="16.5" customHeight="1" x14ac:dyDescent="0.25">
      <c r="A29" s="24">
        <v>1</v>
      </c>
      <c r="B29" s="25" t="s">
        <v>15</v>
      </c>
      <c r="C29" s="64">
        <v>222975</v>
      </c>
      <c r="D29" s="65">
        <v>111487</v>
      </c>
      <c r="E29" s="65">
        <v>55743</v>
      </c>
      <c r="F29" s="66">
        <v>55745</v>
      </c>
    </row>
    <row r="30" spans="1:6" ht="30" customHeight="1" x14ac:dyDescent="0.25">
      <c r="A30" s="15">
        <v>2</v>
      </c>
      <c r="B30" s="67" t="s">
        <v>14</v>
      </c>
      <c r="C30" s="68">
        <v>61293</v>
      </c>
      <c r="D30" s="68">
        <v>30646</v>
      </c>
      <c r="E30" s="68">
        <v>15323</v>
      </c>
      <c r="F30" s="69">
        <v>15324</v>
      </c>
    </row>
    <row r="31" spans="1:6" ht="21" customHeight="1" x14ac:dyDescent="0.25">
      <c r="A31" s="14">
        <v>3</v>
      </c>
      <c r="B31" s="67" t="s">
        <v>18</v>
      </c>
      <c r="C31" s="68">
        <v>122904</v>
      </c>
      <c r="D31" s="68">
        <v>61452</v>
      </c>
      <c r="E31" s="68">
        <v>30726</v>
      </c>
      <c r="F31" s="69"/>
    </row>
    <row r="32" spans="1:6" ht="30.75" customHeight="1" x14ac:dyDescent="0.25">
      <c r="A32" s="14">
        <v>4</v>
      </c>
      <c r="B32" s="67" t="s">
        <v>19</v>
      </c>
      <c r="C32" s="68">
        <v>384193</v>
      </c>
      <c r="D32" s="68">
        <v>192096</v>
      </c>
      <c r="E32" s="68">
        <v>96048</v>
      </c>
      <c r="F32" s="69">
        <v>96048</v>
      </c>
    </row>
    <row r="33" spans="1:6" ht="32.25" customHeight="1" x14ac:dyDescent="0.25">
      <c r="A33" s="15">
        <v>5</v>
      </c>
      <c r="B33" s="67" t="s">
        <v>21</v>
      </c>
      <c r="C33" s="68">
        <v>123732</v>
      </c>
      <c r="D33" s="68">
        <v>61866</v>
      </c>
      <c r="E33" s="68">
        <v>30923</v>
      </c>
      <c r="F33" s="69">
        <v>30923</v>
      </c>
    </row>
    <row r="34" spans="1:6" ht="27" customHeight="1" thickBot="1" x14ac:dyDescent="0.3">
      <c r="A34" s="26">
        <v>6</v>
      </c>
      <c r="B34" s="70" t="s">
        <v>22</v>
      </c>
      <c r="C34" s="71">
        <v>672456</v>
      </c>
      <c r="D34" s="71">
        <v>336228</v>
      </c>
      <c r="E34" s="71">
        <v>168114</v>
      </c>
      <c r="F34" s="72">
        <v>168114</v>
      </c>
    </row>
    <row r="35" spans="1:6" ht="15.75" thickBot="1" x14ac:dyDescent="0.3">
      <c r="C35" s="33">
        <f>SUM(C29:C34)</f>
        <v>1587553</v>
      </c>
      <c r="D35" s="34">
        <f>SUM(D29:D34)</f>
        <v>793775</v>
      </c>
      <c r="E35" s="34">
        <f>SUM(E29:E34)</f>
        <v>396877</v>
      </c>
      <c r="F35" s="35">
        <f>SUM(F29:F34)</f>
        <v>366154</v>
      </c>
    </row>
    <row r="36" spans="1:6" x14ac:dyDescent="0.25">
      <c r="C36" s="52"/>
      <c r="D36" s="52"/>
      <c r="E36" s="52"/>
      <c r="F36" s="52"/>
    </row>
    <row r="37" spans="1:6" x14ac:dyDescent="0.25">
      <c r="A37" s="81" t="s">
        <v>44</v>
      </c>
      <c r="D37" s="52"/>
      <c r="E37" s="52"/>
      <c r="F37" s="52"/>
    </row>
    <row r="38" spans="1:6" ht="30" x14ac:dyDescent="0.25">
      <c r="A38" s="78">
        <v>1</v>
      </c>
      <c r="B38" s="79" t="s">
        <v>36</v>
      </c>
      <c r="C38" s="80">
        <v>448672.07</v>
      </c>
      <c r="D38" s="52"/>
      <c r="E38" s="52"/>
      <c r="F38" s="52"/>
    </row>
    <row r="39" spans="1:6" x14ac:dyDescent="0.25">
      <c r="D39" s="52"/>
      <c r="E39" s="52"/>
      <c r="F39" s="52"/>
    </row>
    <row r="40" spans="1:6" x14ac:dyDescent="0.25">
      <c r="A40" s="81" t="s">
        <v>45</v>
      </c>
      <c r="D40" s="52"/>
      <c r="E40" s="52"/>
      <c r="F40" s="52"/>
    </row>
    <row r="41" spans="1:6" ht="30" x14ac:dyDescent="0.25">
      <c r="A41" s="78">
        <v>1</v>
      </c>
      <c r="B41" s="79" t="s">
        <v>42</v>
      </c>
      <c r="C41" s="80">
        <v>470223.81</v>
      </c>
      <c r="D41" s="52"/>
      <c r="E41" s="52"/>
      <c r="F41" s="52"/>
    </row>
    <row r="42" spans="1:6" x14ac:dyDescent="0.25">
      <c r="C42" s="52"/>
      <c r="D42" s="52"/>
      <c r="E42" s="52"/>
      <c r="F42" s="52"/>
    </row>
    <row r="44" spans="1:6" x14ac:dyDescent="0.25">
      <c r="B44" s="4" t="s">
        <v>23</v>
      </c>
      <c r="C44" s="5">
        <f>C8+C20+C25+C35+C38+C41</f>
        <v>7313144.8799999999</v>
      </c>
      <c r="D44" s="5">
        <f>D8+D20+D25+D35</f>
        <v>3270445</v>
      </c>
      <c r="E44" s="5">
        <f>E8+E20+E25+E35</f>
        <v>1673547</v>
      </c>
      <c r="F44" s="5">
        <f>F20+F35</f>
        <v>742840</v>
      </c>
    </row>
    <row r="46" spans="1:6" x14ac:dyDescent="0.25">
      <c r="A46" s="81" t="s">
        <v>37</v>
      </c>
    </row>
    <row r="47" spans="1:6" ht="30" x14ac:dyDescent="0.25">
      <c r="A47" s="78">
        <v>1</v>
      </c>
      <c r="B47" s="79" t="s">
        <v>40</v>
      </c>
      <c r="C47" s="80">
        <v>251285</v>
      </c>
    </row>
    <row r="48" spans="1:6" ht="30" x14ac:dyDescent="0.25">
      <c r="A48" s="78">
        <v>2</v>
      </c>
      <c r="B48" s="79" t="s">
        <v>41</v>
      </c>
      <c r="C48" s="80">
        <v>152664</v>
      </c>
    </row>
    <row r="50" spans="1:5" ht="15.75" thickBot="1" x14ac:dyDescent="0.3"/>
    <row r="51" spans="1:5" ht="30.75" thickBot="1" x14ac:dyDescent="0.3">
      <c r="A51" s="75" t="s">
        <v>30</v>
      </c>
      <c r="B51" s="76"/>
      <c r="C51" s="77" t="s">
        <v>35</v>
      </c>
    </row>
    <row r="52" spans="1:5" x14ac:dyDescent="0.25">
      <c r="A52" s="89">
        <v>1</v>
      </c>
      <c r="B52" s="90" t="s">
        <v>32</v>
      </c>
      <c r="C52" s="91">
        <v>581493.16</v>
      </c>
    </row>
    <row r="53" spans="1:5" x14ac:dyDescent="0.25">
      <c r="A53" s="84">
        <v>2</v>
      </c>
      <c r="B53" s="83" t="s">
        <v>31</v>
      </c>
      <c r="C53" s="85">
        <v>6673171.0899999999</v>
      </c>
    </row>
    <row r="54" spans="1:5" x14ac:dyDescent="0.25">
      <c r="A54" s="84">
        <v>3</v>
      </c>
      <c r="B54" s="83" t="s">
        <v>33</v>
      </c>
      <c r="C54" s="85">
        <v>1300000</v>
      </c>
      <c r="E54" s="6"/>
    </row>
    <row r="55" spans="1:5" ht="30.75" thickBot="1" x14ac:dyDescent="0.3">
      <c r="A55" s="86">
        <v>4</v>
      </c>
      <c r="B55" s="87" t="s">
        <v>43</v>
      </c>
      <c r="C55" s="88">
        <v>4181626.64</v>
      </c>
      <c r="E55" s="7"/>
    </row>
    <row r="56" spans="1:5" x14ac:dyDescent="0.25">
      <c r="C56" s="7"/>
    </row>
  </sheetData>
  <mergeCells count="5">
    <mergeCell ref="A22:C22"/>
    <mergeCell ref="A11:C11"/>
    <mergeCell ref="A2:F2"/>
    <mergeCell ref="A27:C27"/>
    <mergeCell ref="A3:F3"/>
  </mergeCells>
  <pageMargins left="0.70866141732283472" right="0.70866141732283472" top="0.74803149606299213" bottom="0.74803149606299213" header="0.31496062992125984" footer="0.31496062992125984"/>
  <pageSetup paperSize="5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2010-06-25T11:12:52Z</cp:lastPrinted>
  <dcterms:created xsi:type="dcterms:W3CDTF">2009-06-02T18:43:19Z</dcterms:created>
  <dcterms:modified xsi:type="dcterms:W3CDTF">2013-08-25T14:39:13Z</dcterms:modified>
</cp:coreProperties>
</file>