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19440" windowHeight="7680" activeTab="1"/>
  </bookViews>
  <sheets>
    <sheet name="CTA TESORERIA" sheetId="1" r:id="rId1"/>
    <sheet name="CTA INFRAEST." sheetId="2" r:id="rId2"/>
    <sheet name="CTA FORTALEC." sheetId="3" r:id="rId3"/>
    <sheet name="CTA. AGUINALDOS" sheetId="4" r:id="rId4"/>
  </sheets>
  <calcPr calcId="145621"/>
</workbook>
</file>

<file path=xl/calcChain.xml><?xml version="1.0" encoding="utf-8"?>
<calcChain xmlns="http://schemas.openxmlformats.org/spreadsheetml/2006/main">
  <c r="B125" i="4" l="1"/>
  <c r="C195" i="2"/>
  <c r="C226" i="3"/>
  <c r="C1331" i="1" l="1"/>
  <c r="C182" i="2" l="1"/>
  <c r="C1300" i="1"/>
  <c r="C211" i="3"/>
  <c r="C1169" i="1"/>
  <c r="B116" i="4"/>
  <c r="C194" i="3"/>
  <c r="C161" i="2"/>
  <c r="B102" i="4"/>
  <c r="C1057" i="1"/>
  <c r="C173" i="3"/>
  <c r="C147" i="2"/>
  <c r="C137" i="2"/>
  <c r="B83" i="4"/>
  <c r="C154" i="3"/>
  <c r="C935" i="1"/>
  <c r="C843" i="1" l="1"/>
  <c r="C125" i="2"/>
  <c r="C133" i="3"/>
  <c r="B72" i="4"/>
  <c r="B40" i="4"/>
  <c r="C8" i="4" l="1"/>
  <c r="B20" i="4"/>
  <c r="C112" i="2"/>
  <c r="C108" i="3" l="1"/>
  <c r="C709" i="1" l="1"/>
  <c r="C85" i="3" l="1"/>
  <c r="C92" i="2"/>
  <c r="C610" i="1"/>
  <c r="C71" i="2"/>
  <c r="C512" i="1"/>
  <c r="C55" i="2"/>
  <c r="C68" i="3"/>
  <c r="C414" i="1"/>
  <c r="C53" i="3"/>
  <c r="C36" i="3"/>
  <c r="C301" i="1"/>
  <c r="C43" i="2"/>
  <c r="C26" i="2"/>
  <c r="D9" i="2"/>
  <c r="C9" i="2"/>
  <c r="B8" i="4"/>
  <c r="C9" i="4" s="1"/>
  <c r="C15" i="4" s="1"/>
  <c r="C20" i="4" s="1"/>
  <c r="C26" i="4" s="1"/>
  <c r="C29" i="4" s="1"/>
  <c r="C35" i="4" s="1"/>
  <c r="C40" i="4" s="1"/>
  <c r="C41" i="4" s="1"/>
  <c r="C47" i="4" s="1"/>
  <c r="C50" i="4" s="1"/>
  <c r="C56" i="4" s="1"/>
  <c r="C60" i="4" s="1"/>
  <c r="C66" i="4" s="1"/>
  <c r="C72" i="4" s="1"/>
  <c r="C73" i="4" s="1"/>
  <c r="C79" i="4" s="1"/>
  <c r="C83" i="4" s="1"/>
  <c r="C89" i="4" s="1"/>
  <c r="C92" i="4" s="1"/>
  <c r="C98" i="4" s="1"/>
  <c r="C102" i="4" s="1"/>
  <c r="C103" i="4" s="1"/>
  <c r="C109" i="4" s="1"/>
  <c r="C116" i="4" s="1"/>
  <c r="C117" i="4" s="1"/>
  <c r="C122" i="4" s="1"/>
  <c r="C125" i="4" s="1"/>
  <c r="C126" i="4" s="1"/>
  <c r="D18" i="2" l="1"/>
  <c r="D26" i="2" s="1"/>
  <c r="D27" i="2" s="1"/>
  <c r="D32" i="2" s="1"/>
  <c r="D43" i="2" s="1"/>
  <c r="D45" i="2" s="1"/>
  <c r="D50" i="2" s="1"/>
  <c r="D55" i="2" s="1"/>
  <c r="D57" i="2" s="1"/>
  <c r="D62" i="2" s="1"/>
  <c r="D71" i="2" s="1"/>
  <c r="D73" i="2" s="1"/>
  <c r="D78" i="2" s="1"/>
  <c r="D92" i="2" s="1"/>
  <c r="D94" i="2" s="1"/>
  <c r="D99" i="2" s="1"/>
  <c r="D112" i="2" s="1"/>
  <c r="D113" i="2" s="1"/>
  <c r="D118" i="2" s="1"/>
  <c r="D125" i="2" s="1"/>
  <c r="D126" i="2" s="1"/>
  <c r="D131" i="2" s="1"/>
  <c r="D137" i="2" s="1"/>
  <c r="D138" i="2" s="1"/>
  <c r="D142" i="2" s="1"/>
  <c r="D147" i="2" s="1"/>
  <c r="D148" i="2" s="1"/>
  <c r="D153" i="2" s="1"/>
  <c r="D161" i="2" s="1"/>
  <c r="D162" i="2" s="1"/>
  <c r="D167" i="2" s="1"/>
  <c r="D182" i="2" s="1"/>
  <c r="D183" i="2" s="1"/>
  <c r="D187" i="2" s="1"/>
  <c r="D195" i="2" s="1"/>
  <c r="D196" i="2" s="1"/>
  <c r="D15" i="3"/>
  <c r="C15" i="3"/>
  <c r="D18" i="1"/>
  <c r="C18" i="1"/>
  <c r="C177" i="1"/>
  <c r="C88" i="1"/>
  <c r="D88" i="1"/>
  <c r="D90" i="1" l="1"/>
  <c r="D93" i="1" s="1"/>
  <c r="D114" i="1" s="1"/>
  <c r="D16" i="3"/>
  <c r="D21" i="3" s="1"/>
  <c r="D20" i="1"/>
  <c r="D177" i="1" l="1"/>
  <c r="D179" i="1" s="1"/>
  <c r="D36" i="3"/>
  <c r="D37" i="3" s="1"/>
  <c r="D42" i="3" s="1"/>
  <c r="D53" i="3" s="1"/>
  <c r="D55" i="3" s="1"/>
  <c r="D59" i="3" s="1"/>
  <c r="D68" i="3" s="1"/>
  <c r="D70" i="3" s="1"/>
  <c r="D74" i="3" s="1"/>
  <c r="D85" i="3" s="1"/>
  <c r="D87" i="3" s="1"/>
  <c r="D92" i="3" s="1"/>
  <c r="D108" i="3" s="1"/>
  <c r="D109" i="3" s="1"/>
  <c r="D114" i="3" s="1"/>
  <c r="D133" i="3" s="1"/>
  <c r="D134" i="3" s="1"/>
  <c r="D140" i="3" s="1"/>
  <c r="D154" i="3" s="1"/>
  <c r="D155" i="3" s="1"/>
  <c r="D160" i="3" s="1"/>
  <c r="D173" i="3" s="1"/>
  <c r="D174" i="3" s="1"/>
  <c r="D178" i="3" s="1"/>
  <c r="D194" i="3" s="1"/>
  <c r="D195" i="3" s="1"/>
  <c r="D200" i="3" s="1"/>
  <c r="D211" i="3" s="1"/>
  <c r="D212" i="3" s="1"/>
  <c r="D216" i="3" s="1"/>
  <c r="D226" i="3" s="1"/>
  <c r="D227" i="3" s="1"/>
  <c r="D188" i="1" l="1"/>
  <c r="D301" i="1" s="1"/>
  <c r="D303" i="1" s="1"/>
  <c r="D311" i="1" s="1"/>
  <c r="D306" i="1" l="1"/>
  <c r="D414" i="1" s="1"/>
  <c r="D416" i="1" l="1"/>
  <c r="D428" i="1" s="1"/>
  <c r="D423" i="1" l="1"/>
  <c r="D512" i="1" s="1"/>
  <c r="D514" i="1" s="1"/>
  <c r="D527" i="1" s="1"/>
  <c r="D610" i="1" l="1"/>
  <c r="D612" i="1" s="1"/>
  <c r="D617" i="1" s="1"/>
  <c r="D709" i="1" s="1"/>
  <c r="D710" i="1" s="1"/>
  <c r="D522" i="1"/>
  <c r="D718" i="1" l="1"/>
  <c r="D843" i="1" s="1"/>
  <c r="D844" i="1" s="1"/>
  <c r="D846" i="1" s="1"/>
  <c r="D712" i="1"/>
  <c r="D851" i="1" l="1"/>
  <c r="D935" i="1" s="1"/>
  <c r="D936" i="1" s="1"/>
  <c r="D943" i="1" l="1"/>
  <c r="D948" i="1"/>
  <c r="D1057" i="1" l="1"/>
  <c r="D1058" i="1" s="1"/>
  <c r="D1067" i="1" l="1"/>
  <c r="D1169" i="1" s="1"/>
  <c r="D1170" i="1" s="1"/>
  <c r="D1062" i="1"/>
  <c r="D1180" i="1" l="1"/>
  <c r="D1300" i="1" s="1"/>
  <c r="D1301" i="1" s="1"/>
  <c r="D1306" i="1" s="1"/>
  <c r="D1331" i="1" s="1"/>
  <c r="D1332" i="1" s="1"/>
  <c r="D1175" i="1"/>
</calcChain>
</file>

<file path=xl/comments1.xml><?xml version="1.0" encoding="utf-8"?>
<comments xmlns="http://schemas.openxmlformats.org/spreadsheetml/2006/main">
  <authors>
    <author>bere</author>
  </authors>
  <commentList>
    <comment ref="B10" authorId="0">
      <text>
        <r>
          <rPr>
            <b/>
            <sz val="9"/>
            <color indexed="81"/>
            <rFont val="Tahoma"/>
            <family val="2"/>
          </rPr>
          <t>bere:</t>
        </r>
      </text>
    </comment>
  </commentList>
</comments>
</file>

<file path=xl/sharedStrings.xml><?xml version="1.0" encoding="utf-8"?>
<sst xmlns="http://schemas.openxmlformats.org/spreadsheetml/2006/main" count="1717" uniqueCount="950">
  <si>
    <t>FECHA</t>
  </si>
  <si>
    <t>NO. DE CHEQUE</t>
  </si>
  <si>
    <t>IMPORTE</t>
  </si>
  <si>
    <t>CONCEPTO</t>
  </si>
  <si>
    <t>SALDO DE ADMINISTRACION 2010/2012</t>
  </si>
  <si>
    <t>SALDO ADMINISTRACION 2010/2012</t>
  </si>
  <si>
    <t>APERTURA 02/10/12</t>
  </si>
  <si>
    <t>CH. DE CAJA</t>
  </si>
  <si>
    <t>DEP. EN GARANTIA SERVICIO TECHALUTA S.A. DE C.V.</t>
  </si>
  <si>
    <t>NUMERO DE CUENTA    0191514504     MUNICIPIO DE AMACUECA JALISCO FORTALECIMIENTO</t>
  </si>
  <si>
    <t xml:space="preserve">NUMERO DE CUENTA   ANTERIOR   00170502200 </t>
  </si>
  <si>
    <t>NUMERO DE CUENTA    0181514989  MUNICIPIO DE AMACUECA JALISCO INFRAESTRUCTURA</t>
  </si>
  <si>
    <t>NUMERO DE CUENTA ANTERIOR      0170501727</t>
  </si>
  <si>
    <t>NUMERO DE CUENTA     0191514202   MUNICIPIO DE AMACUECA TESORERIA</t>
  </si>
  <si>
    <t>001</t>
  </si>
  <si>
    <t>002</t>
  </si>
  <si>
    <t>003</t>
  </si>
  <si>
    <t>JOSE LUIS JIMENEZ DIAZ- TELEFONO</t>
  </si>
  <si>
    <t>JOSE LUIS JIMENEZ DIAZ- GASTOS A COMPROBAR</t>
  </si>
  <si>
    <t>EGRESOS</t>
  </si>
  <si>
    <t>INGRESOS</t>
  </si>
  <si>
    <t>INGRESO DE CAJA</t>
  </si>
  <si>
    <t>004</t>
  </si>
  <si>
    <t>CANCELADO</t>
  </si>
  <si>
    <t>005</t>
  </si>
  <si>
    <t>ROSA MARIA MONTES RODRIGUEZ- APOYO FIESTAS COFRADIA</t>
  </si>
  <si>
    <t>006</t>
  </si>
  <si>
    <t>007</t>
  </si>
  <si>
    <t>BALERO PATRULLA SEGURIDAD PUBLICA</t>
  </si>
  <si>
    <t>008</t>
  </si>
  <si>
    <t>JOSE LUIS JIMENEZ DIAZ - GASTOS A COMPROBAR</t>
  </si>
  <si>
    <t>DEPOSITO TALLERES CASA DE LA CULTURA</t>
  </si>
  <si>
    <t>009</t>
  </si>
  <si>
    <t>JOSE LUIS JIMENEZ DIAZ-NOMINA PERSONAL AYTO.</t>
  </si>
  <si>
    <t>010</t>
  </si>
  <si>
    <t>JOSE LUIS JIMENEZ DIAZ- NOMINA EVENTUALES</t>
  </si>
  <si>
    <t>011</t>
  </si>
  <si>
    <t>JOSE LUIS JIMENEZ DIAZ- NOMINA SEGURIDAD PUBLICA</t>
  </si>
  <si>
    <t>DEPOSITO DE TERCERO</t>
  </si>
  <si>
    <t>012</t>
  </si>
  <si>
    <t>COMISION FEDERAL DE ELECTRICIDAD</t>
  </si>
  <si>
    <t>013</t>
  </si>
  <si>
    <t>014</t>
  </si>
  <si>
    <t>MARTIN PIÑA DE ANDA - REP. Y MANT. DE VEHICULOS</t>
  </si>
  <si>
    <t>015</t>
  </si>
  <si>
    <t>SIST. DE AGUA POT. ALCANT. Y SANEAM. - SUBSIDIO PAGO DE LUZ</t>
  </si>
  <si>
    <t>SUBSIDIO AL DIF, CORRESP. A LA 1ER. QUINC. DE OCTUBRE</t>
  </si>
  <si>
    <t>ROBERTO MEZA VALDIVIA - NOMINA LIMP. Y DESM. PANTEON TEPEC.</t>
  </si>
  <si>
    <t>016</t>
  </si>
  <si>
    <t>017</t>
  </si>
  <si>
    <t>ROBERTO MEZA VALDIVIA - NOMINA REHAB. Y MANT CAPILLA PANTEON TEPEC.</t>
  </si>
  <si>
    <t>018</t>
  </si>
  <si>
    <t>019</t>
  </si>
  <si>
    <t>ROBERTO MEZA VALDIVIA - NOMINA LIMP. Y MANT. DEL CEMENTERIO MPAL</t>
  </si>
  <si>
    <t>020</t>
  </si>
  <si>
    <t>ROBERTO MEZA VALDIVIA - NOMINA LIMP. Y MANT. CALLE CORREGIDORA</t>
  </si>
  <si>
    <t>TRANSFERENCIA A CUENTA DE AGUINALDOS</t>
  </si>
  <si>
    <t>NUMERO DE CUENTA    0188918651     MUNICIPIO DE AMACUECA JALISCO FORTALECIMIENTO</t>
  </si>
  <si>
    <t>TRANSFERENCIA DE TESORERIA</t>
  </si>
  <si>
    <t>021</t>
  </si>
  <si>
    <t>022</t>
  </si>
  <si>
    <t>NEXTEL</t>
  </si>
  <si>
    <t>023</t>
  </si>
  <si>
    <t>TRANSFERENCIA SIST. DE POTABILIZACION DE AGUA - CLORO.</t>
  </si>
  <si>
    <t>024</t>
  </si>
  <si>
    <t>ROBERTO MEZA VALDIVIA - NOMINAS SEMANA 22-27 OCTUBRE</t>
  </si>
  <si>
    <t>025</t>
  </si>
  <si>
    <t>EMILIO CAMBEROS FRANCO - NOMINA PERSONAL DEL AYTO</t>
  </si>
  <si>
    <t>026</t>
  </si>
  <si>
    <t>027</t>
  </si>
  <si>
    <t>JOSE LUIS JIMENEZ DIAZ - NOMINA EVENTUALES</t>
  </si>
  <si>
    <t>028</t>
  </si>
  <si>
    <t>JOSE LUIS JIMENEZ DIAZ- NOMINA SUBSIDIOS</t>
  </si>
  <si>
    <t>029</t>
  </si>
  <si>
    <t>SUDSIDIO AL DIF - 2DA QUINCENA DE OCTUBRE</t>
  </si>
  <si>
    <t>030</t>
  </si>
  <si>
    <t>031</t>
  </si>
  <si>
    <t>032</t>
  </si>
  <si>
    <t>033</t>
  </si>
  <si>
    <t>034</t>
  </si>
  <si>
    <t>035</t>
  </si>
  <si>
    <t>JESUS ERNESTO CRUZ ROSALES - PINTURA PANTEON TEPEC Y AMACUECA</t>
  </si>
  <si>
    <t>SIST. DE AGUA POT. ALCANT. Y SANEAM. - SUBSIDIO PAGO DE NOMINA</t>
  </si>
  <si>
    <t>OSCAR FERNANDO VELOS CHAVEZ - MANTENIMIENTO DE COPIADORAS</t>
  </si>
  <si>
    <t>MARIA MAGDALENA FRANCI GARCIA - ABARROTE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</si>
  <si>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</si>
  <si>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</si>
  <si>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</si>
  <si>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</si>
  <si>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</si>
  <si>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</si>
  <si>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</si>
  <si>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</si>
  <si>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</si>
  <si>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</si>
  <si>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</si>
  <si>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</si>
  <si>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</si>
  <si>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</si>
  <si>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</si>
  <si>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</si>
  <si>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</si>
  <si>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</si>
  <si>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</si>
  <si>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</si>
  <si>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</si>
  <si>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</si>
  <si>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</si>
  <si>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</si>
  <si>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</si>
  <si>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</si>
  <si>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</si>
  <si>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</si>
  <si>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</si>
  <si>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</si>
  <si>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</si>
  <si>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</si>
  <si>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</si>
  <si>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</si>
  <si>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</si>
  <si>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</si>
  <si>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</si>
  <si>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</si>
  <si>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</si>
  <si>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FRANCISCOIÇ JAVIER JIMENEZ HERNANDEZ - PAPELERIA</t>
  </si>
  <si>
    <t>ROBERTO MEZA VALDIVIA - NOMINA REHAB. DE BRECHA</t>
  </si>
  <si>
    <t>ROBERTO MEZA VALDIVIA - NOMINA PINTA CAPILLA AMACUECA</t>
  </si>
  <si>
    <t>TELMEX</t>
  </si>
  <si>
    <t>INGRESO DE CAJA EN CH.</t>
  </si>
  <si>
    <t>CH. 32 EN TRANSITO</t>
  </si>
  <si>
    <t>CH. 33 EN TRANSITO</t>
  </si>
  <si>
    <t>SALDO AL 31 DE OCTUBRE</t>
  </si>
  <si>
    <t>ALFONSO GONZALEZ AGUAYO - DIFUSION DEL MES DE OCTUBRE</t>
  </si>
  <si>
    <t>INTERESES GANADOS</t>
  </si>
  <si>
    <t>IVA COMISION DE CHEQUES</t>
  </si>
  <si>
    <t>COMISION DE CHEQUES</t>
  </si>
  <si>
    <t>SERV. BANCA EN LINEA</t>
  </si>
  <si>
    <t>OPS SERV. BANCA EN LINEA</t>
  </si>
  <si>
    <t>IVA COM. SERV. BANCA EN LINEA</t>
  </si>
  <si>
    <t>TRASPADO A CTA NUEVA DE TESORERIA</t>
  </si>
  <si>
    <t>CORPOARA CIEM SC. - ASESORIA LEGAL</t>
  </si>
  <si>
    <t>DANIEL FRANCO COVARRUBIAS - PERIFONEOS</t>
  </si>
  <si>
    <t>01</t>
  </si>
  <si>
    <t>02</t>
  </si>
  <si>
    <t>IPEI GASOLINA DE OCTUBRE</t>
  </si>
  <si>
    <t>LUIS FRANCISCO ROSAS VERGARA - COMPRA DE LLANTAS SEG. P.</t>
  </si>
  <si>
    <t>EMPRESAS UNIDAS COLIMA SA DE CV. - REFACCIONES PARA PATRULLA</t>
  </si>
  <si>
    <t>JOSE LUIS JIMENEZ DIAZ - NOMINA 1ER QUINCENA DE NOVIEMBRE</t>
  </si>
  <si>
    <t>NUEVAS REFACCIONES USADAS MACIAS SA - COMPRA DE RINES VOLTEO O.P.</t>
  </si>
  <si>
    <t>JOSE LUIS JIMENEZ DIAZ - NOMINA PERSONAL DEL AYTO. 1ER QUIN. NOVIEMBRE</t>
  </si>
  <si>
    <t>JOSE LUIS JIMENEZ DIAZ . NOMINA EVENTUALES 1ER QUINCENA NOVIEMBRE</t>
  </si>
  <si>
    <t>JOSE LUIS JIMENEZ DIAZ . GASTOS A COMPROBAR</t>
  </si>
  <si>
    <t>03</t>
  </si>
  <si>
    <t>04</t>
  </si>
  <si>
    <t>COMISION CH. PAGADOS</t>
  </si>
  <si>
    <t>IVA COM. CH. LIBRADOS</t>
  </si>
  <si>
    <t>SPEI ENVIADO PAGO DE GASOLINA</t>
  </si>
  <si>
    <t>SERVICIO BANCA EN LINEA</t>
  </si>
  <si>
    <t>IVA COMISION BANCA EN LINEA</t>
  </si>
  <si>
    <t>QUALITAS COMPAÑÍA DE SEGUROS - SEGURO CAMIONETA NUEVA</t>
  </si>
  <si>
    <t>TRAN</t>
  </si>
  <si>
    <t>FRANCISCO ROBLES ANZALDO - SOLDADURAS DEL GIMNACIO, COLUMPIOS UNIDAD DEP.</t>
  </si>
  <si>
    <t>MARIA DEL REFUGIO RODRIGUEZ GLEZ - REFACCIONES</t>
  </si>
  <si>
    <t>BERTHA FAJARDO VALDIVIA - MANTENIMIENTO Y REPARACION DE VEHICULOS.</t>
  </si>
  <si>
    <t>MARIA DE LA LUZ VALDIVIA CRUZ . ABARROTE</t>
  </si>
  <si>
    <t>ENRIQUE BARRAGAN AVALOS - RECURSO ESTIMULOS A LA ED. BASICA</t>
  </si>
  <si>
    <t>FRANCISCO ENRIQUE CRUZ OSORIO - REFACCIONES PARA VEHICULOS</t>
  </si>
  <si>
    <t>JOSE LUIS JIMENEZ DIAZ - GASTOS DE CAJA</t>
  </si>
  <si>
    <t>ELFEDO VENEGAS AVIÑA - MANTENIMIENTO ELECTRICO PLAZA PPAL.</t>
  </si>
  <si>
    <t>TRANSFERENCIA CUENTA DE AGUINALDOS</t>
  </si>
  <si>
    <t>SUBSIDIO AL DIF PRIMER QUINCENA DE NOVIEMBRE</t>
  </si>
  <si>
    <t>TRANSFERENCIA SAPASA - NOMINA</t>
  </si>
  <si>
    <t>COMUNICACIONES NEXTEL</t>
  </si>
  <si>
    <t>SALDO BANCOS</t>
  </si>
  <si>
    <t>SALDO  BANCOS</t>
  </si>
  <si>
    <t xml:space="preserve">MARIA DE LA LUZ VALDIVIA CRUZ . DESPENSAS </t>
  </si>
  <si>
    <t>TRASPASO A CTA NUEVA</t>
  </si>
  <si>
    <t>TRANSFERENCIA DE TESORERIA PARA PAGO DE NOMINA 2DA NOV.</t>
  </si>
  <si>
    <t>PAGO DE NOMINA SEGUNDA QUINCENA DE NOVIEMBRE</t>
  </si>
  <si>
    <t>TELEFONOS DE MEXICO SAB DE CV.</t>
  </si>
  <si>
    <t>JOSE LUIS JIMENEZ DIAZ - NOMINA PERSONAL DEL AYTO. 2DA. QUIN. NOVIEMBRE</t>
  </si>
  <si>
    <t>JOSE LUIS JIMENEZ DIAZ - NOMINA EVENTUALES 2DA. QUINCENA DE NOVIEMBRE</t>
  </si>
  <si>
    <t>JOSE LUIS JIMENEZ DIAZ - NOMINA SUBSIDIOS 2DA. QUINCENA DE NOVIEMBRE</t>
  </si>
  <si>
    <t>TRANSFERENCIA A FORTALECIMIENTO PARA PAGO DE NOMINA</t>
  </si>
  <si>
    <t>TRANSFERENCIA PAGO DE GASOLINA</t>
  </si>
  <si>
    <t>ROBERTO CARLOS LOPEZ PRECIADO - COMPRA DE EQUIPO DE PROTECCION CIVIL</t>
  </si>
  <si>
    <t>FRANCOSCO JAVIER JIMENEZ HHERNANDEZ - PAPELERIA</t>
  </si>
  <si>
    <t>JOSE LUIS JIMENEZ DIAZ - NOMINA CONDUCCION DE AGUA SAN JUAN</t>
  </si>
  <si>
    <t>JAVIER FRANCO MADRIGAL - TIBEROA PARA CONDUCCION DE AGUA SAN JUAN</t>
  </si>
  <si>
    <t>TRANSFERENCIA FORLIGHTIN DE MEXICO - MATERIALE ELECTRICO</t>
  </si>
  <si>
    <t>TRANSFERENCIA BRIANDA MONSETTAR JIMENEZ MTZ - MATERIAL ELECTRICO</t>
  </si>
  <si>
    <t>DEPOSITO DE CAJA</t>
  </si>
  <si>
    <t>TRANSF. SIST. DE AGUA POT. ALCANTARILLADO Y SAN. PAGO DE NOMINA</t>
  </si>
  <si>
    <t>TRASNSFERENCIA - SUBSIDIO AL DIF</t>
  </si>
  <si>
    <t>05</t>
  </si>
  <si>
    <t>TRASPASO DE CUENTA ANTERIOR DEPOSITO DE TERCERO</t>
  </si>
  <si>
    <t>SALDO AL 30 DE NOVIEMBRE</t>
  </si>
  <si>
    <t>075</t>
  </si>
  <si>
    <t>076</t>
  </si>
  <si>
    <t>077</t>
  </si>
  <si>
    <t>078</t>
  </si>
  <si>
    <t>JOSE LUIS JIMENEZ DIAZ - JUGUETES NAVIDEÑOS</t>
  </si>
  <si>
    <t>ALFONSO GONZALEZ AGUAYO - DIFUSION DE NOVIEMBRE</t>
  </si>
  <si>
    <t>ROBERTO MEZA VALDIVIA - NOMINA RASTRO</t>
  </si>
  <si>
    <t>ROBERTO MEZA VALDIVIA - NOMINA CONDUCCION DE AGUA SAN JUAN</t>
  </si>
  <si>
    <t>SALDO</t>
  </si>
  <si>
    <t>JOSE LUIS JIMENEZ DIAZ - MATERIAL OBRA CONDUCCION DE AGUA SAN JUAN</t>
  </si>
  <si>
    <t>COMISION DE CHEQUES PAGADOS</t>
  </si>
  <si>
    <t>IVA COMISION DE CHEQUES PAGADOS</t>
  </si>
  <si>
    <t>TRANSFERENCIA - COPYMPORT FERNANDO VELOS</t>
  </si>
  <si>
    <t>TRANSFERENCIA - COMPRA DE PROGRAMA FERNANDO VELOS</t>
  </si>
  <si>
    <t>TRANSFERENCIA - EQUIPOS AUTOMOTRICES Y AGRICOLAS- HELIO</t>
  </si>
  <si>
    <t>TRANSFERENCIA - JACOBO HABRAHAM LOPEZ HERNANDEZ</t>
  </si>
  <si>
    <t>OPS SERVICIO BANCA EN LINEA</t>
  </si>
  <si>
    <t>IVA COMISION SERVICIO BANCA EN LINEA</t>
  </si>
  <si>
    <t>TRANSFERENCIA - REPARACION CLUTH VOLTEO</t>
  </si>
  <si>
    <t>TRANSFERENCIA - SIST. DE POTABILIZACION DE AGUA - CLORO</t>
  </si>
  <si>
    <t>COMISION CHEQUES PAGADOS</t>
  </si>
  <si>
    <t>IVA COMISION CHEQUES PAGADOS</t>
  </si>
  <si>
    <t>06</t>
  </si>
  <si>
    <t>LUIS FRANCISCO ROSAS VERGARA LLANTAS</t>
  </si>
  <si>
    <t>IVA COMISIN CHEQUES PAGADOS</t>
  </si>
  <si>
    <t>079</t>
  </si>
  <si>
    <t>HECTOR JONATHAN MARTINEZ AGUILAR - RENTA DE SONIDO</t>
  </si>
  <si>
    <t>080</t>
  </si>
  <si>
    <t>081</t>
  </si>
  <si>
    <t>FRANCISCO CASTELLO PANTOJA - LITERAS</t>
  </si>
  <si>
    <t>083</t>
  </si>
  <si>
    <t>082</t>
  </si>
  <si>
    <t>JOSE LUIS JIMENEZ DIAZ - ARTICULOS POSADA NIÑOS</t>
  </si>
  <si>
    <t>084</t>
  </si>
  <si>
    <t>HECTOR PRIMITIVO ENCARNACION - GRUPO ICPALLI</t>
  </si>
  <si>
    <t>AFIANZADORA SOFIMEX</t>
  </si>
  <si>
    <t>ARTURO MARTIN LOPEZ GARCIA</t>
  </si>
  <si>
    <t>TRANSFERENCIA FONDO DE APOYO A MIGRANTES</t>
  </si>
  <si>
    <t>ROBERTO MEZA VALDIVIA - NOMINA ESC. TEPEC</t>
  </si>
  <si>
    <t>TRASPASO DE CUENTA FORTALECIMIENTO</t>
  </si>
  <si>
    <t>TRANSFERENCIA DIF</t>
  </si>
  <si>
    <t>PAGO DE NOMINA 1ERA DE DICIEMBRE</t>
  </si>
  <si>
    <t>TRASNSFERENCIA PABLO VAZQUEZ PIOMBO - PROY. CONJUNTO F.</t>
  </si>
  <si>
    <t>HIDROVAL INDUSTRIAL SA DE CV. - VALVULAS CONDUCCION DE AGUA SAN JUAN</t>
  </si>
  <si>
    <t>07</t>
  </si>
  <si>
    <t>TRANSFERENCIA FRANCISCO ENRIQUE CRUZ OSORIO</t>
  </si>
  <si>
    <t>08</t>
  </si>
  <si>
    <t>MARIA DEL REFUGIO RODRIGUEZ GONZALEZ - REFACCIONARIA RODRIGUEZ</t>
  </si>
  <si>
    <t>TRANSFERENCIA ISCOP COMUNICACIONES</t>
  </si>
  <si>
    <t>CECILIA CESAR PAILLAUD - CRISTALES PROT. CIVIL</t>
  </si>
  <si>
    <t>09</t>
  </si>
  <si>
    <t>VIANA VERDUZCO VALLEJO - EXAMANES POLICIAS</t>
  </si>
  <si>
    <t>MARIA MAGDALENA FRANCO GARCIA</t>
  </si>
  <si>
    <t>BERTHA FAJARDO VALDIVIA</t>
  </si>
  <si>
    <t>JOSE LUIS JIMENEZ DIAZ - NOMINA 2DA DICIEMBRE AGENTES</t>
  </si>
  <si>
    <t>JOSE LUIS JIMENEZ DIAZ - NOMINA AGUINALDOS AGENTES</t>
  </si>
  <si>
    <t>DAVID CORONADO HINOJOSA - PLACAS REGIDORES Y DIRECTORES</t>
  </si>
  <si>
    <t>JOSE LUIS JIMENEZ DIAZ - TALLERES</t>
  </si>
  <si>
    <t>NOMINA 2DA. DE DICIEMBRE</t>
  </si>
  <si>
    <t>AGUINALDOS</t>
  </si>
  <si>
    <t>NOMINA 1ERA DICIEMBRE</t>
  </si>
  <si>
    <t>PRESTAMO SAPASA</t>
  </si>
  <si>
    <t>TRANSFERENCIA SUBSIDIO DIF - 2DA QUINCENA DICIEMBRE</t>
  </si>
  <si>
    <t>TRANSF. PARA PAGO DE NOMINA SEG. P. DE FORTALECIMIENTO</t>
  </si>
  <si>
    <t>TRANSF. PARA PAGO DE AGUINALDOS SEG. P. DE FORTALECIMIENTO</t>
  </si>
  <si>
    <t>TRANSFERENCIA SAMTRAC</t>
  </si>
  <si>
    <t>PAGO AGUINALDO</t>
  </si>
  <si>
    <t>PAGO DE AGUINALDO</t>
  </si>
  <si>
    <t>PAGO DE NOMINA2DA DE DICIEMBRE</t>
  </si>
  <si>
    <t>PAGO DE NOMINA</t>
  </si>
  <si>
    <t>TRANSF. DE FORTALECIMIENTO ISCOP</t>
  </si>
  <si>
    <t>PERIODICO EL SUR - GASETA</t>
  </si>
  <si>
    <t>ROBERTO MEZA VALDIVIA NOMINA</t>
  </si>
  <si>
    <t>MARTIN PIÑA DE ANDA</t>
  </si>
  <si>
    <t>JOSE LUIS JIMENEZ DIAZ</t>
  </si>
  <si>
    <t>DEVOLUCION DE CH DE TALLERES</t>
  </si>
  <si>
    <t>TRANSFERENCIA MATERIAL CONDUCCION DE AGUA SAN JUAN</t>
  </si>
  <si>
    <t>ENANITOS TOREROS</t>
  </si>
  <si>
    <t>JOSE LUIS JIMENEZ DIAZ - NOMINA LIMPIEZA CAMINO LOS CHAVEZ</t>
  </si>
  <si>
    <t>SPEI SERVICIO TECHALUTA GASOLINA DICIEMBRE</t>
  </si>
  <si>
    <t>TRANSFERENCIA REFACCION</t>
  </si>
  <si>
    <t>SALDO AL 31 DE DICIEMBRE</t>
  </si>
  <si>
    <t>TERESITA DEL NIÑO JESUS SOLTERO GTZ. - PROGRAMAS Y VOLANTES</t>
  </si>
  <si>
    <t>ALFONSO GONZALEZ AGUAYO - DIFUSION DICIEMBRE</t>
  </si>
  <si>
    <t>JOSE LUIS JIMENEZ DIAZ - NOMINA 2 SEMANAS LIMPIEZA MODULO DE MAQ.</t>
  </si>
  <si>
    <t>MARIA EUGENIA HERNANDEZ FIG. - PLAYERAS ROT. CIVIL</t>
  </si>
  <si>
    <t>SAMTRAC</t>
  </si>
  <si>
    <t>PAGO EVENTUALES</t>
  </si>
  <si>
    <t>IVA CHEQUES PAGADOS</t>
  </si>
  <si>
    <t>ARTURO MARTIN LOPEZ GARCIA - HONORARIOS FIANZAS</t>
  </si>
  <si>
    <t>LUIS FRANCISCO ROSAS VERGARA - LLANTASVOLTEO OBRA P.</t>
  </si>
  <si>
    <t>LUIS FRANCISCO ROSAS VERGARA - LLANTAS PIPA Y TSURU</t>
  </si>
  <si>
    <t>IVA SERVICIO BNCA EN LINEA</t>
  </si>
  <si>
    <t>CFE.</t>
  </si>
  <si>
    <t xml:space="preserve">JOSE LUIS JIMENEZ DIAZ - NOMINA AGENTES MPALES </t>
  </si>
  <si>
    <t>ENRIQUE BARRAGAN AVALOS - BECAS ESTIMULOS A LA ED. BASICA</t>
  </si>
  <si>
    <t>JOSE LUIS JIMENEZ DIAZ - PAGO TRASLADO DE ALUMNOS</t>
  </si>
  <si>
    <t>TRASPASO DE CTA AGUINALDOS</t>
  </si>
  <si>
    <t>NOMINA 1ER QUINCENA DE ENERO</t>
  </si>
  <si>
    <t>TRANSFERENCIA DIF 1ER QUINCENA DE ENERO</t>
  </si>
  <si>
    <t>TRANSFERENCIA A CTA DE 3X1 APOYO A MIGRANTES</t>
  </si>
  <si>
    <t>RAMIRO OCHOA CUADRA -VALVULA</t>
  </si>
  <si>
    <t>TRANSFERENCIA A CTA DE AGUINALDOS</t>
  </si>
  <si>
    <t>MARIA D LA LUZ VALDIVIA CRUZ - ABARROTE</t>
  </si>
  <si>
    <t>MARTIN PIÑA DE ANDA - MANT DE VEHICULOS</t>
  </si>
  <si>
    <t>BERTHA FAJARDO VALDIVIA - MANT. DE VEHICULOS</t>
  </si>
  <si>
    <t>MARIA DEL REFUGIO RODRIGUEZ GONZALEZ - REFACCIONES</t>
  </si>
  <si>
    <t>TRANSFERENCIA - FRANCISCO ENRIQUE CRUZ OSORIO</t>
  </si>
  <si>
    <t>TRANSFERENCIA - JACOBO ABRAHAM LOPEZ HDEZ-MANT. DE COPIADORAS</t>
  </si>
  <si>
    <t>TRANSFERENCIA - FORLIGHTING DE MEXICO SA DE CV. MAT. ELECTRICO</t>
  </si>
  <si>
    <t>TRANSFERENCIA - ALEJANDRA IZAMAR OROZCO VALENCIA. ART. DE LIMPIEZA DE RASTRO</t>
  </si>
  <si>
    <t>MARIA DE LA LUZ VALDIVIA CRUZ - DESPENSAS PROG. ESTIMULOS A LA ED. BASIC</t>
  </si>
  <si>
    <t>JOSE LUIS JIMENEZ DIAZ - OPERATIVO VIALIDAD FIESTAS ENERO</t>
  </si>
  <si>
    <t>MARTIN ANDRES RODRIGUEZ TORRES - RENTA CASA DE BIOLOGOS</t>
  </si>
  <si>
    <t>EMBOTELLADORA DE COLIMA SA DE CV. - REFRESO RECIBIMIENTOS TEPEC Y DELEGACIONES</t>
  </si>
  <si>
    <t>JOSE ALFREDO ARREOLA CRUZ - VINO RECIBIMIENTOS TEPEC Y DELEGACIONES</t>
  </si>
  <si>
    <t>FRANCISCO JAVIER ROSALES CANTERO - RENTA DE TOLDOS EXPOVENTA FIESTAS</t>
  </si>
  <si>
    <t>ALFREDO RAOS LOPEZ - HOSPEDALE ELEMENTOS SEG. PUBLICA DEL ESTADO</t>
  </si>
  <si>
    <t>C.F.E.</t>
  </si>
  <si>
    <t>MAIA DEL REFIGIO RODRIGUEZ GLEZ - REFACCIONES SEG. P.</t>
  </si>
  <si>
    <t>COMISION CHE. LIBRADOS</t>
  </si>
  <si>
    <t>IVA COMISION CH. LIBRADOS</t>
  </si>
  <si>
    <t>11</t>
  </si>
  <si>
    <t>PATRICIA NEGRETE JUSTO - CAMBIO DE CAJA, SELENOIDE Y REV. DE TRASMI. DAKOTA</t>
  </si>
  <si>
    <t>TRANSFERENCIA - OSCAR FERNANDO VELOS CHAVEZ - FINIQUITO FACT. 248</t>
  </si>
  <si>
    <t>TRANSFERENCIA - OSCAR FERNANDO VELOS CHAVEZ - ANTICIPO FACT. 248</t>
  </si>
  <si>
    <t>MANUEL OCHOA ANGUIANO - RENTA MAQUINARIA PARA VERTEDERO</t>
  </si>
  <si>
    <t>TRANSFERENCIA PAGO DE NOMINA</t>
  </si>
  <si>
    <t>TRASPASO A CTA NUEVA DE TESORERIA</t>
  </si>
  <si>
    <t>MIGUEL SALVADOR VILLALOBOS ALFARO- IMPRESIÓN DE HOJAS Y SOBRES MEMBRET.</t>
  </si>
  <si>
    <t>JOSE LUIS JIMENEZ DIAZ- NOMINA AGENTES</t>
  </si>
  <si>
    <t>MARTTHA MEZA GONZALEZ - ELAB. PUENTE APART. BASE P/PROYECT. Y PUERTA MALLA CORRAL CHIQUITO.</t>
  </si>
  <si>
    <t>JUAN PABLO OROS FIGUEROA - PAGO 2DA. QUINCENA ENERO - INSP. DE REGLAMENTOS</t>
  </si>
  <si>
    <t>JOSE LUIS JIMENEZ DIAZ - PAGO 2DA. QUINCENA ENERO TRASLADOS DE ALUMNOS</t>
  </si>
  <si>
    <t>JOSE LUIS JIMENEZ DIAZ - NOMINA INSTALACION TUBERIA PROL. RAMON CORONA. SEM 21-26 ENERO</t>
  </si>
  <si>
    <t>JUAN HERNANDEZ GAMBOA - PAGO MES DE ENERO AUX. DE SERVICIOS GENERALES</t>
  </si>
  <si>
    <t>TRANSFERENCIA DIF 2DAQUINCENA DE ENERO</t>
  </si>
  <si>
    <t>PAGO DE NOMINA 2DA QUINCENA DE ENERO</t>
  </si>
  <si>
    <t>TRANSFERENCIA SERVICIO TECHALUTA</t>
  </si>
  <si>
    <t>NUAVAS REFACCIONES USADAS - RINES VOLTEOCAFE</t>
  </si>
  <si>
    <t>LUIS FRANCISCO ROSAS VERGARA - LLANTAS LOBOS</t>
  </si>
  <si>
    <t>SPEI GASOLINA</t>
  </si>
  <si>
    <t>SALDO AL 31 DE ENERO</t>
  </si>
  <si>
    <t>PAGO CUENTA DE TERCERO</t>
  </si>
  <si>
    <t>COMISION CHEQUES LIBRADOS</t>
  </si>
  <si>
    <t>IVA COM. CHEQUES LIBRADOS</t>
  </si>
  <si>
    <t>COMISON CH LIBRADOS</t>
  </si>
  <si>
    <t>IVA COM. CH LIBRADOS</t>
  </si>
  <si>
    <t>COMISION CH LIBRADOS</t>
  </si>
  <si>
    <t>SALDO EN BANCOS</t>
  </si>
  <si>
    <t>BEPOSITO DE TALLERES</t>
  </si>
  <si>
    <t>CH. 85 EN TRANSITO</t>
  </si>
  <si>
    <t>CH. 86 EN TRANSITO</t>
  </si>
  <si>
    <t>REAL</t>
  </si>
  <si>
    <t>JORGE ERNESTO NUÑEZ ALDAMA - REPARCION SUSPENSION DE PATRULLA</t>
  </si>
  <si>
    <t>EVA FIGUEROA ALANIZ - COMPRA DE RADIOS</t>
  </si>
  <si>
    <t>DR. LENIN ROMERO - APOYO GSTOS MEDICOS</t>
  </si>
  <si>
    <t>ROBERTO MEZA VALDIVIA - NOMINA DESASOLVE NAC. FRESNO</t>
  </si>
  <si>
    <t>JOSE LUIS JIMENEZ DIAZ - NOMINA</t>
  </si>
  <si>
    <t>JOSE LUIS JIMENEZ DIAZ - NOMINA DESASOLVE NAC. FRESNO 4-9</t>
  </si>
  <si>
    <t>ALFONSO GONZALEZ AGUAYO - DIFUSION ENERO</t>
  </si>
  <si>
    <t>JOSE LUIS JIMENEZ DIAS - GASTOS A COMPROBAR</t>
  </si>
  <si>
    <t>NOMINA 1ERA DE FEBRERO</t>
  </si>
  <si>
    <t>PAGO DE QUINCENA POLICIA</t>
  </si>
  <si>
    <t>TRANSFERENCIA DIF 1ER. QUINCENA DE FEBRERO</t>
  </si>
  <si>
    <t>LIQUIDACION JUAN GOMEZ - INSP. DE MERCADOS</t>
  </si>
  <si>
    <t>CFE</t>
  </si>
  <si>
    <t>MARIA DEL REFIGIO RODRIGUEZ GONZALEZ - REFACCIONES</t>
  </si>
  <si>
    <t>JOSE LUIS MARCIAL LOZANO - PAGO 1ER QUIN. FEB. SEG. PUBLICA</t>
  </si>
  <si>
    <t>FRANCISCO VILLA VACA - PAGO 1ER QUIN. FEB. SEG.PUBLICA</t>
  </si>
  <si>
    <t>MIGUEL GOMEZ PEREZ - PAGO 1ER. QUIN. FEB. SEG. PUBLICA</t>
  </si>
  <si>
    <t>PAGO DE NOMINA PRIMER QUINCENA DE FEBRERO</t>
  </si>
  <si>
    <t>JOSE LUIS JIMENEZ DIAZ - NOMINA AGENTES MUNICIPALES</t>
  </si>
  <si>
    <t>BERTHA FAJARDO VALDIVIA - REPARACION Y MANT. DE VEHICULOS</t>
  </si>
  <si>
    <t>MARIA DEL REFUGIO RODRIGUEZ GLEZ- REFACCIONES</t>
  </si>
  <si>
    <t>TRANSFERENCIA- OSCAR FERNANDO VELOS CHAVEZ -COPIADORAS</t>
  </si>
  <si>
    <t>JOSE LUIS JIMENEZ DIAZ - APOYOS SEG. PUBLICA</t>
  </si>
  <si>
    <t>JOSE LUIS JIMENEZ DIAZ - TIEMPO EXTRA, JARDINERIA, ASEO, ELECTRIC.</t>
  </si>
  <si>
    <t>LA FM DE CUIDAD GUZMAN SA DE CV - PUBLICIDAD ENERO</t>
  </si>
  <si>
    <t>MARIA DE LA LUZ VALDIVIA CRUZ- ABARROTE</t>
  </si>
  <si>
    <t>SERGIO OROZCO CAMPOS - PLACAS DE SEÑALAMIENTOS</t>
  </si>
  <si>
    <t>JOSE LUIS JIMENEZ DIAZ - PAGO POR CUBRIR A PERSONAL DE ASEO PUBLICO</t>
  </si>
  <si>
    <t>TRANSFERENCIA ISCOP - RADIOS SEG. PUBLICA</t>
  </si>
  <si>
    <t>JOSE LUIS JIMENEZ DIAZ - COMPRA DE PAPELERIA OFICIAL</t>
  </si>
  <si>
    <t>ROBERTO MEZA VALDIVIA - NOMINA 18-23 LIMP. Y DESAS. SANJA SAN JUAN</t>
  </si>
  <si>
    <t>JOSE LUIS JIMENEZ DIAS - NOMINA AGENTES</t>
  </si>
  <si>
    <t>JOSE LUIS JIMENEZ DIAZ - NOMINA SUBSIDIOS</t>
  </si>
  <si>
    <t>JAVIER FRANCO MADRIGAL - MATERIALES PARA CONSTRUCCION</t>
  </si>
  <si>
    <t>CH. 120 EN TRANSITO</t>
  </si>
  <si>
    <t>CH. 136 EN TRANSITO</t>
  </si>
  <si>
    <t>CH. 157 EN TRANSITO</t>
  </si>
  <si>
    <t>CH. 159 EN TRANSITO</t>
  </si>
  <si>
    <t>VICTOR PEDRO RODRIGUEZ JUAREZ - PROD. DE LIMPIEZA</t>
  </si>
  <si>
    <t>JOSE LUIS JIMENEZ DIAZ - NOMINA 2DA QUINC. AGENTES</t>
  </si>
  <si>
    <t>JOSE LUIS JIMENEZ DIAZ - SUBSIDIOS MES DE FEBRERO</t>
  </si>
  <si>
    <t>JOSE LUIS JIMENEZ DIAZ . PAGO TRASLADO DE ALUMNOS</t>
  </si>
  <si>
    <t>ROBERTO MEZA VALDIVIA - 5 VIAJES DE POLVO NACIM. FRESNO</t>
  </si>
  <si>
    <t>TRASNFERENCIA DE FORTALECIMIENTO</t>
  </si>
  <si>
    <t>DEPOSITO SECRETARIA DE CULTURA TALLERES</t>
  </si>
  <si>
    <t>ALFONSO GONZALEZ AGUAYO - DIFUSION FEBRERO</t>
  </si>
  <si>
    <t>REBERTO MEZ AVALDIVIA - LIMPIEZA SANJA AGUA SAN JUAN</t>
  </si>
  <si>
    <t>C,F.E.</t>
  </si>
  <si>
    <t>TRANSFERENCIA DE FORTALECOM. PARA PAGO DE POLICIAS</t>
  </si>
  <si>
    <t>SALDO REAL</t>
  </si>
  <si>
    <t>CH. 185 EN TRANSITO</t>
  </si>
  <si>
    <t>CH. 186 EN TRANSITO</t>
  </si>
  <si>
    <t>CH. 191 EN TRANSITO</t>
  </si>
  <si>
    <t>CH. 193 EN TRANSITO</t>
  </si>
  <si>
    <t>CH. 200 EN TRANSITO</t>
  </si>
  <si>
    <t>CH. 201 EN TRANSITO</t>
  </si>
  <si>
    <t>CH. 202 EN TRANSITO</t>
  </si>
  <si>
    <t>SALDO AL 31 DE FEBRERO</t>
  </si>
  <si>
    <t>COMISION CH. LIBRADOS</t>
  </si>
  <si>
    <t>IVA CH. LIBRADOS</t>
  </si>
  <si>
    <t>TRANSFERENCIA GASOLINA DE FEBRERO</t>
  </si>
  <si>
    <t>FORLIGHTING DE MEXICO - MATERIAL ELECTRICO</t>
  </si>
  <si>
    <t>BRIANDA MONTSERRAT JIMENEZ MARTINES - MATERIAL ELECTRICO</t>
  </si>
  <si>
    <t>TRANSFERENCIA - JULIO CESAR CASTAÑEDA - REP. DE PATRULLA RAM 1</t>
  </si>
  <si>
    <t>SALDO AL 28 DE FEBRERO</t>
  </si>
  <si>
    <t>ROBERTO MEZA VALDIVIA - NOMINA NACIMIENTO CALLE FRESNO</t>
  </si>
  <si>
    <t>ROBERTO MEZA VALDIVIA - NOMINA CONDUCCION DE AGUA CALLE GUERRERO</t>
  </si>
  <si>
    <t>ROBERTO MEZA VALDIVIA - NOMINA NACIMINETO CALLE FRESNO</t>
  </si>
  <si>
    <t>ROBERTO MEZA VALDIVIA -NOMINA NACIMIENTO CALLE FRESNO</t>
  </si>
  <si>
    <t xml:space="preserve">JOSE LUIS </t>
  </si>
  <si>
    <t>ROBERTO MEZA VALDIVIA - NOMINA INST. BAÑOS J/N MANUEL LOPEZ COTILLA</t>
  </si>
  <si>
    <t>ROBERTO MEZA VALDIVIA - NOMINA TIEMPO EXTRA REACOMODO VERTEDERO</t>
  </si>
  <si>
    <t>TRANSFERENCIA - JAVIER FRANCO MADRIGAL - PAGO DE MATERIALES DE CONST.</t>
  </si>
  <si>
    <t>TRANSFERENCIA - LUIS FRANCISCO ROSAS VERGARA - LLANTAS</t>
  </si>
  <si>
    <t>TRANSFERENCIA - MANUEL DE JESUS FLORES LUCIA - REP. DE VOLTEO KODIAK</t>
  </si>
  <si>
    <t>ALFREDO RAMOS LOPEZ -</t>
  </si>
  <si>
    <t>TRANSF.- ARQUITECTURA, CONSTRUCCION Y ARRENDAMIENTO - RENTA MOTOCONFORMADORA</t>
  </si>
  <si>
    <t>VICENTE SOLIS PEÑA - ARTICULOS DE LIMPIEZA Y ABARROTES</t>
  </si>
  <si>
    <t>JOSE LUIS JIMENES DIAZ - GACTOS A COMPROBAR</t>
  </si>
  <si>
    <t>IVA COMISION BANCA INTERNET</t>
  </si>
  <si>
    <t>SERVICIO BANCA INTERNET</t>
  </si>
  <si>
    <t>ROBERTO MEZA VALDIVIA - NOMINA INST. DE BAÑOS Y PISO EN MANUEL LOPEZ COTILLA</t>
  </si>
  <si>
    <t>PAGO DE NOMINA PRIMER QUINCENA DE MARZO</t>
  </si>
  <si>
    <t>TRANSFERENCIA SUBSIDIO DIF 1ER QUINCENA DE MARZO</t>
  </si>
  <si>
    <t>TRANSFERENCIA JAVIER FRANCO MADRIGAL</t>
  </si>
  <si>
    <t>TRASFERENCIA LA FM DE CIUDAD GUZMAN</t>
  </si>
  <si>
    <t>ENRIQUE BARRAGAN AVALOS</t>
  </si>
  <si>
    <t>MARIA DE LA LUZ VALDIVIA CRUZ - ABARROTE</t>
  </si>
  <si>
    <t>BERTHA FAJARDO VALDIVIA - MANTENIM. DE VEHICULOS</t>
  </si>
  <si>
    <t>MARTIN PIÑA DE ANDA - REPARACION PATRULLA A-4</t>
  </si>
  <si>
    <t>TRANSFERENCIA - FRANCISCO ENRIQUE CRUZ OSORIO - REFACCIONES</t>
  </si>
  <si>
    <t>TRANSFERENCIA - MANUEL OCHOA CUADRA - HORAS MAQUINA BERTEDERO MPAL</t>
  </si>
  <si>
    <t>PAGO NOMINA SEGUNDA QUINCENA DE MARZO PROGRAM. PARA EL 27/03/2013</t>
  </si>
  <si>
    <t>C.F.E. 50% PARROQUIA</t>
  </si>
  <si>
    <t>ALFONSO GONZALEZ AGUAYO - DIFUSION DEL MES DE MARZO</t>
  </si>
  <si>
    <t>TRANSFERENCIA A TESORERIA NOMINA 2DA QUINCENA DE MARZO</t>
  </si>
  <si>
    <t>TRASPASO A TESORERIA 2DA QUINCENA DE FEBRERO</t>
  </si>
  <si>
    <t>TRANSFERENCIA A TESORERIA NOMINA 1ER QUINCENA DE MARZO</t>
  </si>
  <si>
    <t>TRASPASO DE FORTALECIMIENTO NOMINA  1ER QUINCENA SEG. PUBLICA</t>
  </si>
  <si>
    <t>TRANSFERENCIA SUBSIDIO DIF 2DA QUINCENA DE FEBRERO</t>
  </si>
  <si>
    <t>MARIA DE LA LUZ VALDIVIA CRUZ - DESPENSAS DEL PROG. APOYO A LA ED. BASICA</t>
  </si>
  <si>
    <t>JOSE LUIS JIMENEZ DIAZ - SUBSIDIOS MARZO</t>
  </si>
  <si>
    <t>JOSE LUIS JIMENEZ DIAZ - NOMINA AGENTES MPALES 2DA QUINC. MARZO</t>
  </si>
  <si>
    <t xml:space="preserve">EMBOTELLADORA DE COLIMA - REFRESCO RECIBIMIENTO A SAYULA </t>
  </si>
  <si>
    <t>TRANSFERECIA TIEMPO EXTRA MEDICO MPAL  (HUGO) Y CHOFER (CRUZ RIVAZ)</t>
  </si>
  <si>
    <t>JOSE LUIS JIMENEZ DIAZ - APOYOS SEGURIDAD PUBLICA</t>
  </si>
  <si>
    <t>TRANSFERENCIA OSCAR FERNANDO VELOS CHAVEZ - MANT DE COPIADORAS</t>
  </si>
  <si>
    <t>JOSE LUIS JIMENEZ DIAZ - NOMINA REHAB. J/N. MANUEL LOPEZ COTILLA</t>
  </si>
  <si>
    <t>JOSE LUIS JIMENEZ DIAZ - TRASLADO DE ALUMNOS</t>
  </si>
  <si>
    <t>TRANSFERENCIA - REST. DE INMUEBLES ARQUITECTONICOS - ESTUDIO IMPACTO AMB. RELLENO SANITARIO</t>
  </si>
  <si>
    <t>TRANSFERENCIA DIF- SEGUNDA QUINCENA DE MARZO</t>
  </si>
  <si>
    <t>ROBERTO MEZA VALDIVIA - NOMINA NACIMIENTO  CALLE FRESNO</t>
  </si>
  <si>
    <t>SALDO AL 31 DE MARZO</t>
  </si>
  <si>
    <t>JOSE LUIS JIMENEZ DIAZ - JUGUETES DIA DEL NIÑO</t>
  </si>
  <si>
    <t>TRANSFERENCIA - CARMEN CELINA RODRIGUEZ PRECIADO - GRUAS</t>
  </si>
  <si>
    <t>TRANSFERENCIA - JUAN DE DIOS DE LE TORRE TOSCA - FINIQ. ESTUDIO TOPOG. ARROYO TEPEC</t>
  </si>
  <si>
    <t>RAMON AGUILAR URENA - PAGO DE ATAUD A PERSONA ESCASOS RECURSOS MA. DE JESUS</t>
  </si>
  <si>
    <t>TRANSFERENCIA - GONZALO RODRIGUEZ MAGAÑA - VOLTEO</t>
  </si>
  <si>
    <t>TRANSFERENCIA 1 - A CTA DE AGUINALDO P/RELLENO SANITARIO</t>
  </si>
  <si>
    <t xml:space="preserve">DEPOSITO DE CAJA </t>
  </si>
  <si>
    <t>DEPOSITO DE CHEQUE OTRO BANCO</t>
  </si>
  <si>
    <t>TRANSFERENCIA GASOLINA DE MARZO</t>
  </si>
  <si>
    <t>TRANSFERENCIA - SISTEMAS DE POTABILIZACION DE AGUA - BOMBA DOSIFICADORA</t>
  </si>
  <si>
    <t>PAGO DE NOMINA 1ER QUINCENA DE ABRIL</t>
  </si>
  <si>
    <t>TRANSFERENCIA DE FORTALECIMIENTO 2DA QUINCENA SEG. PUBLICA</t>
  </si>
  <si>
    <t>TRANSFERENCIA SUBSICIO AL DIF, CORRESPONDIENTE A LA PRIMER QUINCENA DE ABRIL</t>
  </si>
  <si>
    <t>JOSE LUIS JIMENEZ DIAZ - NOMINA AGENTES 1ER QUINCENA ABRIL</t>
  </si>
  <si>
    <t>JOSE LUIS JIMENEZ DIAZ - TRASLADO ALUMNOS JAIME Y ERNESTO</t>
  </si>
  <si>
    <t>COMISION DE CHEQUES LIBRADOS</t>
  </si>
  <si>
    <t>IVA COMISION CHEQUES LIBRADOS</t>
  </si>
  <si>
    <t>ROBERTO MEZA VALDIVIA -NOMINA CONDUCCION DE AGUA CALLE GUERRERO</t>
  </si>
  <si>
    <t>TRANSFERENCIA DE FORTALECIMIENTO 1ER QUINCENA DE ABRIL SEG. P.</t>
  </si>
  <si>
    <t>TRANSFERENCIA - GERONIMO DE JESUS VILLALVAZO AVALOS - REPARACION DE PÌPA</t>
  </si>
  <si>
    <t>TRANSFERENCIA A TESORERIA DE NOMINA SEG. P. PRIMER QUINCENA DE ABRIL</t>
  </si>
  <si>
    <t>NOMINA CORREGIDORA</t>
  </si>
  <si>
    <t>NOMINA FRESNO</t>
  </si>
  <si>
    <t>ALFREDO RAMOS LOPEZ - RENTA 6 HRS MAQUINANA NACIMIENTO CALLE FRESNO</t>
  </si>
  <si>
    <t>SPEI GASOLINA  DE FEBRERO</t>
  </si>
  <si>
    <t>SPEI GASOLINA  DE MARZO</t>
  </si>
  <si>
    <t>COM. CH LIBRADOS PAGADOS</t>
  </si>
  <si>
    <t>IVA CH LIBRADOS PAGADOS</t>
  </si>
  <si>
    <t>OPS SERV BANCA EN LINEA</t>
  </si>
  <si>
    <t>IVA SERV BANCA EN LINEA</t>
  </si>
  <si>
    <t>DEPOSITO EN EFECTIVO</t>
  </si>
  <si>
    <t>MARTIN PIÑA DE ANDA - REPARACION DE VEHICULOS</t>
  </si>
  <si>
    <t>MARIA DEL REFUGIO RODRUGUEZ GONZALEZ - REFACCIONES</t>
  </si>
  <si>
    <t>MARIA DEL REFUGIO RODRIGUEZ GONZALEZ - PAGO DE REFACCIONES</t>
  </si>
  <si>
    <t>BERTHA FAJARDO VALDIVIA - REPARACION DE VEHICULOS</t>
  </si>
  <si>
    <t>BERTHA FAJARDO VALDIVIA - MANTENIMIENTO DE VEHICULOS</t>
  </si>
  <si>
    <t>JOSE LUIS JIMENEZ DIAZ - REGALOA 10 DE MAYO</t>
  </si>
  <si>
    <t>TRANSFERENCIA 2 - A CTA DE AGUINALDO P/RELLENO SANITARIO</t>
  </si>
  <si>
    <t>TRANSFERENCIA -DAVID ARON SANCHEZ LUNA - REPARACION SIRENA AMBULANCIA</t>
  </si>
  <si>
    <t>TRANSFERENCIA - LA FM DE CUIDAD GUZMAN SA DE CV.</t>
  </si>
  <si>
    <t>TRASNFERENCIA DE CUENTA DE AGUINALDO PARA RELLENO SANITARIO</t>
  </si>
  <si>
    <t>JOSE REYES SANCHEZ MONTES - 2DO ANTICIPO RELLENO SANITARIO</t>
  </si>
  <si>
    <t>MARCO ANTONIO FLORES MENDOZA - ANTICIPO GRUPO FERIA DE LA PITAYA</t>
  </si>
  <si>
    <t xml:space="preserve">HECTOR SALVADOR BERBER HERNANDEZ - ESC. SEC. JESUS GONZALEZ ORTEGA DICTAMINADA (PEC) </t>
  </si>
  <si>
    <t>JUAN FRANCISCO DE LA CRUZ SANTOS - ESC. ESPECIAL BENITO JUAREZ DICTAMINANA (PEC)</t>
  </si>
  <si>
    <t>JOSE LUIS JIMENEZ DIAZ - PAGO HORAS EXTRAS PERSONAL ASEO PUBLICO</t>
  </si>
  <si>
    <t>JOSE LUIS JIMENEZ DIAZ - PAGO A PARSONAL Q CUBRIO PERIODO VACACIONAL DE ASEO PUBLICO</t>
  </si>
  <si>
    <t>MARTIN PIÑA LOPEZ - GASTOS A COMPROBAR MATERIAL PARA AMBULANCIA</t>
  </si>
  <si>
    <t>SALDO AL 30 NOV. 2012</t>
  </si>
  <si>
    <t>SALDO AL 31 OCTUBRE. 2012</t>
  </si>
  <si>
    <t>SALDO AL 30 DICIEMBRE 2012</t>
  </si>
  <si>
    <t>TRASPASO DE TESORERIA</t>
  </si>
  <si>
    <t>TRASPASO A CTA DE  TESORERIA</t>
  </si>
  <si>
    <t>SALDO AL 31 ENERO 2013</t>
  </si>
  <si>
    <t>SALDO AL 28 FEBRERO 2013</t>
  </si>
  <si>
    <t>TRANSFERENCIA 1 DE TESORERIA PARA VERTEDERO</t>
  </si>
  <si>
    <t>TRANSFERENCIA 2 DE TESORERIA PARA VERTEDERO</t>
  </si>
  <si>
    <t>TRANSFERENCIA A TESORERIA PARA 2DO PAGO DE VERTEDERO</t>
  </si>
  <si>
    <t>TRANSFERENCIA - FRANCISCO ENRIQUE CRUZ OSORIO - PAGO EQUIVOCADO</t>
  </si>
  <si>
    <t>TRANSFERENCIA 2- GERONIMO DE JESUS VILLALVAZO AVALOS - REPARACION DE PÌPA</t>
  </si>
  <si>
    <t>DEVOLUCION POR TRANSFERENCIA EQUIVOCADA A FRACISCO ENRIQUE CRUZ OSORIO</t>
  </si>
  <si>
    <t>ALFONSO GONZALEZ AGUAYO - DIFUSION DURANTE EL MES DE ABRIL</t>
  </si>
  <si>
    <t>TRANSFERENCIA - JAVIER FRANCO MADRIGAL - MATERIALES PARA CONSTRUCCION</t>
  </si>
  <si>
    <t xml:space="preserve">MARIA GUADALUPE RUIZ </t>
  </si>
  <si>
    <t>TRANSFERENCIA - LUIS FRANCISCO ROSAS VERGARA - LLANTAS VOLTEO</t>
  </si>
  <si>
    <t>TRANSFERENCIA - LUIS FRANCISCO ROSAS VERGARA - LLANTAS PATRULLA</t>
  </si>
  <si>
    <t>ROBERTO MEZA VALDIVIA - NOMINA LEVANT TOPOGRAFICO CONDUC. DE AGUA MANANT. SAN JUAN.</t>
  </si>
  <si>
    <t>ROBERTO MEZA VALDIVIA - NOMINA REHABILITACION DE EMPEDRADO VARIAS CALLES</t>
  </si>
  <si>
    <t>ROBERTO MEZA VALDIVIA - RECONSTRUCION DE CASA HABITACION P. MORENO 88</t>
  </si>
  <si>
    <t>JOSE LUIS JIMENEZ DIAZ - NOMINA AGENTES 2DA QUINCENA DE ABRIL</t>
  </si>
  <si>
    <t>JOSE LUIS JIMENEZ DIAZ -TRASLADO DE ALUMNOS</t>
  </si>
  <si>
    <t>TRANSFERENCIA A TESORERIA DE NOMINA SEG. P. SEGUNDA QUINCENA DE ABRIL</t>
  </si>
  <si>
    <t>TRANSFERENCIA DE FORTALECIMIENTO 2DA QUINCENA DE ABRIL SEG. P.</t>
  </si>
  <si>
    <t>TRANSFERENCIA SUBSICIO AL DIF, CORRESPONDIENTE A LA SEGUNDA QUINCENA DE ABRIL</t>
  </si>
  <si>
    <t>PAGO DE NOMINA 2DA QUINCENA DE ABRIL</t>
  </si>
  <si>
    <t>SPEI ENVIADO REFACCIONES</t>
  </si>
  <si>
    <t>DEPOSITO EN EFECTOVO DE ACTAS</t>
  </si>
  <si>
    <t xml:space="preserve">LAURA ISABEL PERALTA PINTO - GASTOS FERIA PITAYA TEPEC </t>
  </si>
  <si>
    <t>TRANSFERENCIA OSCAR FERNANDO VELOS CHAVEZ - MANT. DE COPIADORA</t>
  </si>
  <si>
    <t>TRANSFERENCIA - JAVIER FRANCO MADRIGAL - MATERIALES CALLE GUERRERO</t>
  </si>
  <si>
    <t>TRANSFERENCIA - JAVIER FRANCO MADRIGAL - MATERIALES CALLE PROL. FRESNO</t>
  </si>
  <si>
    <t>TRANSFERENCIA - SERVICIO TECHALUTA - GASOLINA DE ABRIL</t>
  </si>
  <si>
    <t>TRASNFERENCIA - SERVICIO TECHALUTA - GASOLINA DE ABRIL</t>
  </si>
  <si>
    <t>JOSE REYES SANCHEZ - 1ER ANTICIPO RELLENO SANITARIO</t>
  </si>
  <si>
    <t>TRANSFERENCIA RUBEN DAVID OCAMPO URIBE - JUICIO LABORAL</t>
  </si>
  <si>
    <t>MARIA MAGDALENA FRANCO GARCIA - ABARROTE</t>
  </si>
  <si>
    <t>FRANCISCO JAVIER GOMEZ GOMEZ PROGRAMA (PEC) ESC. 16 DE SEPTIEMBRE</t>
  </si>
  <si>
    <t>JOSE LUIS JIMENEZ DIAZ - GASTOS FERIA DE LA PITAYA</t>
  </si>
  <si>
    <t>TRANSFERENCIA MARIA DEL CARMEN PONCE CASILLAS - REPARACION DE RETROEXCAVADORA</t>
  </si>
  <si>
    <t>TRANSFERECIA FRANCISCO JAVIER JIMENEZ HERNANDEZ - PAPELERIA</t>
  </si>
  <si>
    <t>SALDO AL 30 DE ABRIL</t>
  </si>
  <si>
    <t>C.F.E</t>
  </si>
  <si>
    <t>TRANSFERENCIA EMILIO CAMBEROS FRANCO - PARTE PROPORCIONAL DE AGUINALDO</t>
  </si>
  <si>
    <t>REINTEGRO DE PAGO DE NOMINA</t>
  </si>
  <si>
    <t>TRANSFERENCIA PAGINA TRES SA. - EDICTOS EXP. 264/2013 DEL CAMPO DE FUT BOL</t>
  </si>
  <si>
    <t>AARON ALEJANDRO ZUÑIGA - REPARACION DE PATRULLA</t>
  </si>
  <si>
    <t>SERGIO LOPEZ RAMIREZ - APOYO PARA GASTOS FUNERARIOS</t>
  </si>
  <si>
    <t>ENRIQUE BARRAGAN AVALOS - PROG. ESTIMULOS A LA EDUCAION BASICA</t>
  </si>
  <si>
    <t>JOSE LUIS JIMENEZ DIAZ - NOMINA LIMPIEZA DE MALEZA EN CALLE CORREGIDORA</t>
  </si>
  <si>
    <t>JOSE LUIS JIMENEZ DIAZ - NOMINA REHAB. EMPEDRADO EN VARIAS CALLES DEL MPIO.</t>
  </si>
  <si>
    <t>MIGUEL SALVADOR VILLALOBOS ALFARO - VALES DE GASOLINA Y HOJAS MEMBRETADAS</t>
  </si>
  <si>
    <t>JOSE LUIS JIMENEZ DIAZ - NOMINA INSTALACION DE DRENAJE CALLE ANONA</t>
  </si>
  <si>
    <t>TRANSFERENCIA A TESORERIA DE NOMINA SEG. P. PRIMER QUINCENA DE MAYO</t>
  </si>
  <si>
    <t>TRANSFERENCIA SUBSIDIO DIF, PRIMER QUINCENA DE MAYO</t>
  </si>
  <si>
    <t>TRANSFERENCIA JOSE ANTONIO RAMO LOPEZ - ELECTRICO RAMOS</t>
  </si>
  <si>
    <t>TRANSFERENCIA - LUIS FCO. ROSAS VERGARA - MULTILLANTAS</t>
  </si>
  <si>
    <t>TRANSFERENCIA - ISCOP.</t>
  </si>
  <si>
    <t>TRANSFERENCIA - LA FM DE CD GUZMAN, SA DE CV.</t>
  </si>
  <si>
    <t>TRANSFERENCIA - LUIS GUSTAVO GARCIA DE ALBA VILLA - TRASLADO DE GRUA</t>
  </si>
  <si>
    <t>PAGO DE NOMINA PRIMER QUINCENA DE MAYO</t>
  </si>
  <si>
    <t>TRANSFERENCIA DE FORTALECIMIENTO PRIMER QUINCENA DE MAYO</t>
  </si>
  <si>
    <t>JOSE LUIS JIMENEZ DIAZ - NOMINA AGENTES MPALES</t>
  </si>
  <si>
    <t>JOSE LUIS JIMENEZ DIAZ - TRASLADO DE ALUMNOS PRIMER QUINCENA DE MAYO</t>
  </si>
  <si>
    <t>MARTIN PIÑA LOPEZ - AJUSTE DE MATERIAL PARA AMBULANCIA DEL CH. 250</t>
  </si>
  <si>
    <t>JESUS ERNESTO CRUZ ROSALES - PINTURA PLAZA DELEGACION DE TEPEC</t>
  </si>
  <si>
    <t>FRANCISCO JAVIER ROSALES CANTERO - RENTA DE TOLDOS, SILLAS Y LOZA FESTIVAL DE LA PITAYA</t>
  </si>
  <si>
    <t>NERI QUINTERO BARRAGAN - GASTOS A COMPROBAS VESTUARIO REYNAS FERIA PITAYA</t>
  </si>
  <si>
    <t>TRANSFERENCIA - ANTONIO DE JESUS VILLALVAZO AVALOS- FINIQIOTO REP. DE PIPA</t>
  </si>
  <si>
    <t>TRANSFERENCIA - BRENDA ANAHIGOMEZ RAMIREZ - TERMINACION LABORAL</t>
  </si>
  <si>
    <t>TRANSFERENCIA DE PAGO IMPUESTO PREDIAL</t>
  </si>
  <si>
    <t>LEOPOLDO MARTINEZ BECERRA -</t>
  </si>
  <si>
    <t>JOSE LUIS JIMENEZ DIAZ - GASTOS PARA FERIA DE LA PITAYA</t>
  </si>
  <si>
    <t>JOSE LUIS JIMENEZ DIAZ - GASTOS A COMROBAR FERIA DE LA PITAYA</t>
  </si>
  <si>
    <t>ALVARO ROMERO RODRIGUEZ - TARIMA</t>
  </si>
  <si>
    <t>FINIQUITO A GRUPO BRINCA CHARCOS PARA FERIA DE LA PITAYA</t>
  </si>
  <si>
    <t>DANIEL FRANCO COVARRUBIAS - RENTA DE SILLAS Y PERIFINEOS</t>
  </si>
  <si>
    <t>VOCTIR HUGO OCHOA SANCHEZ - MATERIAL PARA EQUIMIENTO DE AMBULANCIA</t>
  </si>
  <si>
    <t>MARIA DE LA LUZ VALDIVIA CRUZ - DESPENSAS DEL PROGRAMA ESTIMULOS A LA EDUCACION BASICA</t>
  </si>
  <si>
    <t>ROBERTO MEZA VALDIVIA - NOMINA CONST. OFICINA PRESIDENCIA</t>
  </si>
  <si>
    <t>ROBERTO MEZA VALDIVIA - NOMINA REHAB. EMPEDRADO VARIAS CALLES</t>
  </si>
  <si>
    <t>BERTHA FAJARDO VALDIVIA - REPARACION Y MANTENIMIENTO Y REPARACION DE VEHICULOS</t>
  </si>
  <si>
    <t>MIGUEL SALVADOR VILLALOBOS ALFARO - INVITACIONES DE CATASTRO Y SELLOS</t>
  </si>
  <si>
    <t>OSCAR FERNANDO VELÑOS CHAVEZ - MANTENIMIENTO DE COPIADORAS</t>
  </si>
  <si>
    <t>TRANSFERENCIA MARTIN PIÑA LOPEZ - PART PROP. DE AGUINALDO X TERMINACION LABORAL+</t>
  </si>
  <si>
    <t>TRANSFERENCIA A TESORERIA DE TIEMPO EXTRA</t>
  </si>
  <si>
    <t>TRANSFERENCIA APOYOS A SEGURICAD PUBLICA</t>
  </si>
  <si>
    <t>TRANSFERENCIA DE FORTALECIMIENTO EXTRAS SEG. P.</t>
  </si>
  <si>
    <t>TRANSFERENCIA - GRUPO MOTORMEXA</t>
  </si>
  <si>
    <t>TRANSFERENCIA A TESORERIA POR PAGO DE REP PDAKOTA</t>
  </si>
  <si>
    <t>TRANSFERENCIAS - EXTRAS LLENADO DE FORMATOS</t>
  </si>
  <si>
    <t>TRANSFERENCIA - ROSA MARIA GONZALEZ ZUÑIGA . MATERIAL ELECTRICO</t>
  </si>
  <si>
    <t xml:space="preserve">               </t>
  </si>
  <si>
    <t>ROBERTO MEZA VALDIVIA - NOMINA APOYO RECONST.</t>
  </si>
  <si>
    <t>ROBERTO MEZA VALDIVIA - NOMINA RED DRENAJE CALLE ANONA</t>
  </si>
  <si>
    <t>GUILLERMO PEREZ RUBALCABA -IMITADOR FESTIVAL DE LA PITAYA</t>
  </si>
  <si>
    <t>PERIODICO EL SUR S DE RL DE CV. - GASETA MUNICIPAL</t>
  </si>
  <si>
    <t>MARCO ANTONIO MENDOZA FLORES - GRUPÒ MUSICAL</t>
  </si>
  <si>
    <t>JOSE LUIS JIMENEZ DIAZ - PAGO OPERATIVO DE FERIA</t>
  </si>
  <si>
    <t>ROBERTO MEZA VALDIVIA - NOMINA OFICINA PRESIDENCIA</t>
  </si>
  <si>
    <t>LUZ ELVIRA DURAN VALENZUELA - GASTOS A COMPROBAR</t>
  </si>
  <si>
    <t>IGNACIA RAMOS LOPEZ - RENTA DE CASINO DIA DEL MAESTRO</t>
  </si>
  <si>
    <t>IGNACIA RAMOS LOPEZ - RENTA DE CASINO FESTIVAL ANUAL DE LA PITAYA</t>
  </si>
  <si>
    <t>IVA COMISION CH. PAGADOS</t>
  </si>
  <si>
    <t>IVA SERV. BANCA EN LINEA</t>
  </si>
  <si>
    <t>TRANSFERENCIA ANTICIPO GRUPO BRINCA CHARCOS</t>
  </si>
  <si>
    <t>TRANSFERENCIA CUENTA DE TERCERO</t>
  </si>
  <si>
    <t>INGRESO DE CATASTRO POR PAGO DE TERCERO</t>
  </si>
  <si>
    <t>RECAUDACION DE IMPUESTO</t>
  </si>
  <si>
    <t>TRANSFERANCIA - PERIODICO EL SUR</t>
  </si>
  <si>
    <t>TRANSFERENCIA 3- A CTA DE AGUINALDO PARA RELLENO SANITARIO</t>
  </si>
  <si>
    <t>PAGO DE NOMINA SEGUNDA QUINCENA DE MAYO</t>
  </si>
  <si>
    <t>TRANSFERENCIA DE FORTALECIMINETO DE PAGO DE NOMINA</t>
  </si>
  <si>
    <t>REPARACION DE VEHICULO SEGURIDAD PUBLICA.</t>
  </si>
  <si>
    <t>TRANSFERENCIA A TESORERIA DE NOMINA SEG. P. SEGUNDA QUINCENA DE MAYO</t>
  </si>
  <si>
    <t>BENJAMIN MUÑOZ RODRIGUEZ - CARNITAS DIA DEL MAESTRO</t>
  </si>
  <si>
    <t>JOSE LUIS JIMENEZ DIAZ - GASTOS COMPROBADOS</t>
  </si>
  <si>
    <t>TRANSFERENCIA SUBSIDIO DIF, SEGUNDA QUINCENA DE MAYO</t>
  </si>
  <si>
    <t>JOSE LUIS JIMENEZ DIAZ - PAGO DE HORSA EXTRAS PERSONAL</t>
  </si>
  <si>
    <t>JOSE LUIS JIMENEZ DIAZ - APOYO SEGURIDAD PUBLICA FERIA DE LA PITAYA</t>
  </si>
  <si>
    <t>ROBERTO MEZA VALDIVIA - NOMINA CONSTRUCCION DE OFICINA DE PRESIDENCIA</t>
  </si>
  <si>
    <t>AFIANZADORA SOFIMEX. - FIANZAS</t>
  </si>
  <si>
    <t>SALDO AL 30 DE abril</t>
  </si>
  <si>
    <t>SALDO AL 31 DE MAYO</t>
  </si>
  <si>
    <t>TRANSFERENCIA.- SERVICIO TECHALUTA.- GASOLINA DE MAYO</t>
  </si>
  <si>
    <t>C.F.E. 50% LUZ PARROQUIA</t>
  </si>
  <si>
    <t>ALFONSO GONZALEZ AGUAYO - DIFUSION DE MAYO</t>
  </si>
  <si>
    <t>TELMEX - PAGO DE SERVICIO TELEFONICO</t>
  </si>
  <si>
    <t>APOYO ESCUELA SECUNDARIA PARA COMPRA DE DESBROZADORA</t>
  </si>
  <si>
    <t>JORGE ALBERTO ANAYA ALCARAZ - REPARACION DE PIPA (ELECTRICO)</t>
  </si>
  <si>
    <t>MANUEL MICHEL CHAVEZ - PROYECTOS DE FONDEREG 2013</t>
  </si>
  <si>
    <t>ROBERTO MEZA VALDIVIA - NOMINA CONSTRUCCION DE OFICINA PRESIDENCIA</t>
  </si>
  <si>
    <t>TRANSFERENCIA - NOMINA EXTRAS LLENADO DE FORMATOS DE VIVIENDA RURAL</t>
  </si>
  <si>
    <t>TRANSFERENCIA ARCONSA - RENTA DE MOTOCONFORMADORA PARA RELLENO SANITARIO</t>
  </si>
  <si>
    <t>JOSE LUIS JIMENEZ DIAZ - COMPRA DE JARROS DIA DEL PADRE</t>
  </si>
  <si>
    <t>ENRIQUE BARRAGAN AVALOS - ESTIMULOS A LA EDUCACION BASICA</t>
  </si>
  <si>
    <t>JOSE LUIS LOPEZ GARCIA - EXTRAS PROTECCION CIVIL</t>
  </si>
  <si>
    <t>DANIEL FRANCO COVARRIBIAS - PERIFONEO Y SONIDO</t>
  </si>
  <si>
    <t>ROBERTO MEZA VALDIVIA - NOMINA</t>
  </si>
  <si>
    <t>MARIA DEL REFUGIO RODRIGUEZ GONZALEZ - REFACCIONES PARA VEHICULOS</t>
  </si>
  <si>
    <t>TRANSFERENCIA - MARIA DEL CARMEN PONCE CASILLAS - REP DE RETROEXCAVADORA</t>
  </si>
  <si>
    <t>TRANSFERENCIA - OSCAR FERNANDO VELOS CHAVEZ - TONER PARA COPIADORAS</t>
  </si>
  <si>
    <t>TRANSFERENCIA - LA FM DE CD GUZMAN SA DE  CV</t>
  </si>
  <si>
    <t>JOEL GUADALUPE GUADALUPE GUTIERREZ RGUEZ - FINIQUITO TERM. LABORAL</t>
  </si>
  <si>
    <t>IVONNE ELIZABETH UIDOR URIBE - FINIQUITO TERMINACION LABORAL</t>
  </si>
  <si>
    <t>TRANSFERENCIA DE FORTALECIMIENTO PAGO DE QUINCENA</t>
  </si>
  <si>
    <t>PAGO DE NOMINA PRIMER QUINCENA DE MAYO FRANCISCO</t>
  </si>
  <si>
    <t>18/16/13</t>
  </si>
  <si>
    <t>JOSE LEONARDO HERNANDEZ RAMIREZ - GASTOS PARTO</t>
  </si>
  <si>
    <t>OPS BANCA EN LINEA</t>
  </si>
  <si>
    <t>OVA BANCA EN LINEA</t>
  </si>
  <si>
    <t>DEPOSITO DE TECERO</t>
  </si>
  <si>
    <t>PAGO DE NOMINA 1ER QUINCENA DE JUNIO</t>
  </si>
  <si>
    <t>SUBSIDIO DIF PRIMER QUINCENA DE JUNIO</t>
  </si>
  <si>
    <t>SALDO AL 30 DE MAYO</t>
  </si>
  <si>
    <t>ANTONIO CASTILLO HERNANDEZ - FINIQUITO POR TERMINACION LABORAL</t>
  </si>
  <si>
    <t>PAGO DE NOMINA 2DA QUINCENA DE JUNIO</t>
  </si>
  <si>
    <t>TRANSFERENCIA SUBSIDIO AL DIF 2DA QUINCENA DE JUNIO</t>
  </si>
  <si>
    <t>JOSE LUIS MARCIAL LOZANO - PAGO DE SEGUNDA QUINCENA DE JUNIO</t>
  </si>
  <si>
    <t>TRANSFERENCIA A TESORERIA PAGO DE NOMINA 2DA QUINCENA DEJUNIO</t>
  </si>
  <si>
    <t>PAGO DE NOMINA SEG. P SEGUNDA QUINCENA DE JUNIO</t>
  </si>
  <si>
    <t>JOSE LUIS JIMENEZ DIAZ - SUBSIDIO A CENTROS ED. SOC. Y CULT.</t>
  </si>
  <si>
    <t>JUAN MANUEL RODRIGUEZ VELASCO - PUERTA Y VENTANA OFICINA  NUEVA</t>
  </si>
  <si>
    <t>MARIA DE LA LUZ VALDIVIA CRUZ - DESPENSAS DEL PROG. ESTIMULOS A LA ED. BASICA</t>
  </si>
  <si>
    <t>GERONIMO DE JESUS VILLALVAZO AVALOS - REPARACION DE PIPA Y LOBO DE PROT. CIVIL</t>
  </si>
  <si>
    <t>TRANSFERENCIA OSCAR FERNANDO VELOS CHAVEZ - MANT. DE COPIADORAS</t>
  </si>
  <si>
    <t>ROBERTO MEZA VALDIVIA - NOMINAINSTALACION DE DRENAJE CALLE ANONA</t>
  </si>
  <si>
    <t>IVA COMISIONE DE CHEQUES PAGADOS</t>
  </si>
  <si>
    <t>SALDO AL 31 MARZO 2013</t>
  </si>
  <si>
    <t>TRANSFERENCIA 3 DE TESORERIA PARA VERTEDERO</t>
  </si>
  <si>
    <t>PAGO DE NOMINA SEGUNDA QUINCENA DE FEBRERO</t>
  </si>
  <si>
    <t>CH. 244 EN TRANSITO</t>
  </si>
  <si>
    <t>CH. 323 EN TRANSITO</t>
  </si>
  <si>
    <t>IVA COMISION CH, LIBRADOS</t>
  </si>
  <si>
    <t>TRANSFERENCIA BANORTE GASOLINA DE MAYO</t>
  </si>
  <si>
    <t>TRANSFERENCIA QUIALITAS COMPAÑÍA DE SEGUROS SAB DE CV</t>
  </si>
  <si>
    <t>TRANSFERENCIA A TESORERIA PAGO DE NOMINA 1ER QUINCENA DE JUNIO</t>
  </si>
  <si>
    <t>TRANSFERENCIA BANORTE GASOLINA DE JUNIO</t>
  </si>
  <si>
    <t>CH. 346 EN TRANSITO</t>
  </si>
  <si>
    <t>CH. 347 EN TRANSITO</t>
  </si>
  <si>
    <t>CH. 348 EN TRANSITO</t>
  </si>
  <si>
    <t>CH. 352 EN TRANSITO</t>
  </si>
  <si>
    <t>CH. 356 EN TRANSITO</t>
  </si>
  <si>
    <t>CH. 358 EN TRANSITO</t>
  </si>
  <si>
    <t>SALDO AL 30 DE JUNIO</t>
  </si>
  <si>
    <t>JOSE LUIS JIMENEZ DIAZ GASTOS A COMPROBAR</t>
  </si>
  <si>
    <t>ALFONSO GONZALEZ AGUAYO - DIFUSION DEL MES DE JUNIO</t>
  </si>
  <si>
    <t>POLIPASTOS DE OCCIDENTE SA DE CV</t>
  </si>
  <si>
    <t>PAGO CUENTA DE TERCERO  GERONIMO VILLALVAZO 2926437583</t>
  </si>
  <si>
    <t>TRANSFERENCIA - MARIA ELENA CASILLAS VELAZQUEZ - LANCETAS PARA TAMIZ</t>
  </si>
  <si>
    <t>TRANSFERENCIA - MIGUEL SALVADOR VILLALOBOS ALFARO - IMPRENTA</t>
  </si>
  <si>
    <t>TRANSFERENCIA . TIEMPO EXTRA LLENADO DE FORMATOS VIVIENDA RURAL</t>
  </si>
  <si>
    <t>TRANSFERENCIA - APOYOS EN FERIA DE LA PITAYA</t>
  </si>
  <si>
    <t>JOSE LUIS JIMENEZ DIAZ - VIAJES DE MATERIAL PARA BANQUETEO DE TEPEC</t>
  </si>
  <si>
    <t>TRANSFERENCIA JUAN DE DIOS DE LA TORRE TOZCA -ESTUDIO TOPOG. ARROYO SAN PEDRO TEPEC.</t>
  </si>
  <si>
    <t>JOSE LUIS JIMENEZ DIAZ - PAGO DE TRASLADO DE ALUMNOS</t>
  </si>
  <si>
    <t>JOSE LUIS JIMENEZ DIAZ - NOMINA AGENTES MPALES PRIMER QUINC. DE JULIO</t>
  </si>
  <si>
    <t>COM. CH. LIBRADOS</t>
  </si>
  <si>
    <t>TRASPASO CUENTAS PROPIAS</t>
  </si>
  <si>
    <t>TRASPASO CUENTAS PROPIAS EXTRAS SEG. P.</t>
  </si>
  <si>
    <t>SALDO AL 31 DE JUNIO</t>
  </si>
  <si>
    <t>TRANSFERENCIA - SUBSIDIO DIF PRIMER QUINCENA DE JULIO</t>
  </si>
  <si>
    <t>TRANSFERENCIA -ORLANDO GONZALEZ HERNANDEZ - URBAN FUMIOGACION DEL MERCADO Y CATASTRO</t>
  </si>
  <si>
    <t>TRANSFERENCIA DE FORTA APOYOA A POLICIAS EN REUNION DE SEG. PUBLICA</t>
  </si>
  <si>
    <t>TRANSFERENCIA DE FORTALECIMIENTO- AGUINALDO POLICIA ARIEL</t>
  </si>
  <si>
    <t>TRANSFERECIA APOYOS A POLICIAS EN REUNION DE SEG. P.</t>
  </si>
  <si>
    <t>SERV. OPS BANCA EN LINEA</t>
  </si>
  <si>
    <t>SERV. IVA BANCA EN LINEA</t>
  </si>
  <si>
    <t>PAGO DE NOMINA PRIMER QUINCENA DE JULIO</t>
  </si>
  <si>
    <t>TRANSFERENCIA DE SALDO DE 3X1 FEDERAL APOYO A MIGRANTES</t>
  </si>
  <si>
    <t>TRANSFERENCIA - JAVIER FRANCO MADRIGAL PAGO DE MATRIALES DE CONSTRUCCION</t>
  </si>
  <si>
    <t>TRANSFERENCIA A TESORERIA PAGO DE 2 POLICIAS PRIMER QUIN JULIO</t>
  </si>
  <si>
    <t>TRANSFERENCIA DE FORTA DE 2 POLICIAS PRIMER QUINCENA DE JULIO</t>
  </si>
  <si>
    <t>TRANSFERENCIA - OSCAR FERNANDO VELOS CHAVEZ - MANT. DE COPIADORAS</t>
  </si>
  <si>
    <t>PAGO DE IMPUESTOS ABRIL</t>
  </si>
  <si>
    <t>PAGO DE IMPUESTOS MAYO</t>
  </si>
  <si>
    <t>TRANSFERENCIA - JAVIER FRANCO MADRIGAL -MATERIALES DRENAJE CALLE ANONA</t>
  </si>
  <si>
    <t>TRANSFERENCIA  JORGE ALBERTO ANAYA - REPARACION AMBULANCIA AMACUECA</t>
  </si>
  <si>
    <t>TRANSFERENCIA.- TECHNOLOGY UNLIMED SA DE CV - PROGRAMA MOCHILA Y UTILES</t>
  </si>
  <si>
    <t>PAGO DE IMPUESTOS JUNIO</t>
  </si>
  <si>
    <t>JESUS ERNESTO CRUZ ROSALES - IMPERMAHABILIZANTE MERCADO</t>
  </si>
  <si>
    <t>DANIEL FRANCOCOVARRUBIAS - PERIFONEOS</t>
  </si>
  <si>
    <t>TRANSFERENCIA.- JOSE LUIS LOPEZ GARCIA - EXTRAS EN EL DEP. DE PROT. CIVIL</t>
  </si>
  <si>
    <t>TRANSFERENCIA - ANTICIPO -DISTRIBUIDORA DEPORTIVA DE OCCIDENTE SA DE CV - UNIFORMES INFANTILES</t>
  </si>
  <si>
    <t>TRANSFERENCIA - FINIQUITO -DISTRIBUIDORA DEPORTIVA DE OCCIDENTE SA DE CV - UNIFORMES INFANTILES</t>
  </si>
  <si>
    <t>TRANSFERENCIA APORTACION MPAL PARA FONDEREG 2013</t>
  </si>
  <si>
    <t>TRANSFERENCIA APORTACION MUNICIPAL A FONDEREG 2013</t>
  </si>
  <si>
    <t>IGNACIO HERNANDEZ MEDINA - ANTICIPO PARA GASTOS DE JUICIO 526/2012</t>
  </si>
  <si>
    <t>BERTHA FAJARDO VALDIVIA - MANTENIMIENTO Y REP. DE VEHICULOS</t>
  </si>
  <si>
    <t>C.F.E. APOYO DEL 50% PARA EL PAGO DE LA LUZ DE LA PARROQUIA</t>
  </si>
  <si>
    <t>ROBERTO MEZA VALDIVIA - NOMINA PAGO DE MANO DE OBRA</t>
  </si>
  <si>
    <t>TRANSFERENCIA SUBSIDIO DIF, CORRESPONDIENTE SEGUNDA QUINCENA DE JULIO</t>
  </si>
  <si>
    <t>PAGO DE NOMINA SEGUNDA QUINCENA DE JULIO</t>
  </si>
  <si>
    <t>JOSE REYES SANCHEZ MONTES. FINIQUITO BERTEDERO</t>
  </si>
  <si>
    <t>JOSE LUIS JIMENEZ DIAZ - SUBSIDIOS</t>
  </si>
  <si>
    <t>JOSE LUIS JIMENEZ DIAS - NOMINA AGENTES MPALES</t>
  </si>
  <si>
    <t>LUZ ELVIRA DURAN VALENZUELA - PRESTAMO PERSONAL</t>
  </si>
  <si>
    <t>VICENTE SOLIS PEÑA - ARTICULOS PARA REUNIONES AUTORIZADAS</t>
  </si>
  <si>
    <t>JOSE LIOS JIMENEZ DIAZ - GASTOS A COMPROBAR</t>
  </si>
  <si>
    <t>TRANSFERENCIA DE FORTALECIMIENTO NOMINA SEGUNDA JULIO</t>
  </si>
  <si>
    <t>TRANSFERENCIA A TESORERIA PAGO DE 2 POLICIAS SEGUNDA QUIN JULIO</t>
  </si>
  <si>
    <t>TRANSFERENCIA A TESORERIA PARA FINIQUITO DE VERTEDERO</t>
  </si>
  <si>
    <t>TRANSFERENCIA - SERVICIO TECHALUTA - GASOLINA DE JULIO</t>
  </si>
  <si>
    <t>PAGO DEL 2 AL MILLAR 2007 A 2012</t>
  </si>
  <si>
    <t>CH. 381 EN TRANSITO</t>
  </si>
  <si>
    <t>CH. 387 EN TRANSITO</t>
  </si>
  <si>
    <t>CH. 389 EN TRANSITO</t>
  </si>
  <si>
    <t>SALDO AL 30 DE JULIO</t>
  </si>
  <si>
    <t>ALFONSO GONZALEZ AGUAYO - DIFUSION DE JULIO</t>
  </si>
  <si>
    <t>TRANSFERENCIA.- LIC. ALEJANDRO ELIZONDO VERDUZCO - ESCRITURAS PERF. DE POZO Y CONST. DE TANQUE</t>
  </si>
  <si>
    <t>TRANSFERENCIA.- LIC. ALEJANDRO ELIZONDO VERDUZCO - ESCRITURAS RELLENO SANITARIO</t>
  </si>
  <si>
    <t>TRANSFERENCIA.- ESTABAN MANUEL MADRIGAL CARO - ACTUALIZACION CATASTRAL</t>
  </si>
  <si>
    <t>TRANSFERENCIA.- SISTEMAS DE POTABILIZACION DE AGUA - PLANTA PURIFICADORA</t>
  </si>
  <si>
    <t>TRANSFERENCIA.- PERSONAL QUE LABORO EN EL DEP. DE PROMOCION ECONOMICA</t>
  </si>
  <si>
    <t>TRANSFERENCIA.- TIEMPO EXTRA PERSONAL PARQUES Y JARDINES, ALUMBRADO Y SERV. GENERALES</t>
  </si>
  <si>
    <t>HECTOR PRIMITIVO ENCARNACION AGUAYO.- ANTICIPO MUSICA ICPALLI EVENTO FIESTAS PATRIAS</t>
  </si>
  <si>
    <t>ROBERTO MEZA VALDIVIA.- NOMINA 5 - 10 BANQUETAS DE TEPEC</t>
  </si>
  <si>
    <t>SERV BANCA EN LINEA</t>
  </si>
  <si>
    <t>IVA SERVICIO BANCA EN LINEA</t>
  </si>
  <si>
    <t>JOSE LUIS JIMENEZ DIAZ - NOMINA AGENTES PRIMER QUINCENA DE AGOSTO</t>
  </si>
  <si>
    <t>JOSE LUIS JIMENEZ DIAZ TRASLADO DE ALUMNOS</t>
  </si>
  <si>
    <t>JORGE JAVIER MARTINEZ DIAZ.- REP. DE BOMBA DE INYECCION DE LA RETROEXCAVADORA</t>
  </si>
  <si>
    <t>COMPAÑÍA HIDRAULICA DE OCCIDENTE SA DE CV.- MAT. PARA RIEGO DE CORREGIDORA</t>
  </si>
  <si>
    <t>TRANSFERENCIA DE FORTA A TESORERIA POR PAGO DE ISPT DE ABRIL A JULIO 2013</t>
  </si>
  <si>
    <t>TRANSFERENCIA DE FORTA DE PAGO DE ISPT DE ABRIL A JULIO 2013</t>
  </si>
  <si>
    <t>TRANSFERENCIA DE FORTA A TESORERIA PAGO PRIMER QUIC, DE AGOSTO</t>
  </si>
  <si>
    <t>TRANSFERENCIA DE FORTALECIMIENTO PRIMER QUINCENA DE AGOSTO</t>
  </si>
  <si>
    <t>TRANSFERENCIA A TESORERIA COMP PRESTAMO</t>
  </si>
  <si>
    <t>PAGO DE NOMINA PRIMER QUINCENA DE AGOSTO</t>
  </si>
  <si>
    <t>TRANSFERENCIA SUBSIDIO DIF PRIMER QUINCENA DE AGOSTO</t>
  </si>
  <si>
    <t>PAGO DE NOMINA PRIMER QUINCENA DE AGOSTO SEG. P.</t>
  </si>
  <si>
    <t>JOSE LUIS JIMENEZ DIAZ.- GASTOS A COMPROBAR</t>
  </si>
  <si>
    <t>PAGO DE ISPT DEL MES DE JULIO</t>
  </si>
  <si>
    <t>TRANSFERENCIA DE AGUINALDOS  PRESTAMO</t>
  </si>
  <si>
    <t xml:space="preserve">TRANSFERENCIA A CTA DE AGUINALDO DEVOLUCION DE PRESTAMO </t>
  </si>
  <si>
    <t>TRANSFERENCIA DE TESORERIA POR PRESTAMO</t>
  </si>
  <si>
    <t xml:space="preserve"> BERTHA FAJARDO VALDIVIA.- REFACCIONES PARA LOS VEHICULOS DE SEGURIDAD PUBLICA</t>
  </si>
  <si>
    <t>C.F.E.- SERVICIO DE ENERGIA ELECTRICA</t>
  </si>
  <si>
    <t>C.F.E. PAGO DE SERVICIO DE ENERGIA ELECTRICA</t>
  </si>
  <si>
    <t>MARIA DE LA LUZ VALDIVIA CRUZ.- ARTICULOS VARIOS PARA OFICINAS</t>
  </si>
  <si>
    <t>MARIA DEL REFUGIO RODRIGUEZ GONZALEZ.- REFACCIONES PARA PATRULLAS</t>
  </si>
  <si>
    <t>MARIA DEL REFUGIO RODRIGUEZ GONZALEZ.- REFACCIONES PARA LOS VEHICULOS DEL MUNICIPIO</t>
  </si>
  <si>
    <t>JAVIER FRANCO MADRIGAL.- MATERIALES DE CONST. PARA MANT. DE BIENES INMUEBLES</t>
  </si>
  <si>
    <t>BERTHA FAJARDO VALDIVIA.- MANTENIMIENTO DE VEHICULOS DEL AYTO.</t>
  </si>
  <si>
    <t>ALVARO EDUARDO PAPIAS PINTO.- 3 HORAS DE BANDA PARA FIESTAS DE SAN JUANITO</t>
  </si>
  <si>
    <t>ROBERTO MEZA VALDIVIA.- NOMINA CONST. DE CUARTO A PERSONA DE ESCASOS RECURSOS</t>
  </si>
  <si>
    <t>ROBERTO MEZA VALDIVIA.- NOMINA CONSTRUCCION DE BANQUETAS.</t>
  </si>
  <si>
    <t>TRANSFERENCIA.- FRANCISCO ENRIQUE CRUZ OSORIO - CAFÉ PARA REUNIONES</t>
  </si>
  <si>
    <t>TRANSFERENCIA.- FRANCISCO ENRIQUE CRUZ OSORIO - REFACCIONES PARA MANT. DE INMUEBLES</t>
  </si>
  <si>
    <t>TRANSFERENCIA.- FORLIGHTING DE MEXICO - MATERIAL ELECTRICO</t>
  </si>
  <si>
    <t>TRANSFERENCIA.- AKRON - JOSE DE LA CRUZ GOMEZ ROSALES - MATRIALES PARA AFINACION DE VEHICULOS</t>
  </si>
  <si>
    <t>TRANSFERENCIA.- LUIS FRANCISCO ROSAS VERGARA - LLANTAS VOLTEO OBRA PUBLICA</t>
  </si>
  <si>
    <t>TRANSFERENCIA.- JAVIER FRANCO MADRIGAL - PAGO DE MATERIALES</t>
  </si>
  <si>
    <t>JOSE LUIS JIMENEZ DIAZ .- GASTOS A COMPROBAR</t>
  </si>
  <si>
    <t>TRANSFERENCIA.- QUIMICA BICENTENARIO DE LA INDEPENCENCIA.- PIROTECNIA SEPTIEMBRE</t>
  </si>
  <si>
    <t>TRANSFERENCIA.- JAVUEWR FRANCO MADRIGAL - MAT. CALLE FRANCISCO I. MADERO COFRADIA</t>
  </si>
  <si>
    <t>TRANSFERENCIA.- JAVIER FRANCO MADRIGAL - MAT. CALLE 27 DE SEPTIEMBRE</t>
  </si>
  <si>
    <t>TRANSFERENCIA.- MIGUEL ANGEL DOMINGUES LOPEZ - HOJAS MEMBRETADAS E INV. INFORME</t>
  </si>
  <si>
    <t>TRANSFERENCIA.- MARCO ANTONIO MORALES LARIOS - LUBRICANTES PARA RETRO</t>
  </si>
  <si>
    <t>TRANSFERENCIA.- CARLOS VILLEGAS GUZMAN - ANTIVIRUS PANDA</t>
  </si>
  <si>
    <t>SPEI RECIBIDO DE BANOBRAS</t>
  </si>
  <si>
    <t>TRANSFERENCIA.- CAMIONERA DE JALISCO - LUBRICANTES VOLTEO INTERNATIONAL</t>
  </si>
  <si>
    <t>TRANSFERENCIA.- HUGO URIEL HERNANDEZ ROBLEDO - MANTENIMIENTO VOLTEO O.P.</t>
  </si>
  <si>
    <t>MARTIN PIÑA DE ANDA.- MANTENIMIENTO Y REPARACION DE RETRO Y VEHICULOS DEL H.</t>
  </si>
  <si>
    <t>TRANSFERENCIA.- JUAN CARLOS DOMINGUES CUEVA.- HOJAS MEMBRETADAS E INV. INFORME</t>
  </si>
  <si>
    <t>DEVOLUCION DE TRANSFERENCIA MIGUEL ANGEL LOPEZ - HOJAS MEMBRETADAS E INV. INFORME</t>
  </si>
  <si>
    <t>TRANSFERENCIA.- ESTEBAN MANUEL MADRIGAL CARO - ACTUALIZACION CATASTRAL</t>
  </si>
  <si>
    <t>TRENSFERENCIA.- AUTOMOTRIZ MOTORMEXA COLIMA - PAGO SERVICIO DE AUTO TESORERO</t>
  </si>
  <si>
    <t xml:space="preserve">JOSE LUIS JIMENEZ DIAZ.- SUBSIDIOS </t>
  </si>
  <si>
    <t>JOSE LUIS JIMENEZ DIZA.- NOMINA AGENTES MUNICIPALES, CORRESP. A LA 2DA QUINCENA DE AGOSTO</t>
  </si>
  <si>
    <t>JOSE LUIS JIMENEZ DIAZ.- TRASLADO DE ALUMNOS</t>
  </si>
  <si>
    <t>ROBERTO MEZA VALDIVIA.- NOMINA SUSTIT. DE DRENAJE EN CALLE FCO. I. MADERO COFRADIA</t>
  </si>
  <si>
    <t>PAGO DE NOMINA SEGUNDA QUINCENA DE AGOSTO</t>
  </si>
  <si>
    <t>ALFONSO GONZALEZ AGUAYO - DIFUSION DE AGOSTO</t>
  </si>
  <si>
    <t>ROBERTO MEZA VALDIVIA.- DESMONTE  DE CALLES DEL MUNICIPIO</t>
  </si>
  <si>
    <t>SALDO AL 31 DE AGOSTO</t>
  </si>
  <si>
    <t>TRANSFERENCIA.- SERVICIO TECHALUTA - GASOLINA AGOSTO</t>
  </si>
  <si>
    <t>SALDO AL 31 DE JULIO</t>
  </si>
  <si>
    <t>PAGO DE PRESTAMO LUZ ELVIRA DURAN</t>
  </si>
  <si>
    <t>CH. 418 EN TRANSITO</t>
  </si>
  <si>
    <t>CH. 420 EN TRANSITO</t>
  </si>
  <si>
    <t>TRANSFERENCIA.- SERVICIO TECHALUTA - GASOLINA DE AGOSTO</t>
  </si>
  <si>
    <t>PAGO DE NOMINA 2DA QUNC DE AGOSTO</t>
  </si>
  <si>
    <t>TRANSFERENCIA.- SUBSIDIO DIF SEGUNDA QUINCENA DE AGOSTO</t>
  </si>
  <si>
    <t xml:space="preserve">ROBERTO MEZA VALDIVIA - NOMINA </t>
  </si>
  <si>
    <t>J. JESUS FAJARDO RAMIREZ.- INSTALACION DE ADORNOS FIESTAS PATRIAS.</t>
  </si>
  <si>
    <t>RENE CHAVEZ ALVAREZ.- GASTOS A COMPROBAR</t>
  </si>
  <si>
    <t>TRANSFERENCIA.- JUAN CARLOS DOMINGUIEZ CUECA.- PROGRAMAS FIESTAS PATRIAS</t>
  </si>
  <si>
    <t>TRANSFERENCIA.- OSCAR OSWALDO MICHEL LOMELI - ANTICIPO 50% CAMISAS</t>
  </si>
  <si>
    <t>ROBERTO MEZA VALDIVIA.- NOMINA REHABILITACION DE BAÑOS EN ESCUELAS</t>
  </si>
  <si>
    <t xml:space="preserve">IGNACIO HERNANDEZ MEDINA.- FINIQUITO JUICIO DE GARANTIAS </t>
  </si>
  <si>
    <t>JOSE LUIS JIMENEZ DIAZ.- PAGO DE TALLERES ARTISTICOS CASA DE LA CULTURA  MARZO-JUNIO</t>
  </si>
  <si>
    <t>JOSE LUIS JIMENEZ DIAZ.- GASTOS PARA INFORME DE GOBIERNO MUNICIPAL</t>
  </si>
  <si>
    <t>JOSE LUIS JIMENEZ DIAZ.- GASTOS PARA CENA DEL INFORME</t>
  </si>
  <si>
    <t>TRANSFEREINCIA A CTA DE TESORERIA PAGO DE SEGUNDA QUINCENA DE AGOSTO</t>
  </si>
  <si>
    <t>TRANSFERENCIA CONAGUA POR TRAMITE DE PERMISO DE PERFORACION DE POZO.</t>
  </si>
  <si>
    <t>TRANSFERENCIA CONAGUA POR TRAMITE DE TUTULO DE CONSECION.</t>
  </si>
  <si>
    <t xml:space="preserve">TRANSFERENCIA DE FORTA A TESORERIA SEGUNDA QUINCENA DE AGOSTO POLICIAS </t>
  </si>
  <si>
    <t>ROBERTO MEZA VALDIVIA.- NOMINA COSTRUCCION DE CUARTO A PERSONA DE ESCASOS RECURSOS</t>
  </si>
  <si>
    <t>JOSE LUIS JIMENEZ DIAZ.- NOMINA LIMPIEZA CAMPO FUT Y CORREGIDORA</t>
  </si>
  <si>
    <t>PERIODICO EL SUR S DE RL DE CV..- GASETA MUNICIPAL.</t>
  </si>
  <si>
    <t>JOSE LUIS JIMENEZ DIAZ.- GASTOS PARA FIETAS PATRIAS 15 Y 16</t>
  </si>
  <si>
    <t>DEPOSITO PARA PAGO DE IMPUESTO PREDIAL</t>
  </si>
  <si>
    <t>DEPOSITO CHEQUE DE TALLERES</t>
  </si>
  <si>
    <t>IVA BANCA EN LINEA</t>
  </si>
  <si>
    <t>MARIA DE LA LUZ VALDIVIA CRUZ.- ABARROTE</t>
  </si>
  <si>
    <t>TRANSFERENCIA.- OSCAR FERNANDO VELOS CHAVEZ - MANT. DE COPIADORAS</t>
  </si>
  <si>
    <t>JOSE LUIS JIMENEZ DIAZ.- NOMINA AGENTES MUNICIPALES</t>
  </si>
  <si>
    <t>ROBERTO MEZA VALDIVIA.- NOMINA LIMPIEZA DE MALEZA EN VARIAS CALLES</t>
  </si>
  <si>
    <t>ROBERTO MEZA VALDIVIA.- NOMINA LIMPIEZA Y MANTENIMIENTO DE CAPILLA DE VELACION</t>
  </si>
  <si>
    <t>ROBERTO MEZA VALDIVIA.- NOMINA CONSTRUCCION DE BARDA CLINICA DE TEPEC</t>
  </si>
  <si>
    <t>JOSE LUIS JIMENEZ.- GASTOS A COMPROBAR</t>
  </si>
  <si>
    <t>PAGO DE NOMINA FRANCISCO</t>
  </si>
  <si>
    <t>DEPOSITO CUENTA DE TERCERO</t>
  </si>
  <si>
    <t>PAGO DE NOMINA PRIMER QUINCENA DE SEPTIEMBRE</t>
  </si>
  <si>
    <t xml:space="preserve">TRANSFERENCIA DE FORTA A TESORERIA PRIMER QUINCENA DE SEPTIEMBRE POLICIAS </t>
  </si>
  <si>
    <t>TRANSFERENCIA A CTA DE TESORERIA PAGO PRIMER QUINCENA DE SEPTIEMBRE</t>
  </si>
  <si>
    <t>GRUPO VOCES DE JALISCO</t>
  </si>
  <si>
    <t>ALVARO EDUARDO PAPIAS PINTO.- BANDA DEL DIA 15 DE SEPTIEMBRE</t>
  </si>
  <si>
    <t>ALVARO EDUARDO PAPIAS PINTO.- BANDA DEL DIA 16 DE SEPTIEMBRE</t>
  </si>
  <si>
    <t>BERTHA FAJARDO VALDIVIA.- MANTENIMIENTO DE VEHICULOS</t>
  </si>
  <si>
    <t>ROBERTO MEZA VALDIVIA.- NOMINA DRENAJE 27 DE SEPTIEMBRE EN TEPEC</t>
  </si>
  <si>
    <t>MARIA DEL REFUGIO RODRIGUEZ GONZALEZ.- REFACCIONES PARA VEHICULOS</t>
  </si>
  <si>
    <t>TRANSFERENCIA PARA PAGO DE 2 MESES DEL SAT</t>
  </si>
  <si>
    <t>PAGO DE IMPUESTOS MES DE MARZO</t>
  </si>
  <si>
    <t>PAGO DE IMPUESTOS MES DE AGOSTO</t>
  </si>
  <si>
    <t>TRANSFERENCIA DE AGUINALDO PARA PAGO DE IMPUESTOS MARZO Y AGOSTO</t>
  </si>
  <si>
    <t>ENRIQUE BARRAGAN AVALOS.- BECAS ESTUIMULOS A LA ED. BASICA</t>
  </si>
  <si>
    <t>MARIA MAGDALENA FRANCO GARCIA.- ABARROTE</t>
  </si>
  <si>
    <t>BERTHA FAJARDO VALDIVIA.- MANT. DE VEHICULOS</t>
  </si>
  <si>
    <t>FRANCISCO JAVIER CANTERO ROSALES.- RENTA MUEBLE FIESTAS PATRIAS</t>
  </si>
  <si>
    <t>JESUS ERNESTO CRUZ ROSALES.- PINTURA FACHADA DE PRESIDENCIA</t>
  </si>
  <si>
    <t>PORFIRIO OCHOA PEREZ. COMPLEMENTO COMPRA PARA EQUIPO DE SONIDO</t>
  </si>
  <si>
    <t>CFE. PAGO DE LUZ PARROQUIA</t>
  </si>
  <si>
    <t>JOSE LUIS JIMENEZ DIAZ.- NOMINA LLENADO DE FORMATOS PET</t>
  </si>
  <si>
    <t>JOSE LUIS JIMENEZ DIAZ.- NOMINA DANIEL GALINDO</t>
  </si>
  <si>
    <t>TRANSFERENCIA DE INFRA.- APORTACION MUNICIPAL PARA OABRAS 3X1 PARA MIGRANTES</t>
  </si>
  <si>
    <t>TRANSFERENCIA.- JAVIER FRANCO MADRIGAL.- MATERIALES DE CONSTRUCCION</t>
  </si>
  <si>
    <t>TRANSFERENCIA.- ESTEBAN MANUEL MADRIGAL CARO - ACTUALIZACION CATASTRAL 4 DE 10</t>
  </si>
  <si>
    <t>TRANSFERENCIA.- MIGUEL SALVADOR VILLALOBOS ALFARO - HOJAS MEMBRETADAS</t>
  </si>
  <si>
    <t>TRANSFERENCIA.- EMILIO PONCE SALDOVAL - REPARACION DAKOTA A2</t>
  </si>
  <si>
    <t>TRANSFERENCIA A CTA 3X1 PARA MIGRANTES. OBRA TANQUE CAMINO A LOS CHAVEZ</t>
  </si>
  <si>
    <t>IVA COM.CHEQUES LIBRADOS</t>
  </si>
  <si>
    <t>COMISION CHEQUE PAGADOS</t>
  </si>
  <si>
    <t>IVA CH. PAGADOS</t>
  </si>
  <si>
    <t>MARIA DE LA LUZ VALDIVIA CRUZ.- DESPENSAS PROG. ESTIMULOS A LA ED. BASICA</t>
  </si>
  <si>
    <t>TRANSFERENCIA.- MIGUEL SALVADOR VILLALOBOS ALFARO - IMPRESIÓN DE RECIBOS</t>
  </si>
  <si>
    <t>TRANSFERENCIA.- CORPORATOVO ELECTRICO TAPATIO - MATERIAL ELECTRICO</t>
  </si>
  <si>
    <t>JOSE LUIS JIMENEZ.- COMPRA DE FORMATOS ACTAS  DE NACIMIENTO</t>
  </si>
  <si>
    <t>MARTIN PIÑA DE ANDA.- MANTENIMIENTO Y REPARACION DE VEHICULOS</t>
  </si>
  <si>
    <t>PAGO DE QUINCENA SEGUNDA DE SEPTIEMBRE</t>
  </si>
  <si>
    <t>ROBERTO MEZA VALDIVIA.- COMBATE Y PREVENCION DEL DENGUE</t>
  </si>
  <si>
    <t>REYNALDA IRENE PINTO DIAZ.- TRANSPORTE BALLET VOCES DE JALISCO FESTIVAL VA DE NUEZ TEPEC</t>
  </si>
  <si>
    <t>JOSE LUIS JIMENEZ DIAZ.- SUBSIDIOS DEL MES DE SEPTIEMBRE</t>
  </si>
  <si>
    <t>JOSE LUIS JIMENEZ DIAZ.- NOMINA TRASLADO DE ALUMNOS</t>
  </si>
  <si>
    <t>JOSE LUIS JIMENEZ DIAZ.- PAGO TRABAJO INFORME DE GOBIERNO</t>
  </si>
  <si>
    <t>DANIEL GALINDO FAJARDO.- NOMINA</t>
  </si>
  <si>
    <t>YOANERI PATRICIA VILLASEÑOR DIAZ.-</t>
  </si>
  <si>
    <t>HECTOR AARON RUIZ AGUILAR.- PAGO MARIACHI EVENTO 27 DE SEPT.VA DE NUEZ AMACUECA 2013</t>
  </si>
  <si>
    <t>HECTOR AARON RUIZ AGUILAR.- PAGO BALLET FOLKLORICO EVENTO 27 DE SEPT. VA DE NUEZ AMACUECA 2013</t>
  </si>
  <si>
    <t>TRANSFERENCIA.- SUBSIDIO DIF PRIMER QUINCENA DE SEPTIEMBRE</t>
  </si>
  <si>
    <t>TRANSFERENCIA.- PAGO SEGUNDA QUINC. SEPT ENCARGADO UNIDAD DEPORTIVA</t>
  </si>
  <si>
    <t>TRANSFERENCIA TIEMPO EXTRA PERSONAL DE APOYO</t>
  </si>
  <si>
    <t>TRANSFERENCIA.- PAGO SAT</t>
  </si>
  <si>
    <t>TRANSFERENCIA.- QUIMICA BICENTENARIO DE LA INDEPENCENCIA.- PIROTECNIA SEPTIEMBRE tepec</t>
  </si>
  <si>
    <t>TRANSFERENCIA A INFRAESTRUCTURA PARA PAGO DE NOMINA</t>
  </si>
  <si>
    <t>TRANSFERENCIA DE TESORERIA PARA PAGO DE NOMINA</t>
  </si>
  <si>
    <t>TRANSFERENCIA.- SUBSIDIO DIF SEGUNDA QUINCENA DE SEPTIEMBRE</t>
  </si>
  <si>
    <t>PAGO DE QUINCENA SEGUNDA DE SEPTIEMBRE SEG. PUBLICA</t>
  </si>
  <si>
    <t>SALDO AL 30 DE SEPTIEMBRE</t>
  </si>
  <si>
    <t>TRANSFERENCIA DE FORTALECIMINETO PAGO DE NOMINA SEG. P. 2DA QUIN. SEPT.</t>
  </si>
  <si>
    <t>TRANSFERENCIA A CTA DE TESORERIA PAGO SEGUNDA QUINCENA DE SEPTIEMBRE</t>
  </si>
  <si>
    <t>SOBREGIRO CH. 34</t>
  </si>
  <si>
    <t>IVA SOBREGIRO CH 34</t>
  </si>
  <si>
    <t>DEPOSITO DE TERDERO</t>
  </si>
  <si>
    <t>JAIME ROMAN SANTANA ARROYO.- FINIQUITO POR TERMINACION LABORAL</t>
  </si>
  <si>
    <t>TRANSFERENCIA.- CONTACTO SA DE CV. DECLARACION INFORMATIVA DE IVA</t>
  </si>
  <si>
    <t>TRANSFERENCIA.- OSCAR FERNANDO VELOS CHAVEZ.- MANTENIMIENTO DE COPIADORAS</t>
  </si>
  <si>
    <t>TRANSFERENCIA.- JORGE ALBERTO ANAYA ALCARAZ.- REP PATRULLA</t>
  </si>
  <si>
    <t>GASOLINA</t>
  </si>
  <si>
    <t>JORGE DE LA CRUZ GOMEZ ROSALES.- AKRON</t>
  </si>
  <si>
    <t>AMADO H. SIERRA Y HERMANOS.- AFINACION KODIAK+</t>
  </si>
  <si>
    <t>HECTOR JONATHAN MARTINEZ AGUILAR.- SONIDO FIESTAS PATRIAS TEPEC</t>
  </si>
  <si>
    <t>DANIEL FRANCO COVARRUBIAS,. PERIFONEO</t>
  </si>
  <si>
    <t>JESUS ERNESTO CRUZ ROSALES.- IMPERMAHABILIZANTE SALA DE VELACION</t>
  </si>
  <si>
    <t>TRANSFERENCIA,. SERVICIO TECHALUTA- MES DE SEPTIEMBRE</t>
  </si>
  <si>
    <t>JESUS ERNESTO CRUZ ROSALES.- PINTURA MANTENIMINETO CASA DE VELACION</t>
  </si>
  <si>
    <t>ALFONSO GONZALEZ AGUAYO.- DIFUSION SEPTIEMBRE</t>
  </si>
  <si>
    <t>COMISIONES CHEQUES PAGADOS</t>
  </si>
  <si>
    <t>COM. CH PAGADOS</t>
  </si>
  <si>
    <t>COM. CH. PAGADOS</t>
  </si>
  <si>
    <t>IVA COM. CH PAGADOS</t>
  </si>
  <si>
    <t>SALDO AL 30 DE septiembre</t>
  </si>
  <si>
    <t>TRANSFERENCIA A TESORERIA  PARA 3X1</t>
  </si>
  <si>
    <t>TRANSFERENCIA DE AGUINALDO PARA 3X1</t>
  </si>
  <si>
    <t>TRANSFERENCIA A CTA 3X1 PARA MIGRANTES</t>
  </si>
  <si>
    <t>TRANSFERENCIA A 3X1 PARA MIGRANTES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</si>
</sst>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_ ;\-#,##0.00\ "/>
    <numFmt numFmtId="166" formatCode="_-* #,##0.000_-;\-* #,##0.0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5">
    <xf numFmtId="0" fontId="0" fillId="0" borderId="0" xfId="0"/>
    <xf numFmtId="14" fontId="0" fillId="0" borderId="0" xfId="0" applyNumberFormat="1"/>
    <xf numFmtId="44" fontId="0" fillId="0" borderId="0" xfId="1" applyFont="1"/>
    <xf numFmtId="0" fontId="2" fillId="0" borderId="0" xfId="0" applyFont="1"/>
    <xf numFmtId="49" fontId="3" fillId="0" borderId="0" xfId="0" applyNumberFormat="1" applyFont="1"/>
    <xf numFmtId="44" fontId="2" fillId="0" borderId="0" xfId="1" applyFont="1"/>
    <xf numFmtId="49" fontId="4" fillId="0" borderId="0" xfId="0" applyNumberFormat="1" applyFont="1"/>
    <xf numFmtId="0" fontId="4" fillId="0" borderId="0" xfId="0" applyFont="1"/>
    <xf numFmtId="49" fontId="0" fillId="0" borderId="0" xfId="0" applyNumberFormat="1"/>
    <xf numFmtId="49" fontId="0" fillId="0" borderId="0" xfId="0" applyNumberFormat="1" applyAlignment="1">
      <alignment horizontal="center"/>
    </xf>
    <xf numFmtId="44" fontId="0" fillId="0" borderId="0" xfId="1" applyFont="1" applyFill="1"/>
    <xf numFmtId="44" fontId="5" fillId="0" borderId="0" xfId="1" applyFont="1" applyAlignment="1">
      <alignment horizontal="center"/>
    </xf>
    <xf numFmtId="44" fontId="5" fillId="0" borderId="0" xfId="1" applyFont="1"/>
    <xf numFmtId="44" fontId="2" fillId="0" borderId="0" xfId="1" applyFont="1" applyAlignment="1">
      <alignment horizontal="center"/>
    </xf>
    <xf numFmtId="44" fontId="1" fillId="0" borderId="0" xfId="1" applyFont="1"/>
    <xf numFmtId="2" fontId="0" fillId="0" borderId="0" xfId="1" applyNumberFormat="1" applyFont="1"/>
    <xf numFmtId="164" fontId="0" fillId="0" borderId="0" xfId="0" applyNumberFormat="1" applyAlignment="1">
      <alignment horizontal="right"/>
    </xf>
    <xf numFmtId="44" fontId="0" fillId="0" borderId="0" xfId="0" applyNumberFormat="1"/>
    <xf numFmtId="44" fontId="2" fillId="0" borderId="0" xfId="0" applyNumberFormat="1" applyFont="1"/>
    <xf numFmtId="44" fontId="2" fillId="0" borderId="0" xfId="1" applyNumberFormat="1" applyFont="1"/>
    <xf numFmtId="165" fontId="0" fillId="0" borderId="0" xfId="1" applyNumberFormat="1" applyFont="1" applyFill="1"/>
    <xf numFmtId="165" fontId="0" fillId="0" borderId="0" xfId="1" applyNumberFormat="1" applyFont="1"/>
    <xf numFmtId="44" fontId="0" fillId="2" borderId="0" xfId="1" applyFont="1" applyFill="1"/>
    <xf numFmtId="0" fontId="0" fillId="2" borderId="0" xfId="0" applyFill="1"/>
    <xf numFmtId="7" fontId="0" fillId="0" borderId="0" xfId="1" applyNumberFormat="1" applyFont="1" applyFill="1"/>
    <xf numFmtId="7" fontId="0" fillId="0" borderId="0" xfId="1" applyNumberFormat="1" applyFont="1"/>
    <xf numFmtId="0" fontId="0" fillId="0" borderId="0" xfId="0" applyFill="1"/>
    <xf numFmtId="14" fontId="0" fillId="0" borderId="0" xfId="0" applyNumberFormat="1" applyFont="1"/>
    <xf numFmtId="44" fontId="0" fillId="0" borderId="0" xfId="0" applyNumberFormat="1" applyFont="1"/>
    <xf numFmtId="44" fontId="1" fillId="0" borderId="0" xfId="1" applyNumberFormat="1" applyFont="1"/>
    <xf numFmtId="0" fontId="0" fillId="0" borderId="0" xfId="0" applyFont="1"/>
    <xf numFmtId="44" fontId="0" fillId="3" borderId="0" xfId="1" applyFont="1" applyFill="1"/>
    <xf numFmtId="44" fontId="1" fillId="3" borderId="0" xfId="1" applyFont="1" applyFill="1"/>
    <xf numFmtId="44" fontId="0" fillId="4" borderId="0" xfId="1" applyFont="1" applyFill="1"/>
    <xf numFmtId="44" fontId="0" fillId="5" borderId="0" xfId="1" applyFont="1" applyFill="1"/>
    <xf numFmtId="0" fontId="0" fillId="0" borderId="0" xfId="0" applyAlignment="1">
      <alignment horizontal="center"/>
    </xf>
    <xf numFmtId="166" fontId="0" fillId="0" borderId="0" xfId="2" applyNumberFormat="1" applyFont="1"/>
    <xf numFmtId="44" fontId="5" fillId="0" borderId="0" xfId="1" applyFont="1" applyFill="1" applyAlignment="1">
      <alignment horizontal="center"/>
    </xf>
    <xf numFmtId="0" fontId="0" fillId="5" borderId="0" xfId="0" applyFill="1"/>
    <xf numFmtId="44" fontId="7" fillId="2" borderId="0" xfId="1" applyFont="1" applyFill="1"/>
    <xf numFmtId="44" fontId="0" fillId="6" borderId="0" xfId="1" applyFont="1" applyFill="1"/>
    <xf numFmtId="0" fontId="0" fillId="6" borderId="0" xfId="0" applyFill="1"/>
    <xf numFmtId="0" fontId="7" fillId="6" borderId="0" xfId="0" applyFont="1" applyFill="1"/>
    <xf numFmtId="44" fontId="7" fillId="0" borderId="0" xfId="1" applyFont="1" applyFill="1"/>
    <xf numFmtId="0" fontId="0" fillId="0" borderId="0" xfId="0" applyFont="1" applyFill="1"/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9"/>
  <sheetViews>
    <sheetView topLeftCell="A1307" workbookViewId="0">
      <selection activeCell="D1311" sqref="D1311"/>
    </sheetView>
  </sheetViews>
  <sheetFormatPr baseColWidth="10" defaultRowHeight="15" x14ac:dyDescent="0.25"/>
  <cols>
    <col min="1" max="1" width="11.140625" customWidth="1"/>
    <col min="2" max="2" width="12.140625" customWidth="1"/>
    <col min="3" max="3" width="14.85546875" style="2" customWidth="1"/>
    <col min="4" max="4" width="17" style="2" customWidth="1"/>
    <col min="5" max="5" width="43" customWidth="1"/>
    <col min="6" max="6" width="3" customWidth="1"/>
    <col min="7" max="7" width="11.42578125" customWidth="1"/>
    <col min="8" max="8" width="16.7109375" customWidth="1"/>
  </cols>
  <sheetData>
    <row r="1" spans="1:5" ht="18.75" x14ac:dyDescent="0.3">
      <c r="A1" s="6" t="s">
        <v>12</v>
      </c>
    </row>
    <row r="2" spans="1:5" x14ac:dyDescent="0.25">
      <c r="A2" t="s">
        <v>0</v>
      </c>
      <c r="B2" t="s">
        <v>1</v>
      </c>
      <c r="C2" s="2" t="s">
        <v>2</v>
      </c>
      <c r="E2" t="s">
        <v>3</v>
      </c>
    </row>
    <row r="3" spans="1:5" x14ac:dyDescent="0.25">
      <c r="A3" s="1">
        <v>41182</v>
      </c>
      <c r="D3" s="2">
        <v>304542.65000000002</v>
      </c>
      <c r="E3" t="s">
        <v>4</v>
      </c>
    </row>
    <row r="4" spans="1:5" x14ac:dyDescent="0.25">
      <c r="A4" s="1">
        <v>41183</v>
      </c>
      <c r="D4" s="2">
        <v>6.09</v>
      </c>
      <c r="E4" t="s">
        <v>133</v>
      </c>
    </row>
    <row r="5" spans="1:5" x14ac:dyDescent="0.25">
      <c r="A5" s="1">
        <v>41183</v>
      </c>
      <c r="C5" s="2">
        <v>455</v>
      </c>
      <c r="E5" t="s">
        <v>135</v>
      </c>
    </row>
    <row r="6" spans="1:5" x14ac:dyDescent="0.25">
      <c r="A6" s="1">
        <v>41183</v>
      </c>
      <c r="C6" s="2">
        <v>72.8</v>
      </c>
      <c r="E6" t="s">
        <v>134</v>
      </c>
    </row>
    <row r="7" spans="1:5" x14ac:dyDescent="0.25">
      <c r="A7" s="1">
        <v>41184</v>
      </c>
      <c r="C7" s="10">
        <v>304020.94</v>
      </c>
      <c r="E7" t="s">
        <v>139</v>
      </c>
    </row>
    <row r="8" spans="1:5" x14ac:dyDescent="0.25">
      <c r="A8" s="1">
        <v>41187</v>
      </c>
      <c r="D8" s="2">
        <v>52037.73</v>
      </c>
      <c r="E8" t="s">
        <v>38</v>
      </c>
    </row>
    <row r="9" spans="1:5" x14ac:dyDescent="0.25">
      <c r="A9" s="1">
        <v>41187</v>
      </c>
      <c r="D9" s="2">
        <v>1710.93</v>
      </c>
      <c r="E9" t="s">
        <v>38</v>
      </c>
    </row>
    <row r="10" spans="1:5" x14ac:dyDescent="0.25">
      <c r="A10" s="1">
        <v>41190</v>
      </c>
      <c r="C10" s="2">
        <v>555</v>
      </c>
      <c r="E10" t="s">
        <v>136</v>
      </c>
    </row>
    <row r="11" spans="1:5" x14ac:dyDescent="0.25">
      <c r="A11" s="1">
        <v>41190</v>
      </c>
      <c r="C11" s="2">
        <v>517.5</v>
      </c>
      <c r="E11" t="s">
        <v>137</v>
      </c>
    </row>
    <row r="12" spans="1:5" x14ac:dyDescent="0.25">
      <c r="A12" s="1">
        <v>41190</v>
      </c>
      <c r="C12" s="2">
        <v>171.6</v>
      </c>
      <c r="E12" t="s">
        <v>138</v>
      </c>
    </row>
    <row r="13" spans="1:5" x14ac:dyDescent="0.25">
      <c r="A13" s="1">
        <v>41197</v>
      </c>
      <c r="D13" s="2">
        <v>968272.72</v>
      </c>
      <c r="E13" t="s">
        <v>38</v>
      </c>
    </row>
    <row r="14" spans="1:5" x14ac:dyDescent="0.25">
      <c r="A14" s="1">
        <v>41198</v>
      </c>
      <c r="C14" s="10">
        <v>1020777.28</v>
      </c>
      <c r="E14" t="s">
        <v>325</v>
      </c>
    </row>
    <row r="15" spans="1:5" x14ac:dyDescent="0.25">
      <c r="A15" s="1">
        <v>41200</v>
      </c>
      <c r="D15" s="2">
        <v>63356.33</v>
      </c>
      <c r="E15" t="s">
        <v>38</v>
      </c>
    </row>
    <row r="16" spans="1:5" x14ac:dyDescent="0.25">
      <c r="A16" s="1">
        <v>41200</v>
      </c>
      <c r="D16" s="2">
        <v>3673.13</v>
      </c>
      <c r="E16" t="s">
        <v>38</v>
      </c>
    </row>
    <row r="17" spans="1:4" x14ac:dyDescent="0.25">
      <c r="A17" s="1"/>
    </row>
    <row r="18" spans="1:4" x14ac:dyDescent="0.25">
      <c r="A18" s="1"/>
      <c r="C18" s="2">
        <f>SUM(C3:C17)</f>
        <v>1326570.1200000001</v>
      </c>
      <c r="D18" s="2">
        <f>SUM(D3:D17)</f>
        <v>1393599.58</v>
      </c>
    </row>
    <row r="19" spans="1:4" x14ac:dyDescent="0.25">
      <c r="A19" s="1"/>
    </row>
    <row r="20" spans="1:4" x14ac:dyDescent="0.25">
      <c r="A20" s="1"/>
      <c r="D20" s="2">
        <f>D18-C18</f>
        <v>67029.459999999963</v>
      </c>
    </row>
    <row r="21" spans="1:4" x14ac:dyDescent="0.25">
      <c r="A21" s="1"/>
    </row>
    <row r="22" spans="1:4" x14ac:dyDescent="0.25">
      <c r="A22" s="1"/>
    </row>
    <row r="23" spans="1:4" x14ac:dyDescent="0.25">
      <c r="A23" s="1"/>
    </row>
    <row r="24" spans="1:4" x14ac:dyDescent="0.25">
      <c r="A24" s="1"/>
    </row>
    <row r="25" spans="1:4" x14ac:dyDescent="0.25">
      <c r="A25" s="1"/>
    </row>
    <row r="26" spans="1:4" x14ac:dyDescent="0.25">
      <c r="A26" s="1"/>
    </row>
    <row r="27" spans="1:4" x14ac:dyDescent="0.25">
      <c r="A27" s="1"/>
    </row>
    <row r="28" spans="1:4" x14ac:dyDescent="0.25">
      <c r="A28" s="1"/>
    </row>
    <row r="29" spans="1:4" x14ac:dyDescent="0.25">
      <c r="A29" s="1"/>
    </row>
    <row r="30" spans="1:4" x14ac:dyDescent="0.25">
      <c r="A30" s="1"/>
    </row>
    <row r="31" spans="1:4" x14ac:dyDescent="0.25">
      <c r="A31" s="1"/>
    </row>
    <row r="32" spans="1:4" x14ac:dyDescent="0.25">
      <c r="A32" s="1"/>
    </row>
    <row r="33" spans="1:5" x14ac:dyDescent="0.25">
      <c r="A33" s="1"/>
    </row>
    <row r="34" spans="1:5" x14ac:dyDescent="0.25">
      <c r="A34" s="1"/>
    </row>
    <row r="35" spans="1:5" x14ac:dyDescent="0.25">
      <c r="A35" s="1"/>
    </row>
    <row r="36" spans="1:5" x14ac:dyDescent="0.25">
      <c r="A36" s="1"/>
      <c r="D36" s="16"/>
      <c r="E36" s="2"/>
    </row>
    <row r="37" spans="1:5" x14ac:dyDescent="0.25">
      <c r="A37" s="1"/>
    </row>
    <row r="38" spans="1:5" ht="18.75" x14ac:dyDescent="0.3">
      <c r="A38" s="7" t="s">
        <v>13</v>
      </c>
    </row>
    <row r="39" spans="1:5" ht="18.75" x14ac:dyDescent="0.3">
      <c r="A39" s="7"/>
      <c r="C39" s="11" t="s">
        <v>19</v>
      </c>
      <c r="D39" s="11" t="s">
        <v>20</v>
      </c>
    </row>
    <row r="40" spans="1:5" x14ac:dyDescent="0.25">
      <c r="A40" t="s">
        <v>6</v>
      </c>
      <c r="C40" s="11"/>
      <c r="D40" s="37">
        <v>304020.94</v>
      </c>
    </row>
    <row r="41" spans="1:5" x14ac:dyDescent="0.25">
      <c r="B41" s="8" t="s">
        <v>7</v>
      </c>
      <c r="C41" s="2">
        <v>50000</v>
      </c>
      <c r="E41" t="s">
        <v>8</v>
      </c>
    </row>
    <row r="42" spans="1:5" x14ac:dyDescent="0.25">
      <c r="A42" s="1">
        <v>41186</v>
      </c>
      <c r="B42" s="9" t="s">
        <v>14</v>
      </c>
      <c r="C42" s="2">
        <v>12912</v>
      </c>
      <c r="E42" t="s">
        <v>17</v>
      </c>
    </row>
    <row r="43" spans="1:5" x14ac:dyDescent="0.25">
      <c r="A43" s="1">
        <v>41186</v>
      </c>
      <c r="B43" s="9" t="s">
        <v>15</v>
      </c>
      <c r="C43" s="10">
        <v>15000</v>
      </c>
      <c r="D43" s="10"/>
      <c r="E43" t="s">
        <v>18</v>
      </c>
    </row>
    <row r="44" spans="1:5" x14ac:dyDescent="0.25">
      <c r="A44" s="1">
        <v>41186</v>
      </c>
      <c r="B44" s="9" t="s">
        <v>16</v>
      </c>
      <c r="C44" s="15">
        <v>0</v>
      </c>
      <c r="E44" t="s">
        <v>23</v>
      </c>
    </row>
    <row r="45" spans="1:5" x14ac:dyDescent="0.25">
      <c r="A45" s="1">
        <v>41187</v>
      </c>
      <c r="B45" s="9"/>
      <c r="D45" s="2">
        <v>10481.799999999999</v>
      </c>
      <c r="E45" t="s">
        <v>21</v>
      </c>
    </row>
    <row r="46" spans="1:5" x14ac:dyDescent="0.25">
      <c r="A46" s="1">
        <v>41190</v>
      </c>
      <c r="B46" s="9" t="s">
        <v>22</v>
      </c>
      <c r="C46" s="2">
        <v>4060</v>
      </c>
      <c r="E46" t="s">
        <v>326</v>
      </c>
    </row>
    <row r="47" spans="1:5" x14ac:dyDescent="0.25">
      <c r="A47" s="1">
        <v>41190</v>
      </c>
      <c r="B47" s="9" t="s">
        <v>24</v>
      </c>
      <c r="C47" s="2">
        <v>3500</v>
      </c>
      <c r="E47" t="s">
        <v>25</v>
      </c>
    </row>
    <row r="48" spans="1:5" x14ac:dyDescent="0.25">
      <c r="A48" s="1">
        <v>41190</v>
      </c>
      <c r="B48" s="9" t="s">
        <v>26</v>
      </c>
      <c r="C48" s="2">
        <v>100000</v>
      </c>
      <c r="E48" t="s">
        <v>547</v>
      </c>
    </row>
    <row r="49" spans="1:5" x14ac:dyDescent="0.25">
      <c r="A49" s="1">
        <v>41190</v>
      </c>
      <c r="B49" s="9" t="s">
        <v>27</v>
      </c>
      <c r="C49" s="2">
        <v>3800</v>
      </c>
      <c r="E49" t="s">
        <v>28</v>
      </c>
    </row>
    <row r="50" spans="1:5" x14ac:dyDescent="0.25">
      <c r="A50" s="1">
        <v>41191</v>
      </c>
      <c r="B50" s="9"/>
      <c r="C50" s="10"/>
      <c r="D50" s="2">
        <v>6000</v>
      </c>
      <c r="E50" t="s">
        <v>31</v>
      </c>
    </row>
    <row r="51" spans="1:5" x14ac:dyDescent="0.25">
      <c r="A51" s="1">
        <v>41192</v>
      </c>
      <c r="B51" s="9" t="s">
        <v>29</v>
      </c>
      <c r="C51" s="10">
        <v>10000</v>
      </c>
      <c r="E51" t="s">
        <v>30</v>
      </c>
    </row>
    <row r="52" spans="1:5" x14ac:dyDescent="0.25">
      <c r="A52" s="1">
        <v>41198</v>
      </c>
      <c r="B52" s="9"/>
      <c r="C52" s="10"/>
      <c r="D52" s="10">
        <v>1020777.28</v>
      </c>
      <c r="E52" t="s">
        <v>38</v>
      </c>
    </row>
    <row r="53" spans="1:5" x14ac:dyDescent="0.25">
      <c r="A53" s="1">
        <v>41198</v>
      </c>
      <c r="B53" s="9" t="s">
        <v>32</v>
      </c>
      <c r="C53" s="10">
        <v>208695.67999999999</v>
      </c>
      <c r="E53" t="s">
        <v>33</v>
      </c>
    </row>
    <row r="54" spans="1:5" x14ac:dyDescent="0.25">
      <c r="A54" s="1">
        <v>41198</v>
      </c>
      <c r="B54" s="9" t="s">
        <v>34</v>
      </c>
      <c r="C54" s="10">
        <v>30561.46</v>
      </c>
      <c r="E54" t="s">
        <v>35</v>
      </c>
    </row>
    <row r="55" spans="1:5" x14ac:dyDescent="0.25">
      <c r="A55" s="1">
        <v>41198</v>
      </c>
      <c r="B55" s="9" t="s">
        <v>36</v>
      </c>
      <c r="C55" s="10">
        <v>42704.3</v>
      </c>
      <c r="E55" t="s">
        <v>37</v>
      </c>
    </row>
    <row r="56" spans="1:5" x14ac:dyDescent="0.25">
      <c r="A56" s="1">
        <v>41199</v>
      </c>
      <c r="B56" s="9" t="s">
        <v>39</v>
      </c>
      <c r="C56" s="10">
        <v>70400</v>
      </c>
      <c r="E56" t="s">
        <v>40</v>
      </c>
    </row>
    <row r="57" spans="1:5" x14ac:dyDescent="0.25">
      <c r="A57" s="1">
        <v>41199</v>
      </c>
      <c r="B57" s="9" t="s">
        <v>41</v>
      </c>
      <c r="C57" s="10">
        <v>20000</v>
      </c>
      <c r="E57" t="s">
        <v>30</v>
      </c>
    </row>
    <row r="58" spans="1:5" x14ac:dyDescent="0.25">
      <c r="A58" s="1">
        <v>41199</v>
      </c>
      <c r="B58" s="9" t="s">
        <v>42</v>
      </c>
      <c r="C58" s="10">
        <v>3150</v>
      </c>
      <c r="E58" t="s">
        <v>43</v>
      </c>
    </row>
    <row r="59" spans="1:5" x14ac:dyDescent="0.25">
      <c r="A59" s="1">
        <v>41200</v>
      </c>
      <c r="B59" s="9" t="s">
        <v>44</v>
      </c>
      <c r="C59" s="10">
        <v>15000</v>
      </c>
      <c r="E59" t="s">
        <v>45</v>
      </c>
    </row>
    <row r="60" spans="1:5" x14ac:dyDescent="0.25">
      <c r="A60" s="1">
        <v>41200</v>
      </c>
      <c r="B60" s="9" t="s">
        <v>48</v>
      </c>
      <c r="C60" s="10">
        <v>24000</v>
      </c>
      <c r="E60" t="s">
        <v>46</v>
      </c>
    </row>
    <row r="61" spans="1:5" x14ac:dyDescent="0.25">
      <c r="A61" s="1">
        <v>41200</v>
      </c>
      <c r="B61" s="9" t="s">
        <v>49</v>
      </c>
      <c r="C61" s="10">
        <v>2200</v>
      </c>
      <c r="E61" t="s">
        <v>47</v>
      </c>
    </row>
    <row r="62" spans="1:5" x14ac:dyDescent="0.25">
      <c r="A62" s="1">
        <v>41200</v>
      </c>
      <c r="B62" s="9" t="s">
        <v>51</v>
      </c>
      <c r="C62" s="10">
        <v>2540</v>
      </c>
      <c r="E62" t="s">
        <v>50</v>
      </c>
    </row>
    <row r="63" spans="1:5" x14ac:dyDescent="0.25">
      <c r="A63" s="1">
        <v>41200</v>
      </c>
      <c r="B63" s="9" t="s">
        <v>52</v>
      </c>
      <c r="C63" s="10">
        <v>440</v>
      </c>
      <c r="E63" t="s">
        <v>53</v>
      </c>
    </row>
    <row r="64" spans="1:5" x14ac:dyDescent="0.25">
      <c r="A64" s="1">
        <v>41200</v>
      </c>
      <c r="B64" s="9" t="s">
        <v>54</v>
      </c>
      <c r="C64" s="10">
        <v>2640</v>
      </c>
      <c r="E64" t="s">
        <v>55</v>
      </c>
    </row>
    <row r="65" spans="1:5" x14ac:dyDescent="0.25">
      <c r="A65" s="1">
        <v>41200</v>
      </c>
      <c r="B65" s="9"/>
      <c r="C65" s="10">
        <v>85000</v>
      </c>
      <c r="E65" t="s">
        <v>56</v>
      </c>
    </row>
    <row r="66" spans="1:5" x14ac:dyDescent="0.25">
      <c r="A66" s="1">
        <v>41201</v>
      </c>
      <c r="B66" s="9"/>
      <c r="C66" s="10"/>
      <c r="D66" s="2">
        <v>37522.800000000003</v>
      </c>
      <c r="E66" t="s">
        <v>21</v>
      </c>
    </row>
    <row r="67" spans="1:5" x14ac:dyDescent="0.25">
      <c r="A67" s="1">
        <v>41204</v>
      </c>
      <c r="B67" s="9" t="s">
        <v>59</v>
      </c>
      <c r="C67" s="10">
        <v>17446</v>
      </c>
      <c r="E67" t="s">
        <v>40</v>
      </c>
    </row>
    <row r="68" spans="1:5" x14ac:dyDescent="0.25">
      <c r="A68" s="1">
        <v>41204</v>
      </c>
      <c r="B68" s="9" t="s">
        <v>60</v>
      </c>
      <c r="C68" s="10">
        <v>7565</v>
      </c>
      <c r="E68" t="s">
        <v>61</v>
      </c>
    </row>
    <row r="69" spans="1:5" x14ac:dyDescent="0.25">
      <c r="A69" s="1">
        <v>41204</v>
      </c>
      <c r="B69" s="9" t="s">
        <v>62</v>
      </c>
      <c r="C69" s="10">
        <v>20000</v>
      </c>
      <c r="E69" t="s">
        <v>30</v>
      </c>
    </row>
    <row r="70" spans="1:5" x14ac:dyDescent="0.25">
      <c r="A70" s="1">
        <v>41206</v>
      </c>
      <c r="B70" s="9"/>
      <c r="C70" s="10">
        <v>5640.5</v>
      </c>
      <c r="E70" t="s">
        <v>63</v>
      </c>
    </row>
    <row r="71" spans="1:5" x14ac:dyDescent="0.25">
      <c r="A71" s="1">
        <v>41208</v>
      </c>
      <c r="B71" s="9" t="s">
        <v>64</v>
      </c>
      <c r="C71" s="10">
        <v>12080</v>
      </c>
      <c r="E71" t="s">
        <v>65</v>
      </c>
    </row>
    <row r="72" spans="1:5" x14ac:dyDescent="0.25">
      <c r="A72" s="1">
        <v>41211</v>
      </c>
      <c r="B72" s="9" t="s">
        <v>66</v>
      </c>
      <c r="C72" s="10">
        <v>252959.99</v>
      </c>
      <c r="E72" t="s">
        <v>67</v>
      </c>
    </row>
    <row r="73" spans="1:5" x14ac:dyDescent="0.25">
      <c r="A73" s="1">
        <v>41211</v>
      </c>
      <c r="B73" s="9" t="s">
        <v>68</v>
      </c>
      <c r="C73" s="10">
        <v>15000</v>
      </c>
      <c r="E73" t="s">
        <v>30</v>
      </c>
    </row>
    <row r="74" spans="1:5" x14ac:dyDescent="0.25">
      <c r="A74" s="1">
        <v>41212</v>
      </c>
      <c r="B74" s="9" t="s">
        <v>69</v>
      </c>
      <c r="C74" s="10">
        <v>36283.18</v>
      </c>
      <c r="E74" t="s">
        <v>70</v>
      </c>
    </row>
    <row r="75" spans="1:5" x14ac:dyDescent="0.25">
      <c r="A75" s="1">
        <v>41212</v>
      </c>
      <c r="B75" s="9" t="s">
        <v>71</v>
      </c>
      <c r="C75" s="10">
        <v>12400</v>
      </c>
      <c r="E75" t="s">
        <v>72</v>
      </c>
    </row>
    <row r="76" spans="1:5" x14ac:dyDescent="0.25">
      <c r="A76" s="1">
        <v>41212</v>
      </c>
      <c r="B76" s="9" t="s">
        <v>73</v>
      </c>
      <c r="C76" s="10">
        <v>24000</v>
      </c>
      <c r="E76" t="s">
        <v>74</v>
      </c>
    </row>
    <row r="77" spans="1:5" x14ac:dyDescent="0.25">
      <c r="A77" s="1">
        <v>41212</v>
      </c>
      <c r="B77" s="9" t="s">
        <v>75</v>
      </c>
      <c r="C77" s="10">
        <v>9638.85</v>
      </c>
      <c r="E77" t="s">
        <v>81</v>
      </c>
    </row>
    <row r="78" spans="1:5" x14ac:dyDescent="0.25">
      <c r="A78" s="1">
        <v>41212</v>
      </c>
      <c r="B78" s="9" t="s">
        <v>76</v>
      </c>
      <c r="C78" s="10">
        <v>12500</v>
      </c>
      <c r="E78" t="s">
        <v>82</v>
      </c>
    </row>
    <row r="79" spans="1:5" x14ac:dyDescent="0.25">
      <c r="A79" s="1">
        <v>41212</v>
      </c>
      <c r="B79" s="9" t="s">
        <v>77</v>
      </c>
      <c r="C79" s="22">
        <v>10819</v>
      </c>
      <c r="E79" t="s">
        <v>83</v>
      </c>
    </row>
    <row r="80" spans="1:5" x14ac:dyDescent="0.25">
      <c r="A80" s="1">
        <v>41212</v>
      </c>
      <c r="B80" s="9" t="s">
        <v>78</v>
      </c>
      <c r="C80" s="22">
        <v>6048</v>
      </c>
      <c r="E80" t="s">
        <v>84</v>
      </c>
    </row>
    <row r="81" spans="1:5" x14ac:dyDescent="0.25">
      <c r="A81" s="1">
        <v>41213</v>
      </c>
      <c r="B81" s="9"/>
      <c r="C81" s="10"/>
      <c r="D81" s="2">
        <v>23528</v>
      </c>
      <c r="E81" t="s">
        <v>21</v>
      </c>
    </row>
    <row r="82" spans="1:5" x14ac:dyDescent="0.25">
      <c r="A82" s="1">
        <v>41213</v>
      </c>
      <c r="B82" s="9"/>
      <c r="C82" s="10"/>
      <c r="D82" s="2">
        <v>3890.4</v>
      </c>
      <c r="E82" t="s">
        <v>128</v>
      </c>
    </row>
    <row r="83" spans="1:5" x14ac:dyDescent="0.25">
      <c r="A83" s="1">
        <v>41213</v>
      </c>
      <c r="B83" s="9" t="s">
        <v>79</v>
      </c>
      <c r="C83" s="20">
        <v>0</v>
      </c>
      <c r="E83" t="s">
        <v>23</v>
      </c>
    </row>
    <row r="84" spans="1:5" x14ac:dyDescent="0.25">
      <c r="A84" s="1">
        <v>41213</v>
      </c>
      <c r="B84" s="9" t="s">
        <v>80</v>
      </c>
      <c r="C84" s="20">
        <v>0</v>
      </c>
      <c r="E84" t="s">
        <v>23</v>
      </c>
    </row>
    <row r="85" spans="1:5" x14ac:dyDescent="0.25">
      <c r="A85" s="1"/>
      <c r="B85" s="9"/>
      <c r="C85" s="10"/>
    </row>
    <row r="86" spans="1:5" x14ac:dyDescent="0.25">
      <c r="A86" s="1"/>
      <c r="B86" s="9"/>
      <c r="C86" s="10"/>
    </row>
    <row r="87" spans="1:5" x14ac:dyDescent="0.25">
      <c r="A87" s="1"/>
      <c r="B87" s="8"/>
    </row>
    <row r="88" spans="1:5" x14ac:dyDescent="0.25">
      <c r="A88" s="1"/>
      <c r="B88" s="8"/>
      <c r="C88" s="2">
        <f>SUM(C41:C87)</f>
        <v>1148983.96</v>
      </c>
      <c r="D88" s="2">
        <f>SUM(D40:D87)</f>
        <v>1406221.22</v>
      </c>
    </row>
    <row r="89" spans="1:5" x14ac:dyDescent="0.25">
      <c r="B89" s="8"/>
    </row>
    <row r="90" spans="1:5" x14ac:dyDescent="0.25">
      <c r="B90" s="8"/>
      <c r="C90" s="2" t="s">
        <v>350</v>
      </c>
      <c r="D90" s="2">
        <f>D88-C88</f>
        <v>257237.26</v>
      </c>
    </row>
    <row r="91" spans="1:5" x14ac:dyDescent="0.25">
      <c r="B91" s="8"/>
      <c r="D91" s="22">
        <v>10819</v>
      </c>
      <c r="E91" s="23" t="s">
        <v>129</v>
      </c>
    </row>
    <row r="92" spans="1:5" x14ac:dyDescent="0.25">
      <c r="B92" s="8"/>
      <c r="D92" s="22">
        <v>6048</v>
      </c>
      <c r="E92" s="23" t="s">
        <v>130</v>
      </c>
    </row>
    <row r="93" spans="1:5" x14ac:dyDescent="0.25">
      <c r="B93" s="8"/>
      <c r="C93" s="31" t="s">
        <v>173</v>
      </c>
      <c r="D93" s="31">
        <f>D90+D91+D92</f>
        <v>274104.26</v>
      </c>
      <c r="E93" s="10"/>
    </row>
    <row r="94" spans="1:5" x14ac:dyDescent="0.25">
      <c r="B94" s="8"/>
      <c r="D94" s="10"/>
      <c r="E94" s="26"/>
    </row>
    <row r="95" spans="1:5" x14ac:dyDescent="0.25">
      <c r="B95" s="8"/>
      <c r="D95" s="10"/>
      <c r="E95" s="26"/>
    </row>
    <row r="96" spans="1:5" x14ac:dyDescent="0.25">
      <c r="B96" s="8"/>
      <c r="D96" s="10"/>
    </row>
    <row r="97" spans="1:4" x14ac:dyDescent="0.25">
      <c r="B97" s="8"/>
      <c r="D97" s="10"/>
    </row>
    <row r="98" spans="1:4" x14ac:dyDescent="0.25">
      <c r="B98" s="8"/>
      <c r="D98" s="10"/>
    </row>
    <row r="99" spans="1:4" x14ac:dyDescent="0.25">
      <c r="B99" s="8"/>
      <c r="D99" s="10"/>
    </row>
    <row r="100" spans="1:4" x14ac:dyDescent="0.25">
      <c r="B100" s="8"/>
      <c r="D100" s="10"/>
    </row>
    <row r="101" spans="1:4" x14ac:dyDescent="0.25">
      <c r="B101" s="8"/>
      <c r="D101" s="10"/>
    </row>
    <row r="102" spans="1:4" x14ac:dyDescent="0.25">
      <c r="B102" s="8"/>
      <c r="D102" s="10"/>
    </row>
    <row r="103" spans="1:4" x14ac:dyDescent="0.25">
      <c r="B103" s="8"/>
      <c r="D103" s="10"/>
    </row>
    <row r="104" spans="1:4" x14ac:dyDescent="0.25">
      <c r="B104" s="8"/>
      <c r="D104" s="10"/>
    </row>
    <row r="105" spans="1:4" x14ac:dyDescent="0.25">
      <c r="B105" s="8"/>
      <c r="D105" s="10"/>
    </row>
    <row r="106" spans="1:4" x14ac:dyDescent="0.25">
      <c r="B106" s="8"/>
      <c r="D106" s="10"/>
    </row>
    <row r="107" spans="1:4" x14ac:dyDescent="0.25">
      <c r="B107" s="8"/>
      <c r="D107" s="10"/>
    </row>
    <row r="108" spans="1:4" x14ac:dyDescent="0.25">
      <c r="B108" s="8"/>
      <c r="D108" s="10"/>
    </row>
    <row r="109" spans="1:4" x14ac:dyDescent="0.25">
      <c r="B109" s="8"/>
      <c r="D109" s="10"/>
    </row>
    <row r="110" spans="1:4" x14ac:dyDescent="0.25">
      <c r="B110" s="8"/>
      <c r="D110" s="10"/>
    </row>
    <row r="111" spans="1:4" x14ac:dyDescent="0.25">
      <c r="B111" s="8"/>
      <c r="D111" s="10"/>
    </row>
    <row r="112" spans="1:4" ht="18.75" x14ac:dyDescent="0.3">
      <c r="A112" s="7" t="s">
        <v>13</v>
      </c>
    </row>
    <row r="113" spans="1:5" ht="18.75" x14ac:dyDescent="0.3">
      <c r="A113" s="7"/>
      <c r="C113" s="11" t="s">
        <v>19</v>
      </c>
      <c r="D113" s="11" t="s">
        <v>20</v>
      </c>
    </row>
    <row r="114" spans="1:5" x14ac:dyDescent="0.25">
      <c r="A114" t="s">
        <v>131</v>
      </c>
      <c r="B114" s="8"/>
      <c r="D114" s="2">
        <f>D93</f>
        <v>274104.26</v>
      </c>
    </row>
    <row r="115" spans="1:5" x14ac:dyDescent="0.25">
      <c r="A115" s="1">
        <v>41214</v>
      </c>
      <c r="B115" s="8"/>
      <c r="C115" s="2">
        <v>390</v>
      </c>
      <c r="E115" t="s">
        <v>154</v>
      </c>
    </row>
    <row r="116" spans="1:5" x14ac:dyDescent="0.25">
      <c r="A116" s="1">
        <v>41214</v>
      </c>
      <c r="B116" s="8"/>
      <c r="C116" s="2">
        <v>62.4</v>
      </c>
      <c r="E116" t="s">
        <v>155</v>
      </c>
    </row>
    <row r="117" spans="1:5" x14ac:dyDescent="0.25">
      <c r="A117" s="1">
        <v>41214</v>
      </c>
      <c r="B117" s="8"/>
      <c r="C117" s="2">
        <v>87182.39</v>
      </c>
      <c r="E117" t="s">
        <v>156</v>
      </c>
    </row>
    <row r="118" spans="1:5" x14ac:dyDescent="0.25">
      <c r="A118" s="1">
        <v>41218</v>
      </c>
      <c r="B118" s="9" t="s">
        <v>85</v>
      </c>
      <c r="C118" s="21">
        <v>0</v>
      </c>
      <c r="E118" t="s">
        <v>23</v>
      </c>
    </row>
    <row r="119" spans="1:5" x14ac:dyDescent="0.25">
      <c r="A119" s="1">
        <v>41218</v>
      </c>
      <c r="B119" s="9" t="s">
        <v>86</v>
      </c>
      <c r="C119" s="2">
        <v>11190.5</v>
      </c>
      <c r="E119" t="s">
        <v>124</v>
      </c>
    </row>
    <row r="120" spans="1:5" x14ac:dyDescent="0.25">
      <c r="A120" s="1">
        <v>41218</v>
      </c>
      <c r="B120" s="9" t="s">
        <v>87</v>
      </c>
      <c r="C120" s="24">
        <v>0</v>
      </c>
      <c r="E120" t="s">
        <v>23</v>
      </c>
    </row>
    <row r="121" spans="1:5" x14ac:dyDescent="0.25">
      <c r="A121" s="1">
        <v>41218</v>
      </c>
      <c r="B121" s="9" t="s">
        <v>88</v>
      </c>
      <c r="C121" s="2">
        <v>880</v>
      </c>
      <c r="D121" s="10"/>
      <c r="E121" t="s">
        <v>125</v>
      </c>
    </row>
    <row r="122" spans="1:5" x14ac:dyDescent="0.25">
      <c r="A122" s="1">
        <v>41218</v>
      </c>
      <c r="B122" s="9" t="s">
        <v>89</v>
      </c>
      <c r="C122" s="10">
        <v>15000</v>
      </c>
      <c r="D122" s="10"/>
      <c r="E122" t="s">
        <v>30</v>
      </c>
    </row>
    <row r="123" spans="1:5" x14ac:dyDescent="0.25">
      <c r="A123" s="1">
        <v>41218</v>
      </c>
      <c r="B123" s="9" t="s">
        <v>90</v>
      </c>
      <c r="C123" s="10">
        <v>2640</v>
      </c>
      <c r="E123" t="s">
        <v>126</v>
      </c>
    </row>
    <row r="124" spans="1:5" x14ac:dyDescent="0.25">
      <c r="A124" s="1">
        <v>41218</v>
      </c>
      <c r="B124" s="9" t="s">
        <v>91</v>
      </c>
      <c r="C124" s="10">
        <v>5800</v>
      </c>
      <c r="E124" t="s">
        <v>132</v>
      </c>
    </row>
    <row r="125" spans="1:5" x14ac:dyDescent="0.25">
      <c r="A125" s="1">
        <v>41218</v>
      </c>
      <c r="B125" s="9" t="s">
        <v>92</v>
      </c>
      <c r="C125" s="10">
        <v>13246</v>
      </c>
      <c r="E125" t="s">
        <v>127</v>
      </c>
    </row>
    <row r="126" spans="1:5" x14ac:dyDescent="0.25">
      <c r="A126" s="1">
        <v>41252</v>
      </c>
      <c r="B126" s="9" t="s">
        <v>93</v>
      </c>
      <c r="C126" s="10">
        <v>15000</v>
      </c>
      <c r="E126" t="s">
        <v>18</v>
      </c>
    </row>
    <row r="127" spans="1:5" x14ac:dyDescent="0.25">
      <c r="A127" s="1">
        <v>41219</v>
      </c>
      <c r="B127" s="9" t="s">
        <v>94</v>
      </c>
      <c r="C127" s="10">
        <v>15000</v>
      </c>
      <c r="E127" t="s">
        <v>30</v>
      </c>
    </row>
    <row r="128" spans="1:5" x14ac:dyDescent="0.25">
      <c r="A128" s="1">
        <v>41220</v>
      </c>
      <c r="B128" s="9"/>
      <c r="C128" s="10">
        <v>210</v>
      </c>
      <c r="E128" t="s">
        <v>157</v>
      </c>
    </row>
    <row r="129" spans="1:5" x14ac:dyDescent="0.25">
      <c r="A129" s="1">
        <v>41220</v>
      </c>
      <c r="B129" s="9"/>
      <c r="C129" s="10">
        <v>33.6</v>
      </c>
      <c r="E129" t="s">
        <v>158</v>
      </c>
    </row>
    <row r="130" spans="1:5" x14ac:dyDescent="0.25">
      <c r="A130" s="1">
        <v>41189</v>
      </c>
      <c r="B130" s="9"/>
      <c r="C130" s="10">
        <v>7010</v>
      </c>
      <c r="E130" t="s">
        <v>159</v>
      </c>
    </row>
    <row r="131" spans="1:5" x14ac:dyDescent="0.25">
      <c r="A131" s="1">
        <v>41189</v>
      </c>
      <c r="B131" s="9"/>
      <c r="C131" s="10"/>
      <c r="D131" s="2">
        <v>66370.759999999995</v>
      </c>
      <c r="E131" t="s">
        <v>160</v>
      </c>
    </row>
    <row r="132" spans="1:5" x14ac:dyDescent="0.25">
      <c r="A132" s="1">
        <v>41222</v>
      </c>
      <c r="B132" s="9" t="s">
        <v>95</v>
      </c>
      <c r="C132" s="2">
        <v>4900</v>
      </c>
      <c r="E132" t="s">
        <v>141</v>
      </c>
    </row>
    <row r="133" spans="1:5" x14ac:dyDescent="0.25">
      <c r="A133" s="1">
        <v>41222</v>
      </c>
      <c r="B133" s="9" t="s">
        <v>96</v>
      </c>
      <c r="C133" s="2">
        <v>23200</v>
      </c>
      <c r="E133" t="s">
        <v>140</v>
      </c>
    </row>
    <row r="134" spans="1:5" x14ac:dyDescent="0.25">
      <c r="A134" s="1">
        <v>41225</v>
      </c>
      <c r="B134" s="9" t="s">
        <v>97</v>
      </c>
      <c r="C134" s="2">
        <v>5104</v>
      </c>
      <c r="E134" t="s">
        <v>148</v>
      </c>
    </row>
    <row r="135" spans="1:5" x14ac:dyDescent="0.25">
      <c r="A135" s="1">
        <v>41227</v>
      </c>
      <c r="B135" s="9" t="s">
        <v>98</v>
      </c>
      <c r="C135" s="25">
        <v>0</v>
      </c>
      <c r="E135" t="s">
        <v>23</v>
      </c>
    </row>
    <row r="136" spans="1:5" x14ac:dyDescent="0.25">
      <c r="A136" s="1">
        <v>41227</v>
      </c>
      <c r="B136" s="9" t="s">
        <v>99</v>
      </c>
      <c r="C136" s="2">
        <v>210255.69</v>
      </c>
      <c r="E136" t="s">
        <v>149</v>
      </c>
    </row>
    <row r="137" spans="1:5" x14ac:dyDescent="0.25">
      <c r="A137" s="1">
        <v>41227</v>
      </c>
      <c r="B137" s="9" t="s">
        <v>100</v>
      </c>
      <c r="C137" s="10">
        <v>25000</v>
      </c>
      <c r="E137" t="s">
        <v>151</v>
      </c>
    </row>
    <row r="138" spans="1:5" x14ac:dyDescent="0.25">
      <c r="A138" s="1">
        <v>41227</v>
      </c>
      <c r="B138" s="9" t="s">
        <v>101</v>
      </c>
      <c r="C138" s="10">
        <v>34348.6</v>
      </c>
      <c r="E138" t="s">
        <v>150</v>
      </c>
    </row>
    <row r="139" spans="1:5" x14ac:dyDescent="0.25">
      <c r="A139" s="1">
        <v>41228</v>
      </c>
      <c r="B139" s="9"/>
      <c r="C139" s="10"/>
      <c r="D139" s="2">
        <v>1031668.32</v>
      </c>
      <c r="E139" t="s">
        <v>38</v>
      </c>
    </row>
    <row r="140" spans="1:5" x14ac:dyDescent="0.25">
      <c r="A140" s="1">
        <v>41229</v>
      </c>
      <c r="B140" s="9"/>
      <c r="C140" s="10">
        <v>24000</v>
      </c>
      <c r="E140" t="s">
        <v>170</v>
      </c>
    </row>
    <row r="141" spans="1:5" x14ac:dyDescent="0.25">
      <c r="A141" s="1">
        <v>41229</v>
      </c>
      <c r="B141" s="9"/>
      <c r="C141" s="10">
        <v>85000</v>
      </c>
      <c r="E141" t="s">
        <v>169</v>
      </c>
    </row>
    <row r="142" spans="1:5" x14ac:dyDescent="0.25">
      <c r="A142" s="1">
        <v>41229</v>
      </c>
      <c r="B142" s="9"/>
      <c r="C142" s="10">
        <v>24000</v>
      </c>
      <c r="E142" t="s">
        <v>171</v>
      </c>
    </row>
    <row r="143" spans="1:5" x14ac:dyDescent="0.25">
      <c r="A143" s="1">
        <v>41233</v>
      </c>
      <c r="B143" s="9" t="s">
        <v>102</v>
      </c>
      <c r="C143" s="10">
        <v>26800</v>
      </c>
      <c r="E143" t="s">
        <v>165</v>
      </c>
    </row>
    <row r="144" spans="1:5" x14ac:dyDescent="0.25">
      <c r="A144" s="1">
        <v>41233</v>
      </c>
      <c r="B144" s="9" t="s">
        <v>103</v>
      </c>
      <c r="C144" s="2">
        <v>2017</v>
      </c>
      <c r="E144" t="s">
        <v>164</v>
      </c>
    </row>
    <row r="145" spans="1:5" x14ac:dyDescent="0.25">
      <c r="A145" s="1">
        <v>41233</v>
      </c>
      <c r="B145" s="9" t="s">
        <v>104</v>
      </c>
      <c r="C145" s="2">
        <v>8196</v>
      </c>
      <c r="E145" t="s">
        <v>163</v>
      </c>
    </row>
    <row r="146" spans="1:5" x14ac:dyDescent="0.25">
      <c r="A146" s="1">
        <v>41233</v>
      </c>
      <c r="B146" s="9" t="s">
        <v>105</v>
      </c>
      <c r="C146" s="2">
        <v>6547</v>
      </c>
      <c r="E146" t="s">
        <v>166</v>
      </c>
    </row>
    <row r="147" spans="1:5" x14ac:dyDescent="0.25">
      <c r="A147" s="1">
        <v>41233</v>
      </c>
      <c r="B147" s="9" t="s">
        <v>106</v>
      </c>
      <c r="C147" s="2">
        <v>0</v>
      </c>
      <c r="E147" t="s">
        <v>23</v>
      </c>
    </row>
    <row r="148" spans="1:5" x14ac:dyDescent="0.25">
      <c r="A148" s="1">
        <v>41233</v>
      </c>
      <c r="B148" s="9" t="s">
        <v>107</v>
      </c>
      <c r="C148" s="2">
        <v>9970.2000000000007</v>
      </c>
      <c r="E148" t="s">
        <v>162</v>
      </c>
    </row>
    <row r="149" spans="1:5" x14ac:dyDescent="0.25">
      <c r="A149" s="1">
        <v>41233</v>
      </c>
      <c r="B149" s="9" t="s">
        <v>108</v>
      </c>
      <c r="C149" s="2">
        <v>6550</v>
      </c>
      <c r="E149" t="s">
        <v>161</v>
      </c>
    </row>
    <row r="150" spans="1:5" x14ac:dyDescent="0.25">
      <c r="A150" s="1">
        <v>41233</v>
      </c>
      <c r="B150" s="9" t="s">
        <v>109</v>
      </c>
      <c r="C150" s="2">
        <v>7772.31</v>
      </c>
      <c r="E150" t="s">
        <v>172</v>
      </c>
    </row>
    <row r="151" spans="1:5" x14ac:dyDescent="0.25">
      <c r="A151" s="1">
        <v>41233</v>
      </c>
      <c r="B151" s="9" t="s">
        <v>110</v>
      </c>
      <c r="C151" s="10">
        <v>20000</v>
      </c>
      <c r="E151" t="s">
        <v>167</v>
      </c>
    </row>
    <row r="152" spans="1:5" x14ac:dyDescent="0.25">
      <c r="A152" s="1">
        <v>41233</v>
      </c>
      <c r="B152" s="9" t="s">
        <v>111</v>
      </c>
      <c r="C152" s="2">
        <v>9080.2199999999993</v>
      </c>
      <c r="E152" t="s">
        <v>168</v>
      </c>
    </row>
    <row r="153" spans="1:5" x14ac:dyDescent="0.25">
      <c r="A153" s="1">
        <v>41235</v>
      </c>
      <c r="B153" s="9" t="s">
        <v>112</v>
      </c>
      <c r="C153" s="2">
        <v>0</v>
      </c>
      <c r="E153" t="s">
        <v>23</v>
      </c>
    </row>
    <row r="154" spans="1:5" x14ac:dyDescent="0.25">
      <c r="A154" s="1">
        <v>41235</v>
      </c>
      <c r="B154" s="9" t="s">
        <v>113</v>
      </c>
      <c r="C154" s="2">
        <v>35000</v>
      </c>
      <c r="E154" t="s">
        <v>167</v>
      </c>
    </row>
    <row r="155" spans="1:5" x14ac:dyDescent="0.25">
      <c r="A155" s="1">
        <v>41235</v>
      </c>
      <c r="B155" s="9"/>
      <c r="C155" s="2">
        <v>20000</v>
      </c>
      <c r="E155" t="s">
        <v>707</v>
      </c>
    </row>
    <row r="156" spans="1:5" x14ac:dyDescent="0.25">
      <c r="A156" s="1">
        <v>41235</v>
      </c>
      <c r="B156" s="9" t="s">
        <v>114</v>
      </c>
      <c r="C156" s="2">
        <v>34304</v>
      </c>
      <c r="E156" t="s">
        <v>175</v>
      </c>
    </row>
    <row r="157" spans="1:5" x14ac:dyDescent="0.25">
      <c r="A157" s="1">
        <v>41236</v>
      </c>
      <c r="B157" s="9"/>
      <c r="D157" s="2">
        <v>61589.56</v>
      </c>
    </row>
    <row r="158" spans="1:5" x14ac:dyDescent="0.25">
      <c r="A158" s="1">
        <v>41236</v>
      </c>
      <c r="B158" s="9"/>
      <c r="D158" s="2">
        <v>133.41999999999999</v>
      </c>
    </row>
    <row r="159" spans="1:5" x14ac:dyDescent="0.25">
      <c r="A159" s="1">
        <v>41236</v>
      </c>
      <c r="B159" s="9"/>
      <c r="D159" s="2">
        <v>75613</v>
      </c>
    </row>
    <row r="160" spans="1:5" x14ac:dyDescent="0.25">
      <c r="A160" s="1">
        <v>41241</v>
      </c>
      <c r="B160" s="9" t="s">
        <v>115</v>
      </c>
      <c r="C160" s="2">
        <v>12182</v>
      </c>
      <c r="E160" t="s">
        <v>179</v>
      </c>
    </row>
    <row r="161" spans="1:5" x14ac:dyDescent="0.25">
      <c r="A161" s="1">
        <v>41241</v>
      </c>
      <c r="B161" s="9" t="s">
        <v>116</v>
      </c>
      <c r="C161" s="2">
        <v>42772</v>
      </c>
      <c r="E161" t="s">
        <v>40</v>
      </c>
    </row>
    <row r="162" spans="1:5" x14ac:dyDescent="0.25">
      <c r="A162" s="1">
        <v>41241</v>
      </c>
      <c r="B162" s="9" t="s">
        <v>117</v>
      </c>
      <c r="C162" s="2">
        <v>40000</v>
      </c>
      <c r="E162" t="s">
        <v>151</v>
      </c>
    </row>
    <row r="163" spans="1:5" x14ac:dyDescent="0.25">
      <c r="A163" s="1">
        <v>41241</v>
      </c>
      <c r="B163" s="9"/>
      <c r="C163" s="2">
        <v>42704.3</v>
      </c>
      <c r="E163" t="s">
        <v>183</v>
      </c>
    </row>
    <row r="164" spans="1:5" x14ac:dyDescent="0.25">
      <c r="A164" s="1">
        <v>41241</v>
      </c>
      <c r="B164" s="9"/>
      <c r="C164" s="2">
        <v>114545</v>
      </c>
      <c r="E164" t="s">
        <v>184</v>
      </c>
    </row>
    <row r="165" spans="1:5" x14ac:dyDescent="0.25">
      <c r="A165" s="1">
        <v>41242</v>
      </c>
      <c r="B165" s="9" t="s">
        <v>118</v>
      </c>
      <c r="C165" s="2">
        <v>214796.22</v>
      </c>
      <c r="E165" t="s">
        <v>180</v>
      </c>
    </row>
    <row r="166" spans="1:5" x14ac:dyDescent="0.25">
      <c r="A166" s="1">
        <v>41242</v>
      </c>
      <c r="B166" s="9" t="s">
        <v>119</v>
      </c>
      <c r="C166" s="2">
        <v>34207.599999999999</v>
      </c>
      <c r="E166" t="s">
        <v>181</v>
      </c>
    </row>
    <row r="167" spans="1:5" x14ac:dyDescent="0.25">
      <c r="A167" s="1">
        <v>41242</v>
      </c>
      <c r="B167" s="9" t="s">
        <v>120</v>
      </c>
      <c r="C167" s="2">
        <v>12400</v>
      </c>
      <c r="E167" t="s">
        <v>182</v>
      </c>
    </row>
    <row r="168" spans="1:5" x14ac:dyDescent="0.25">
      <c r="A168" s="1">
        <v>41242</v>
      </c>
      <c r="B168" s="9" t="s">
        <v>121</v>
      </c>
      <c r="C168" s="2">
        <v>5400</v>
      </c>
      <c r="E168" t="s">
        <v>185</v>
      </c>
    </row>
    <row r="169" spans="1:5" x14ac:dyDescent="0.25">
      <c r="A169" s="1">
        <v>41242</v>
      </c>
      <c r="B169" s="9" t="s">
        <v>122</v>
      </c>
      <c r="C169" s="2">
        <v>6320</v>
      </c>
      <c r="E169" t="s">
        <v>186</v>
      </c>
    </row>
    <row r="170" spans="1:5" x14ac:dyDescent="0.25">
      <c r="A170" s="1">
        <v>41242</v>
      </c>
      <c r="B170" s="9"/>
      <c r="C170" s="2">
        <v>9822.8799999999992</v>
      </c>
      <c r="E170" t="s">
        <v>189</v>
      </c>
    </row>
    <row r="171" spans="1:5" x14ac:dyDescent="0.25">
      <c r="A171" s="1">
        <v>41242</v>
      </c>
      <c r="B171" s="9"/>
      <c r="C171" s="2">
        <v>13363.2</v>
      </c>
      <c r="E171" t="s">
        <v>190</v>
      </c>
    </row>
    <row r="172" spans="1:5" x14ac:dyDescent="0.25">
      <c r="A172" s="1">
        <v>41242</v>
      </c>
      <c r="B172" s="9"/>
      <c r="C172" s="2">
        <v>23000</v>
      </c>
      <c r="E172" t="s">
        <v>192</v>
      </c>
    </row>
    <row r="173" spans="1:5" x14ac:dyDescent="0.25">
      <c r="A173" s="1">
        <v>41242</v>
      </c>
      <c r="B173" s="9"/>
      <c r="C173" s="2">
        <v>24000</v>
      </c>
      <c r="E173" t="s">
        <v>193</v>
      </c>
    </row>
    <row r="174" spans="1:5" x14ac:dyDescent="0.25">
      <c r="A174" s="1">
        <v>41243</v>
      </c>
      <c r="B174" s="9"/>
      <c r="D174" s="2">
        <v>92283.7</v>
      </c>
      <c r="E174" t="s">
        <v>191</v>
      </c>
    </row>
    <row r="175" spans="1:5" x14ac:dyDescent="0.25">
      <c r="B175" s="9"/>
    </row>
    <row r="177" spans="1:5" x14ac:dyDescent="0.25">
      <c r="C177" s="2">
        <f>SUM(C114:C176)</f>
        <v>1391203.1099999999</v>
      </c>
      <c r="D177" s="2">
        <f>SUM(D114:D176)</f>
        <v>1601763.0199999998</v>
      </c>
    </row>
    <row r="179" spans="1:5" x14ac:dyDescent="0.25">
      <c r="C179" s="31" t="s">
        <v>346</v>
      </c>
      <c r="D179" s="31">
        <f>D177-C177-D91-D92</f>
        <v>193692.90999999992</v>
      </c>
    </row>
    <row r="180" spans="1:5" x14ac:dyDescent="0.25">
      <c r="D180" s="10"/>
      <c r="E180" s="26"/>
    </row>
    <row r="181" spans="1:5" x14ac:dyDescent="0.25">
      <c r="D181" s="10"/>
      <c r="E181" s="26"/>
    </row>
    <row r="182" spans="1:5" x14ac:dyDescent="0.25">
      <c r="C182" s="10"/>
      <c r="D182" s="10"/>
    </row>
    <row r="186" spans="1:5" ht="18.75" x14ac:dyDescent="0.3">
      <c r="A186" s="7" t="s">
        <v>13</v>
      </c>
    </row>
    <row r="187" spans="1:5" ht="18.75" x14ac:dyDescent="0.3">
      <c r="A187" s="7"/>
      <c r="C187" s="11" t="s">
        <v>19</v>
      </c>
      <c r="D187" s="11" t="s">
        <v>20</v>
      </c>
    </row>
    <row r="188" spans="1:5" x14ac:dyDescent="0.25">
      <c r="A188" t="s">
        <v>196</v>
      </c>
      <c r="B188" s="8"/>
      <c r="D188" s="2">
        <f>D179</f>
        <v>193692.90999999992</v>
      </c>
    </row>
    <row r="189" spans="1:5" x14ac:dyDescent="0.25">
      <c r="A189" s="1">
        <v>41246</v>
      </c>
      <c r="B189" s="8"/>
      <c r="C189" s="2">
        <v>455</v>
      </c>
      <c r="E189" t="s">
        <v>207</v>
      </c>
    </row>
    <row r="190" spans="1:5" x14ac:dyDescent="0.25">
      <c r="A190" s="1">
        <v>41246</v>
      </c>
      <c r="B190" s="8"/>
      <c r="C190" s="2">
        <v>72.8</v>
      </c>
      <c r="E190" t="s">
        <v>208</v>
      </c>
    </row>
    <row r="191" spans="1:5" x14ac:dyDescent="0.25">
      <c r="A191" s="1">
        <v>41246</v>
      </c>
      <c r="B191" s="9" t="s">
        <v>123</v>
      </c>
      <c r="C191" s="2">
        <v>9092.5</v>
      </c>
      <c r="E191" t="s">
        <v>201</v>
      </c>
    </row>
    <row r="192" spans="1:5" x14ac:dyDescent="0.25">
      <c r="A192" s="1">
        <v>41246</v>
      </c>
      <c r="B192" s="9" t="s">
        <v>197</v>
      </c>
      <c r="C192" s="2">
        <v>20000</v>
      </c>
      <c r="E192" t="s">
        <v>30</v>
      </c>
    </row>
    <row r="193" spans="1:5" x14ac:dyDescent="0.25">
      <c r="A193" s="1">
        <v>41246</v>
      </c>
      <c r="B193" s="9" t="s">
        <v>198</v>
      </c>
      <c r="C193" s="2">
        <v>5800</v>
      </c>
      <c r="E193" t="s">
        <v>202</v>
      </c>
    </row>
    <row r="194" spans="1:5" x14ac:dyDescent="0.25">
      <c r="A194" s="1">
        <v>41248</v>
      </c>
      <c r="B194" s="9" t="s">
        <v>199</v>
      </c>
      <c r="C194" s="2">
        <v>20000</v>
      </c>
      <c r="E194" t="s">
        <v>30</v>
      </c>
    </row>
    <row r="195" spans="1:5" x14ac:dyDescent="0.25">
      <c r="A195" s="1">
        <v>41248</v>
      </c>
      <c r="B195" s="9"/>
      <c r="C195" s="2">
        <v>4885</v>
      </c>
      <c r="E195" t="s">
        <v>209</v>
      </c>
    </row>
    <row r="196" spans="1:5" x14ac:dyDescent="0.25">
      <c r="A196" s="1">
        <v>41248</v>
      </c>
      <c r="B196" s="9"/>
      <c r="C196" s="2">
        <v>12850</v>
      </c>
      <c r="E196" t="s">
        <v>210</v>
      </c>
    </row>
    <row r="197" spans="1:5" x14ac:dyDescent="0.25">
      <c r="A197" s="1">
        <v>41248</v>
      </c>
      <c r="B197" s="9"/>
      <c r="C197" s="2">
        <v>8050.4</v>
      </c>
      <c r="E197" t="s">
        <v>212</v>
      </c>
    </row>
    <row r="198" spans="1:5" x14ac:dyDescent="0.25">
      <c r="A198" s="1">
        <v>41249</v>
      </c>
      <c r="B198" s="9"/>
      <c r="C198" s="2">
        <v>2073.13</v>
      </c>
      <c r="E198" t="s">
        <v>211</v>
      </c>
    </row>
    <row r="199" spans="1:5" x14ac:dyDescent="0.25">
      <c r="A199" s="1">
        <v>41250</v>
      </c>
      <c r="B199" s="9"/>
      <c r="C199" s="2">
        <v>210</v>
      </c>
      <c r="E199" t="s">
        <v>157</v>
      </c>
    </row>
    <row r="200" spans="1:5" x14ac:dyDescent="0.25">
      <c r="A200" s="1">
        <v>41250</v>
      </c>
      <c r="B200" s="9"/>
      <c r="C200" s="2">
        <v>210</v>
      </c>
      <c r="E200" t="s">
        <v>157</v>
      </c>
    </row>
    <row r="201" spans="1:5" x14ac:dyDescent="0.25">
      <c r="A201" s="1">
        <v>41250</v>
      </c>
      <c r="B201" s="9"/>
      <c r="C201" s="2">
        <v>27</v>
      </c>
      <c r="E201" t="s">
        <v>213</v>
      </c>
    </row>
    <row r="202" spans="1:5" x14ac:dyDescent="0.25">
      <c r="A202" s="1">
        <v>41250</v>
      </c>
      <c r="B202" s="9"/>
      <c r="C202" s="2">
        <v>71.52</v>
      </c>
      <c r="E202" t="s">
        <v>214</v>
      </c>
    </row>
    <row r="203" spans="1:5" x14ac:dyDescent="0.25">
      <c r="A203" s="1">
        <v>41250</v>
      </c>
      <c r="B203" s="9"/>
      <c r="C203" s="2">
        <v>3500</v>
      </c>
      <c r="E203" t="s">
        <v>215</v>
      </c>
    </row>
    <row r="204" spans="1:5" x14ac:dyDescent="0.25">
      <c r="A204" s="1">
        <v>41250</v>
      </c>
      <c r="B204" s="9"/>
      <c r="C204" s="2">
        <v>2256.1999999999998</v>
      </c>
      <c r="E204" t="s">
        <v>216</v>
      </c>
    </row>
    <row r="205" spans="1:5" x14ac:dyDescent="0.25">
      <c r="A205" s="1">
        <v>41250</v>
      </c>
      <c r="B205" s="9"/>
      <c r="C205" s="2">
        <v>9024.7999999999993</v>
      </c>
      <c r="E205" t="s">
        <v>216</v>
      </c>
    </row>
    <row r="206" spans="1:5" x14ac:dyDescent="0.25">
      <c r="A206" s="1">
        <v>41252</v>
      </c>
      <c r="B206" s="9" t="s">
        <v>200</v>
      </c>
      <c r="C206" s="2">
        <v>3720</v>
      </c>
      <c r="E206" t="s">
        <v>203</v>
      </c>
    </row>
    <row r="207" spans="1:5" x14ac:dyDescent="0.25">
      <c r="A207" s="1">
        <v>41253</v>
      </c>
      <c r="B207" s="9" t="s">
        <v>222</v>
      </c>
      <c r="C207" s="2">
        <v>4800</v>
      </c>
      <c r="E207" t="s">
        <v>223</v>
      </c>
    </row>
    <row r="208" spans="1:5" x14ac:dyDescent="0.25">
      <c r="A208" s="1">
        <v>41253</v>
      </c>
      <c r="B208" s="9" t="s">
        <v>224</v>
      </c>
      <c r="C208" s="2">
        <v>20000</v>
      </c>
      <c r="E208" t="s">
        <v>30</v>
      </c>
    </row>
    <row r="209" spans="1:5" x14ac:dyDescent="0.25">
      <c r="A209" s="1">
        <v>41254</v>
      </c>
      <c r="B209" s="9" t="s">
        <v>225</v>
      </c>
      <c r="C209" s="10">
        <v>4800</v>
      </c>
      <c r="E209" t="s">
        <v>226</v>
      </c>
    </row>
    <row r="210" spans="1:5" x14ac:dyDescent="0.25">
      <c r="A210" s="1">
        <v>41254</v>
      </c>
      <c r="B210" s="9" t="s">
        <v>228</v>
      </c>
      <c r="C210" s="10">
        <v>4160</v>
      </c>
      <c r="E210" t="s">
        <v>235</v>
      </c>
    </row>
    <row r="211" spans="1:5" x14ac:dyDescent="0.25">
      <c r="A211" s="1">
        <v>41255</v>
      </c>
      <c r="B211" s="9"/>
      <c r="C211" s="34">
        <v>2025.36</v>
      </c>
      <c r="E211" t="s">
        <v>234</v>
      </c>
    </row>
    <row r="212" spans="1:5" x14ac:dyDescent="0.25">
      <c r="A212" s="1">
        <v>41256</v>
      </c>
      <c r="B212" s="9" t="s">
        <v>227</v>
      </c>
      <c r="C212" s="10">
        <v>5000</v>
      </c>
      <c r="E212" t="s">
        <v>229</v>
      </c>
    </row>
    <row r="213" spans="1:5" x14ac:dyDescent="0.25">
      <c r="A213" s="1">
        <v>41256</v>
      </c>
      <c r="B213" s="9" t="s">
        <v>230</v>
      </c>
      <c r="C213" s="2">
        <v>5000</v>
      </c>
      <c r="E213" t="s">
        <v>231</v>
      </c>
    </row>
    <row r="214" spans="1:5" x14ac:dyDescent="0.25">
      <c r="A214" s="1">
        <v>41256</v>
      </c>
      <c r="B214" s="35">
        <v>85</v>
      </c>
      <c r="C214" s="22">
        <v>8386.26</v>
      </c>
      <c r="E214" t="s">
        <v>232</v>
      </c>
    </row>
    <row r="215" spans="1:5" x14ac:dyDescent="0.25">
      <c r="A215" s="1">
        <v>41256</v>
      </c>
      <c r="B215" s="35">
        <v>86</v>
      </c>
      <c r="C215" s="22">
        <v>3000</v>
      </c>
      <c r="E215" t="s">
        <v>233</v>
      </c>
    </row>
    <row r="216" spans="1:5" x14ac:dyDescent="0.25">
      <c r="A216" s="1">
        <v>13</v>
      </c>
      <c r="B216" s="35">
        <v>87</v>
      </c>
      <c r="C216" s="2">
        <v>10000</v>
      </c>
      <c r="E216" t="s">
        <v>30</v>
      </c>
    </row>
    <row r="217" spans="1:5" x14ac:dyDescent="0.25">
      <c r="A217" s="1">
        <v>41257</v>
      </c>
      <c r="D217" s="2">
        <v>42704.3</v>
      </c>
      <c r="E217" t="s">
        <v>236</v>
      </c>
    </row>
    <row r="218" spans="1:5" x14ac:dyDescent="0.25">
      <c r="A218" s="1">
        <v>41257</v>
      </c>
      <c r="D218" s="2">
        <v>798207.46</v>
      </c>
      <c r="E218" t="s">
        <v>38</v>
      </c>
    </row>
    <row r="219" spans="1:5" x14ac:dyDescent="0.25">
      <c r="A219" s="1">
        <v>41257</v>
      </c>
      <c r="C219" s="2">
        <v>24000</v>
      </c>
      <c r="E219" t="s">
        <v>237</v>
      </c>
    </row>
    <row r="220" spans="1:5" x14ac:dyDescent="0.25">
      <c r="A220" s="1">
        <v>41257</v>
      </c>
      <c r="D220" s="2">
        <v>46089.9</v>
      </c>
      <c r="E220" t="s">
        <v>191</v>
      </c>
    </row>
    <row r="221" spans="1:5" x14ac:dyDescent="0.25">
      <c r="A221" s="1">
        <v>41257</v>
      </c>
      <c r="D221" s="2">
        <v>2112.8200000000002</v>
      </c>
      <c r="E221" t="s">
        <v>191</v>
      </c>
    </row>
    <row r="222" spans="1:5" x14ac:dyDescent="0.25">
      <c r="A222" s="1">
        <v>41258</v>
      </c>
      <c r="C222" s="2">
        <v>33492.910000000003</v>
      </c>
      <c r="E222" t="s">
        <v>238</v>
      </c>
    </row>
    <row r="223" spans="1:5" x14ac:dyDescent="0.25">
      <c r="A223" s="1">
        <v>41258</v>
      </c>
      <c r="C223" s="2">
        <v>9211.39</v>
      </c>
      <c r="E223" t="s">
        <v>238</v>
      </c>
    </row>
    <row r="224" spans="1:5" x14ac:dyDescent="0.25">
      <c r="A224" s="1">
        <v>41258</v>
      </c>
      <c r="C224" s="2">
        <v>44579.839999999997</v>
      </c>
      <c r="E224" t="s">
        <v>238</v>
      </c>
    </row>
    <row r="225" spans="1:5" x14ac:dyDescent="0.25">
      <c r="A225" s="1">
        <v>41258</v>
      </c>
      <c r="C225" s="2">
        <v>25863.35</v>
      </c>
      <c r="E225" t="s">
        <v>238</v>
      </c>
    </row>
    <row r="226" spans="1:5" x14ac:dyDescent="0.25">
      <c r="A226" s="1">
        <v>41258</v>
      </c>
      <c r="C226" s="2">
        <v>36949.910000000003</v>
      </c>
      <c r="E226" t="s">
        <v>238</v>
      </c>
    </row>
    <row r="227" spans="1:5" x14ac:dyDescent="0.25">
      <c r="A227" s="1">
        <v>41258</v>
      </c>
      <c r="C227" s="2">
        <v>25517.26</v>
      </c>
      <c r="E227" t="s">
        <v>238</v>
      </c>
    </row>
    <row r="228" spans="1:5" x14ac:dyDescent="0.25">
      <c r="A228" s="1">
        <v>41258</v>
      </c>
      <c r="C228" s="2">
        <v>34707.42</v>
      </c>
      <c r="E228" t="s">
        <v>238</v>
      </c>
    </row>
    <row r="229" spans="1:5" x14ac:dyDescent="0.25">
      <c r="A229" s="1">
        <v>41258</v>
      </c>
      <c r="C229" s="2">
        <v>34596.949999999997</v>
      </c>
      <c r="E229" t="s">
        <v>238</v>
      </c>
    </row>
    <row r="230" spans="1:5" x14ac:dyDescent="0.25">
      <c r="A230" s="1">
        <v>41258</v>
      </c>
      <c r="C230" s="2">
        <v>31060.57</v>
      </c>
      <c r="E230" t="s">
        <v>238</v>
      </c>
    </row>
    <row r="231" spans="1:5" x14ac:dyDescent="0.25">
      <c r="A231" s="1">
        <v>41258</v>
      </c>
      <c r="C231" s="2">
        <v>8599.9500000000007</v>
      </c>
      <c r="E231" t="s">
        <v>238</v>
      </c>
    </row>
    <row r="232" spans="1:5" x14ac:dyDescent="0.25">
      <c r="A232" s="1">
        <v>41260</v>
      </c>
      <c r="C232" s="2">
        <v>7656</v>
      </c>
      <c r="E232" t="s">
        <v>239</v>
      </c>
    </row>
    <row r="233" spans="1:5" x14ac:dyDescent="0.25">
      <c r="A233" s="1">
        <v>41260</v>
      </c>
      <c r="C233" s="2">
        <v>1667</v>
      </c>
      <c r="E233" t="s">
        <v>238</v>
      </c>
    </row>
    <row r="234" spans="1:5" x14ac:dyDescent="0.25">
      <c r="A234" s="1">
        <v>41625</v>
      </c>
      <c r="B234" s="35">
        <v>88</v>
      </c>
      <c r="C234" s="2">
        <v>6538.62</v>
      </c>
      <c r="E234" t="s">
        <v>382</v>
      </c>
    </row>
    <row r="235" spans="1:5" x14ac:dyDescent="0.25">
      <c r="A235" s="1">
        <v>41625</v>
      </c>
      <c r="B235" s="35">
        <v>89</v>
      </c>
      <c r="C235" s="2">
        <v>12400</v>
      </c>
      <c r="E235" t="s">
        <v>383</v>
      </c>
    </row>
    <row r="236" spans="1:5" x14ac:dyDescent="0.25">
      <c r="A236" s="1">
        <v>41626</v>
      </c>
      <c r="B236" s="35">
        <v>90</v>
      </c>
      <c r="C236" s="2">
        <v>3081.68</v>
      </c>
    </row>
    <row r="237" spans="1:5" x14ac:dyDescent="0.25">
      <c r="A237" s="1">
        <v>41626</v>
      </c>
      <c r="B237" s="35">
        <v>91</v>
      </c>
      <c r="C237" s="2">
        <v>5255</v>
      </c>
    </row>
    <row r="238" spans="1:5" x14ac:dyDescent="0.25">
      <c r="A238" s="1">
        <v>41626</v>
      </c>
      <c r="B238" s="35">
        <v>92</v>
      </c>
      <c r="C238" s="2">
        <v>15000</v>
      </c>
      <c r="E238" t="s">
        <v>30</v>
      </c>
    </row>
    <row r="239" spans="1:5" x14ac:dyDescent="0.25">
      <c r="A239" s="1">
        <v>41261</v>
      </c>
      <c r="D239" s="2">
        <v>56642.42</v>
      </c>
      <c r="E239" t="s">
        <v>38</v>
      </c>
    </row>
    <row r="240" spans="1:5" x14ac:dyDescent="0.25">
      <c r="A240" s="1">
        <v>41261</v>
      </c>
      <c r="D240" s="2">
        <v>8000</v>
      </c>
      <c r="E240" t="s">
        <v>347</v>
      </c>
    </row>
    <row r="241" spans="1:5" x14ac:dyDescent="0.25">
      <c r="A241" s="1">
        <v>41262</v>
      </c>
      <c r="C241" s="2">
        <v>8000</v>
      </c>
      <c r="E241" t="s">
        <v>272</v>
      </c>
    </row>
    <row r="242" spans="1:5" x14ac:dyDescent="0.25">
      <c r="A242" s="1">
        <v>41262</v>
      </c>
      <c r="B242" s="35">
        <v>93</v>
      </c>
      <c r="C242" s="2">
        <v>15000</v>
      </c>
    </row>
    <row r="243" spans="1:5" x14ac:dyDescent="0.25">
      <c r="A243" s="1">
        <v>41262</v>
      </c>
      <c r="B243" s="35">
        <v>94</v>
      </c>
      <c r="C243" s="2">
        <v>7610.4</v>
      </c>
      <c r="E243" t="s">
        <v>172</v>
      </c>
    </row>
    <row r="244" spans="1:5" x14ac:dyDescent="0.25">
      <c r="A244" s="1">
        <v>41262</v>
      </c>
      <c r="B244" s="35">
        <v>95</v>
      </c>
      <c r="C244" s="10">
        <v>1972</v>
      </c>
      <c r="E244" t="s">
        <v>246</v>
      </c>
    </row>
    <row r="245" spans="1:5" x14ac:dyDescent="0.25">
      <c r="A245" s="1">
        <v>41262</v>
      </c>
      <c r="B245" s="35">
        <v>96</v>
      </c>
      <c r="C245" s="2">
        <v>8000</v>
      </c>
      <c r="E245" t="s">
        <v>254</v>
      </c>
    </row>
    <row r="246" spans="1:5" x14ac:dyDescent="0.25">
      <c r="A246" s="1">
        <v>41262</v>
      </c>
      <c r="B246" s="35">
        <v>97</v>
      </c>
      <c r="C246" s="10">
        <v>5801.5</v>
      </c>
      <c r="E246" t="s">
        <v>249</v>
      </c>
    </row>
    <row r="247" spans="1:5" x14ac:dyDescent="0.25">
      <c r="A247" s="1">
        <v>41262</v>
      </c>
      <c r="B247" s="35">
        <v>98</v>
      </c>
      <c r="C247" s="10">
        <v>3420</v>
      </c>
      <c r="E247" t="s">
        <v>250</v>
      </c>
    </row>
    <row r="248" spans="1:5" x14ac:dyDescent="0.25">
      <c r="A248" s="1">
        <v>41262</v>
      </c>
      <c r="B248" s="35">
        <v>99</v>
      </c>
      <c r="C248" s="10">
        <v>1771.2</v>
      </c>
      <c r="E248" t="s">
        <v>244</v>
      </c>
    </row>
    <row r="249" spans="1:5" x14ac:dyDescent="0.25">
      <c r="A249" s="1">
        <v>41262</v>
      </c>
      <c r="B249" s="35">
        <v>100</v>
      </c>
      <c r="C249" s="2">
        <v>6538.62</v>
      </c>
      <c r="E249" t="s">
        <v>251</v>
      </c>
    </row>
    <row r="250" spans="1:5" x14ac:dyDescent="0.25">
      <c r="A250" s="1">
        <v>41262</v>
      </c>
      <c r="B250" s="35">
        <v>101</v>
      </c>
      <c r="C250" s="2">
        <v>4156.74</v>
      </c>
      <c r="E250" t="s">
        <v>252</v>
      </c>
    </row>
    <row r="251" spans="1:5" x14ac:dyDescent="0.25">
      <c r="A251" s="1">
        <v>41262</v>
      </c>
      <c r="B251" s="35">
        <v>102</v>
      </c>
      <c r="C251" s="2">
        <v>4872</v>
      </c>
      <c r="E251" t="s">
        <v>253</v>
      </c>
    </row>
    <row r="252" spans="1:5" x14ac:dyDescent="0.25">
      <c r="A252" s="1">
        <v>41262</v>
      </c>
      <c r="B252" s="35"/>
      <c r="C252" s="2">
        <v>42960</v>
      </c>
      <c r="E252" t="s">
        <v>258</v>
      </c>
    </row>
    <row r="253" spans="1:5" x14ac:dyDescent="0.25">
      <c r="A253" s="1">
        <v>41262</v>
      </c>
      <c r="B253" s="35"/>
      <c r="C253" s="2">
        <v>3070</v>
      </c>
      <c r="E253" t="s">
        <v>242</v>
      </c>
    </row>
    <row r="254" spans="1:5" x14ac:dyDescent="0.25">
      <c r="A254" s="1">
        <v>41262</v>
      </c>
      <c r="B254" s="35"/>
      <c r="C254" s="2">
        <v>20327.84</v>
      </c>
      <c r="E254" t="s">
        <v>379</v>
      </c>
    </row>
    <row r="255" spans="1:5" x14ac:dyDescent="0.25">
      <c r="A255" s="1">
        <v>41262</v>
      </c>
      <c r="B255" s="35"/>
      <c r="C255" s="2">
        <v>24000</v>
      </c>
      <c r="E255" t="s">
        <v>259</v>
      </c>
    </row>
    <row r="256" spans="1:5" x14ac:dyDescent="0.25">
      <c r="A256" s="1">
        <v>41262</v>
      </c>
      <c r="B256" s="35"/>
      <c r="D256" s="2">
        <v>42704.3</v>
      </c>
      <c r="E256" t="s">
        <v>260</v>
      </c>
    </row>
    <row r="257" spans="1:5" x14ac:dyDescent="0.25">
      <c r="A257" s="1">
        <v>41262</v>
      </c>
      <c r="B257" s="35"/>
      <c r="D257" s="2">
        <v>37158.239999999998</v>
      </c>
      <c r="E257" t="s">
        <v>261</v>
      </c>
    </row>
    <row r="258" spans="1:5" x14ac:dyDescent="0.25">
      <c r="A258" s="1">
        <v>41262</v>
      </c>
      <c r="B258" s="35"/>
      <c r="C258" s="2">
        <v>5478</v>
      </c>
      <c r="E258" t="s">
        <v>262</v>
      </c>
    </row>
    <row r="259" spans="1:5" x14ac:dyDescent="0.25">
      <c r="A259" s="1">
        <v>41262</v>
      </c>
      <c r="B259" s="35"/>
      <c r="C259" s="2">
        <v>37823.199999999997</v>
      </c>
      <c r="E259" t="s">
        <v>263</v>
      </c>
    </row>
    <row r="260" spans="1:5" x14ac:dyDescent="0.25">
      <c r="A260" s="1"/>
      <c r="B260" s="35"/>
      <c r="C260" s="2">
        <v>36212.67</v>
      </c>
      <c r="E260" t="s">
        <v>264</v>
      </c>
    </row>
    <row r="261" spans="1:5" x14ac:dyDescent="0.25">
      <c r="A261" s="1"/>
      <c r="B261" s="35"/>
      <c r="C261" s="2">
        <v>34707.42</v>
      </c>
      <c r="E261" t="s">
        <v>264</v>
      </c>
    </row>
    <row r="262" spans="1:5" x14ac:dyDescent="0.25">
      <c r="A262" s="1"/>
      <c r="B262" s="35"/>
      <c r="C262" s="2">
        <v>15905.76</v>
      </c>
      <c r="E262" t="s">
        <v>265</v>
      </c>
    </row>
    <row r="263" spans="1:5" x14ac:dyDescent="0.25">
      <c r="C263" s="2">
        <v>5954.03</v>
      </c>
      <c r="E263" t="s">
        <v>264</v>
      </c>
    </row>
    <row r="264" spans="1:5" x14ac:dyDescent="0.25">
      <c r="C264" s="2">
        <v>29715.03</v>
      </c>
      <c r="E264" t="s">
        <v>264</v>
      </c>
    </row>
    <row r="265" spans="1:5" x14ac:dyDescent="0.25">
      <c r="C265" s="2">
        <v>15319.5</v>
      </c>
      <c r="E265" t="s">
        <v>264</v>
      </c>
    </row>
    <row r="266" spans="1:5" x14ac:dyDescent="0.25">
      <c r="C266" s="2">
        <v>44579.839999999997</v>
      </c>
      <c r="E266" t="s">
        <v>266</v>
      </c>
    </row>
    <row r="267" spans="1:5" x14ac:dyDescent="0.25">
      <c r="C267" s="2">
        <v>25863.35</v>
      </c>
      <c r="E267" t="s">
        <v>266</v>
      </c>
    </row>
    <row r="268" spans="1:5" x14ac:dyDescent="0.25">
      <c r="C268" s="2">
        <v>42704.3</v>
      </c>
      <c r="E268" t="s">
        <v>266</v>
      </c>
    </row>
    <row r="269" spans="1:5" x14ac:dyDescent="0.25">
      <c r="C269" s="2">
        <v>32259.360000000001</v>
      </c>
      <c r="E269" t="s">
        <v>263</v>
      </c>
    </row>
    <row r="270" spans="1:5" x14ac:dyDescent="0.25">
      <c r="C270" s="2">
        <v>32088.42</v>
      </c>
      <c r="E270" t="s">
        <v>263</v>
      </c>
    </row>
    <row r="271" spans="1:5" x14ac:dyDescent="0.25">
      <c r="C271" s="2">
        <v>13207.32</v>
      </c>
      <c r="E271" t="s">
        <v>263</v>
      </c>
    </row>
    <row r="272" spans="1:5" x14ac:dyDescent="0.25">
      <c r="C272" s="2">
        <v>4804.8</v>
      </c>
      <c r="E272" t="s">
        <v>263</v>
      </c>
    </row>
    <row r="273" spans="1:5" x14ac:dyDescent="0.25">
      <c r="C273" s="2">
        <v>25504.92</v>
      </c>
      <c r="E273" t="s">
        <v>263</v>
      </c>
    </row>
    <row r="274" spans="1:5" x14ac:dyDescent="0.25">
      <c r="C274" s="2">
        <v>14087.22</v>
      </c>
      <c r="E274" t="s">
        <v>263</v>
      </c>
    </row>
    <row r="275" spans="1:5" x14ac:dyDescent="0.25">
      <c r="C275" s="2">
        <v>42230.16</v>
      </c>
      <c r="E275" t="s">
        <v>263</v>
      </c>
    </row>
    <row r="276" spans="1:5" x14ac:dyDescent="0.25">
      <c r="C276" s="2">
        <v>20641.759999999998</v>
      </c>
      <c r="E276" t="s">
        <v>263</v>
      </c>
    </row>
    <row r="277" spans="1:5" x14ac:dyDescent="0.25">
      <c r="C277" s="2">
        <v>37158.239999999998</v>
      </c>
      <c r="E277" t="s">
        <v>263</v>
      </c>
    </row>
    <row r="278" spans="1:5" x14ac:dyDescent="0.25">
      <c r="D278" s="2">
        <v>20327.84</v>
      </c>
      <c r="E278" t="s">
        <v>267</v>
      </c>
    </row>
    <row r="279" spans="1:5" x14ac:dyDescent="0.25">
      <c r="A279" s="1">
        <v>41262</v>
      </c>
      <c r="B279">
        <v>103</v>
      </c>
      <c r="C279" s="10">
        <v>6960</v>
      </c>
      <c r="E279" t="s">
        <v>268</v>
      </c>
    </row>
    <row r="280" spans="1:5" x14ac:dyDescent="0.25">
      <c r="A280" s="1">
        <v>41262</v>
      </c>
      <c r="B280">
        <v>104</v>
      </c>
      <c r="C280" s="10">
        <v>1200</v>
      </c>
      <c r="E280" t="s">
        <v>269</v>
      </c>
    </row>
    <row r="281" spans="1:5" x14ac:dyDescent="0.25">
      <c r="A281" s="1">
        <v>41262</v>
      </c>
      <c r="B281">
        <v>105</v>
      </c>
      <c r="C281" s="10">
        <v>1560</v>
      </c>
      <c r="E281" t="s">
        <v>269</v>
      </c>
    </row>
    <row r="282" spans="1:5" x14ac:dyDescent="0.25">
      <c r="A282" s="1">
        <v>41262</v>
      </c>
      <c r="B282">
        <v>106</v>
      </c>
      <c r="C282" s="10">
        <v>3000</v>
      </c>
      <c r="E282" t="s">
        <v>270</v>
      </c>
    </row>
    <row r="283" spans="1:5" x14ac:dyDescent="0.25">
      <c r="A283" s="1">
        <v>41263</v>
      </c>
      <c r="B283">
        <v>107</v>
      </c>
      <c r="C283" s="36">
        <v>0</v>
      </c>
      <c r="E283" t="s">
        <v>23</v>
      </c>
    </row>
    <row r="284" spans="1:5" x14ac:dyDescent="0.25">
      <c r="A284" s="1">
        <v>41263</v>
      </c>
      <c r="B284">
        <v>108</v>
      </c>
      <c r="C284" s="2">
        <v>20000</v>
      </c>
      <c r="E284" t="s">
        <v>271</v>
      </c>
    </row>
    <row r="285" spans="1:5" x14ac:dyDescent="0.25">
      <c r="A285" s="1">
        <v>41263</v>
      </c>
      <c r="D285" s="2">
        <v>25176</v>
      </c>
      <c r="E285" t="s">
        <v>191</v>
      </c>
    </row>
    <row r="286" spans="1:5" x14ac:dyDescent="0.25">
      <c r="A286" s="1">
        <v>41264</v>
      </c>
      <c r="D286" s="2">
        <v>237496.7</v>
      </c>
      <c r="E286" t="s">
        <v>38</v>
      </c>
    </row>
    <row r="287" spans="1:5" x14ac:dyDescent="0.25">
      <c r="A287" s="1">
        <v>41264</v>
      </c>
      <c r="D287" s="2">
        <v>449.94</v>
      </c>
      <c r="E287" t="s">
        <v>38</v>
      </c>
    </row>
    <row r="288" spans="1:5" x14ac:dyDescent="0.25">
      <c r="A288" s="1">
        <v>41264</v>
      </c>
      <c r="B288">
        <v>109</v>
      </c>
      <c r="C288" s="2">
        <v>3500</v>
      </c>
    </row>
    <row r="289" spans="1:5" x14ac:dyDescent="0.25">
      <c r="A289" s="1">
        <v>41264</v>
      </c>
      <c r="B289">
        <v>110</v>
      </c>
      <c r="C289" s="2">
        <v>1200</v>
      </c>
      <c r="E289" t="s">
        <v>275</v>
      </c>
    </row>
    <row r="290" spans="1:5" x14ac:dyDescent="0.25">
      <c r="A290" s="1">
        <v>41267</v>
      </c>
      <c r="B290">
        <v>111</v>
      </c>
      <c r="C290" s="2">
        <v>7500</v>
      </c>
      <c r="E290" t="s">
        <v>274</v>
      </c>
    </row>
    <row r="291" spans="1:5" x14ac:dyDescent="0.25">
      <c r="A291" s="1">
        <v>41269</v>
      </c>
      <c r="B291">
        <v>112</v>
      </c>
      <c r="C291" s="2">
        <v>15000</v>
      </c>
      <c r="E291" t="s">
        <v>30</v>
      </c>
    </row>
    <row r="292" spans="1:5" x14ac:dyDescent="0.25">
      <c r="A292" s="1">
        <v>41270</v>
      </c>
      <c r="D292" s="2">
        <v>3440</v>
      </c>
      <c r="E292" t="s">
        <v>191</v>
      </c>
    </row>
    <row r="293" spans="1:5" x14ac:dyDescent="0.25">
      <c r="A293" s="1">
        <v>41270</v>
      </c>
      <c r="D293" s="2">
        <v>3607.74</v>
      </c>
      <c r="E293" t="s">
        <v>38</v>
      </c>
    </row>
    <row r="294" spans="1:5" x14ac:dyDescent="0.25">
      <c r="A294" s="1">
        <v>41270</v>
      </c>
      <c r="D294" s="2">
        <v>37489.589999999997</v>
      </c>
      <c r="E294" t="s">
        <v>38</v>
      </c>
    </row>
    <row r="295" spans="1:5" x14ac:dyDescent="0.25">
      <c r="A295" s="1">
        <v>41270</v>
      </c>
      <c r="D295" s="2">
        <v>3673.13</v>
      </c>
      <c r="E295" t="s">
        <v>38</v>
      </c>
    </row>
    <row r="296" spans="1:5" x14ac:dyDescent="0.25">
      <c r="A296" s="1">
        <v>41271</v>
      </c>
      <c r="C296" s="2">
        <v>24864</v>
      </c>
      <c r="E296" t="s">
        <v>284</v>
      </c>
    </row>
    <row r="297" spans="1:5" x14ac:dyDescent="0.25">
      <c r="A297" s="1">
        <v>41271</v>
      </c>
      <c r="C297" s="2">
        <v>2552</v>
      </c>
      <c r="E297" t="s">
        <v>277</v>
      </c>
    </row>
    <row r="298" spans="1:5" x14ac:dyDescent="0.25">
      <c r="A298" s="1">
        <v>41271</v>
      </c>
      <c r="C298" s="2">
        <v>10696.85</v>
      </c>
      <c r="E298" t="s">
        <v>262</v>
      </c>
    </row>
    <row r="299" spans="1:5" x14ac:dyDescent="0.25">
      <c r="A299" s="1"/>
    </row>
    <row r="301" spans="1:5" x14ac:dyDescent="0.25">
      <c r="C301" s="2">
        <f>SUM(C188:C300)</f>
        <v>1301426.27</v>
      </c>
      <c r="D301" s="2">
        <f>SUM(D188:D300)</f>
        <v>1558973.2899999998</v>
      </c>
    </row>
    <row r="303" spans="1:5" x14ac:dyDescent="0.25">
      <c r="C303" s="10" t="s">
        <v>350</v>
      </c>
      <c r="D303" s="10">
        <f>D301-C301</f>
        <v>257547.01999999979</v>
      </c>
    </row>
    <row r="304" spans="1:5" x14ac:dyDescent="0.25">
      <c r="D304" s="22">
        <v>8386.26</v>
      </c>
      <c r="E304" s="23" t="s">
        <v>348</v>
      </c>
    </row>
    <row r="305" spans="1:5" x14ac:dyDescent="0.25">
      <c r="D305" s="22">
        <v>3000</v>
      </c>
      <c r="E305" s="23" t="s">
        <v>349</v>
      </c>
    </row>
    <row r="306" spans="1:5" x14ac:dyDescent="0.25">
      <c r="C306" s="33" t="s">
        <v>346</v>
      </c>
      <c r="D306" s="33">
        <f>SUM(D303:D305)</f>
        <v>268933.2799999998</v>
      </c>
    </row>
    <row r="309" spans="1:5" ht="18.75" x14ac:dyDescent="0.3">
      <c r="A309" s="7" t="s">
        <v>13</v>
      </c>
    </row>
    <row r="310" spans="1:5" ht="18.75" x14ac:dyDescent="0.3">
      <c r="A310" s="7"/>
      <c r="C310" s="11" t="s">
        <v>19</v>
      </c>
      <c r="D310" s="11" t="s">
        <v>20</v>
      </c>
    </row>
    <row r="311" spans="1:5" x14ac:dyDescent="0.25">
      <c r="A311" t="s">
        <v>278</v>
      </c>
      <c r="B311" s="8"/>
      <c r="D311" s="10">
        <f>D303</f>
        <v>257547.01999999979</v>
      </c>
    </row>
    <row r="312" spans="1:5" x14ac:dyDescent="0.25">
      <c r="A312" s="1">
        <v>41276</v>
      </c>
      <c r="B312" s="8"/>
      <c r="C312" s="10">
        <v>468</v>
      </c>
      <c r="D312" s="10"/>
      <c r="E312" t="s">
        <v>217</v>
      </c>
    </row>
    <row r="313" spans="1:5" x14ac:dyDescent="0.25">
      <c r="A313" s="1">
        <v>41276</v>
      </c>
      <c r="B313" s="8"/>
      <c r="C313" s="10">
        <v>74.88</v>
      </c>
      <c r="D313" s="10"/>
      <c r="E313" t="s">
        <v>285</v>
      </c>
    </row>
    <row r="314" spans="1:5" x14ac:dyDescent="0.25">
      <c r="A314" s="1">
        <v>41276</v>
      </c>
      <c r="B314">
        <v>113</v>
      </c>
      <c r="C314" s="10">
        <v>11721</v>
      </c>
      <c r="E314" t="s">
        <v>127</v>
      </c>
    </row>
    <row r="315" spans="1:5" x14ac:dyDescent="0.25">
      <c r="A315" s="1">
        <v>41276</v>
      </c>
      <c r="B315">
        <v>114</v>
      </c>
      <c r="C315" s="10">
        <v>4036.8</v>
      </c>
      <c r="E315" t="s">
        <v>279</v>
      </c>
    </row>
    <row r="316" spans="1:5" x14ac:dyDescent="0.25">
      <c r="A316" s="1">
        <v>41276</v>
      </c>
      <c r="B316">
        <v>115</v>
      </c>
      <c r="C316" s="10">
        <v>5800</v>
      </c>
      <c r="E316" t="s">
        <v>280</v>
      </c>
    </row>
    <row r="317" spans="1:5" x14ac:dyDescent="0.25">
      <c r="A317" s="1">
        <v>41278</v>
      </c>
      <c r="C317" s="10">
        <v>2273.6</v>
      </c>
      <c r="E317" t="s">
        <v>282</v>
      </c>
    </row>
    <row r="318" spans="1:5" x14ac:dyDescent="0.25">
      <c r="A318" s="1">
        <v>40912</v>
      </c>
      <c r="C318" s="10">
        <v>5000</v>
      </c>
      <c r="E318" t="s">
        <v>322</v>
      </c>
    </row>
    <row r="319" spans="1:5" x14ac:dyDescent="0.25">
      <c r="A319" s="1">
        <v>41278</v>
      </c>
      <c r="C319" s="10">
        <v>5849.19</v>
      </c>
      <c r="E319" t="s">
        <v>283</v>
      </c>
    </row>
    <row r="320" spans="1:5" x14ac:dyDescent="0.25">
      <c r="A320" s="1">
        <v>41278</v>
      </c>
      <c r="C320" s="10">
        <v>114.03</v>
      </c>
      <c r="E320" t="s">
        <v>283</v>
      </c>
    </row>
    <row r="321" spans="1:5" x14ac:dyDescent="0.25">
      <c r="A321" s="1">
        <v>41282</v>
      </c>
      <c r="B321">
        <v>116</v>
      </c>
      <c r="C321" s="10">
        <v>25000</v>
      </c>
      <c r="E321" t="s">
        <v>30</v>
      </c>
    </row>
    <row r="322" spans="1:5" x14ac:dyDescent="0.25">
      <c r="A322" s="1">
        <v>41282</v>
      </c>
      <c r="B322">
        <v>117</v>
      </c>
      <c r="C322" s="2">
        <v>4800</v>
      </c>
      <c r="E322" t="s">
        <v>281</v>
      </c>
    </row>
    <row r="323" spans="1:5" x14ac:dyDescent="0.25">
      <c r="A323" s="1">
        <v>41282</v>
      </c>
      <c r="B323">
        <v>118</v>
      </c>
      <c r="C323" s="2">
        <v>20000</v>
      </c>
      <c r="E323" t="s">
        <v>30</v>
      </c>
    </row>
    <row r="324" spans="1:5" x14ac:dyDescent="0.25">
      <c r="A324" s="1">
        <v>41282</v>
      </c>
      <c r="B324">
        <v>119</v>
      </c>
      <c r="C324" s="2">
        <v>20000</v>
      </c>
      <c r="E324" t="s">
        <v>30</v>
      </c>
    </row>
    <row r="325" spans="1:5" x14ac:dyDescent="0.25">
      <c r="A325" s="1">
        <v>41283</v>
      </c>
      <c r="B325">
        <v>120</v>
      </c>
      <c r="C325" s="22">
        <v>3000</v>
      </c>
      <c r="E325" t="s">
        <v>286</v>
      </c>
    </row>
    <row r="326" spans="1:5" x14ac:dyDescent="0.25">
      <c r="A326" s="1">
        <v>41283</v>
      </c>
      <c r="B326">
        <v>121</v>
      </c>
      <c r="C326" s="10">
        <v>0</v>
      </c>
      <c r="E326" t="s">
        <v>23</v>
      </c>
    </row>
    <row r="327" spans="1:5" x14ac:dyDescent="0.25">
      <c r="A327" s="1">
        <v>41283</v>
      </c>
      <c r="B327">
        <v>122</v>
      </c>
      <c r="C327" s="2">
        <v>20400</v>
      </c>
      <c r="E327" t="s">
        <v>287</v>
      </c>
    </row>
    <row r="328" spans="1:5" x14ac:dyDescent="0.25">
      <c r="A328" s="1">
        <v>41283</v>
      </c>
      <c r="B328">
        <v>123</v>
      </c>
      <c r="C328" s="2">
        <v>5650</v>
      </c>
      <c r="E328" t="s">
        <v>288</v>
      </c>
    </row>
    <row r="329" spans="1:5" x14ac:dyDescent="0.25">
      <c r="A329" s="1">
        <v>41283</v>
      </c>
      <c r="D329" s="2">
        <v>107735</v>
      </c>
      <c r="E329" t="s">
        <v>191</v>
      </c>
    </row>
    <row r="330" spans="1:5" x14ac:dyDescent="0.25">
      <c r="A330" s="1">
        <v>41283</v>
      </c>
      <c r="B330">
        <v>124</v>
      </c>
      <c r="C330" s="2">
        <v>20000</v>
      </c>
      <c r="E330" t="s">
        <v>30</v>
      </c>
    </row>
    <row r="331" spans="1:5" x14ac:dyDescent="0.25">
      <c r="A331" s="1">
        <v>41283</v>
      </c>
      <c r="C331" s="2">
        <v>220</v>
      </c>
      <c r="E331" t="s">
        <v>157</v>
      </c>
    </row>
    <row r="332" spans="1:5" x14ac:dyDescent="0.25">
      <c r="A332" s="1">
        <v>41283</v>
      </c>
      <c r="C332" s="2">
        <v>35.200000000000003</v>
      </c>
      <c r="E332" t="s">
        <v>289</v>
      </c>
    </row>
    <row r="333" spans="1:5" x14ac:dyDescent="0.25">
      <c r="A333" s="1">
        <v>41284</v>
      </c>
      <c r="B333">
        <v>125</v>
      </c>
      <c r="C333" s="10">
        <v>0</v>
      </c>
      <c r="E333" t="s">
        <v>23</v>
      </c>
    </row>
    <row r="334" spans="1:5" x14ac:dyDescent="0.25">
      <c r="A334" s="1">
        <v>41288</v>
      </c>
      <c r="B334">
        <v>126</v>
      </c>
      <c r="C334" s="10">
        <v>10875</v>
      </c>
      <c r="D334" s="10"/>
      <c r="E334" t="s">
        <v>290</v>
      </c>
    </row>
    <row r="335" spans="1:5" x14ac:dyDescent="0.25">
      <c r="A335" s="1">
        <v>41288</v>
      </c>
      <c r="C335" s="10"/>
      <c r="D335" s="10">
        <v>100000</v>
      </c>
      <c r="E335" t="s">
        <v>294</v>
      </c>
    </row>
    <row r="336" spans="1:5" x14ac:dyDescent="0.25">
      <c r="A336" s="1">
        <v>41289</v>
      </c>
      <c r="B336">
        <v>127</v>
      </c>
      <c r="C336" s="10">
        <v>5240</v>
      </c>
      <c r="D336" s="10"/>
      <c r="E336" t="s">
        <v>293</v>
      </c>
    </row>
    <row r="337" spans="1:5" x14ac:dyDescent="0.25">
      <c r="A337" s="1">
        <v>41289</v>
      </c>
      <c r="C337" s="10">
        <v>33631.25</v>
      </c>
      <c r="D337" s="10"/>
      <c r="E337" t="s">
        <v>295</v>
      </c>
    </row>
    <row r="338" spans="1:5" x14ac:dyDescent="0.25">
      <c r="A338" s="1">
        <v>41289</v>
      </c>
      <c r="C338" s="10">
        <v>39667.03</v>
      </c>
      <c r="D338" s="10"/>
      <c r="E338" t="s">
        <v>295</v>
      </c>
    </row>
    <row r="339" spans="1:5" x14ac:dyDescent="0.25">
      <c r="A339" s="1">
        <v>41289</v>
      </c>
      <c r="C339" s="10">
        <v>52453.01</v>
      </c>
      <c r="D339" s="10"/>
      <c r="E339" t="s">
        <v>295</v>
      </c>
    </row>
    <row r="340" spans="1:5" x14ac:dyDescent="0.25">
      <c r="A340" s="1">
        <v>41289</v>
      </c>
      <c r="C340" s="10"/>
      <c r="D340" s="10">
        <v>948704</v>
      </c>
      <c r="E340" t="s">
        <v>38</v>
      </c>
    </row>
    <row r="341" spans="1:5" x14ac:dyDescent="0.25">
      <c r="A341" s="1">
        <v>41289</v>
      </c>
      <c r="C341" s="10">
        <v>24000</v>
      </c>
      <c r="D341" s="10"/>
      <c r="E341" t="s">
        <v>296</v>
      </c>
    </row>
    <row r="342" spans="1:5" x14ac:dyDescent="0.25">
      <c r="A342" s="1">
        <v>41289</v>
      </c>
      <c r="C342" s="10">
        <v>15000</v>
      </c>
      <c r="D342" s="10"/>
      <c r="E342" t="s">
        <v>297</v>
      </c>
    </row>
    <row r="343" spans="1:5" x14ac:dyDescent="0.25">
      <c r="A343" s="1">
        <v>41289</v>
      </c>
      <c r="C343" s="10">
        <v>882.18</v>
      </c>
      <c r="D343" s="10"/>
      <c r="E343" t="s">
        <v>298</v>
      </c>
    </row>
    <row r="344" spans="1:5" x14ac:dyDescent="0.25">
      <c r="A344" s="1">
        <v>41289</v>
      </c>
      <c r="C344" s="10">
        <v>26979.3</v>
      </c>
      <c r="D344" s="10"/>
      <c r="E344" t="s">
        <v>295</v>
      </c>
    </row>
    <row r="345" spans="1:5" x14ac:dyDescent="0.25">
      <c r="A345" s="1">
        <v>41290</v>
      </c>
      <c r="B345">
        <v>128</v>
      </c>
      <c r="C345" s="10">
        <v>26800</v>
      </c>
      <c r="D345" s="10"/>
      <c r="E345" t="s">
        <v>292</v>
      </c>
    </row>
    <row r="346" spans="1:5" x14ac:dyDescent="0.25">
      <c r="A346" s="1">
        <v>41290</v>
      </c>
      <c r="B346">
        <v>129</v>
      </c>
      <c r="C346" s="10">
        <v>6534.62</v>
      </c>
      <c r="D346" s="10"/>
      <c r="E346" t="s">
        <v>291</v>
      </c>
    </row>
    <row r="347" spans="1:5" x14ac:dyDescent="0.25">
      <c r="A347" s="1">
        <v>41290</v>
      </c>
      <c r="C347" s="10">
        <v>44015.71</v>
      </c>
      <c r="D347" s="10"/>
      <c r="E347" t="s">
        <v>295</v>
      </c>
    </row>
    <row r="348" spans="1:5" x14ac:dyDescent="0.25">
      <c r="A348" s="1">
        <v>41290</v>
      </c>
      <c r="C348" s="10">
        <v>34707.42</v>
      </c>
      <c r="D348" s="10"/>
      <c r="E348" t="s">
        <v>295</v>
      </c>
    </row>
    <row r="349" spans="1:5" x14ac:dyDescent="0.25">
      <c r="A349" s="1">
        <v>41290</v>
      </c>
      <c r="C349" s="10">
        <v>16476.099999999999</v>
      </c>
      <c r="D349" s="10"/>
      <c r="E349" t="s">
        <v>295</v>
      </c>
    </row>
    <row r="350" spans="1:5" x14ac:dyDescent="0.25">
      <c r="A350" s="1">
        <v>41290</v>
      </c>
      <c r="C350" s="10">
        <v>29352.38</v>
      </c>
      <c r="D350" s="10"/>
      <c r="E350" t="s">
        <v>295</v>
      </c>
    </row>
    <row r="351" spans="1:5" x14ac:dyDescent="0.25">
      <c r="A351" s="1">
        <v>41290</v>
      </c>
      <c r="C351" s="10">
        <v>18106.91</v>
      </c>
      <c r="D351" s="10"/>
      <c r="E351" t="s">
        <v>295</v>
      </c>
    </row>
    <row r="352" spans="1:5" x14ac:dyDescent="0.25">
      <c r="A352" s="1">
        <v>41290</v>
      </c>
      <c r="C352" s="10">
        <v>6197.37</v>
      </c>
      <c r="D352" s="10"/>
      <c r="E352" t="s">
        <v>295</v>
      </c>
    </row>
    <row r="353" spans="1:5" x14ac:dyDescent="0.25">
      <c r="A353" s="1">
        <v>41290</v>
      </c>
      <c r="C353" s="10">
        <v>2006.2</v>
      </c>
      <c r="D353" s="10"/>
      <c r="E353" t="s">
        <v>295</v>
      </c>
    </row>
    <row r="354" spans="1:5" x14ac:dyDescent="0.25">
      <c r="A354" s="1">
        <v>41290</v>
      </c>
      <c r="C354" s="10">
        <v>2492.4299999999998</v>
      </c>
      <c r="D354" s="10"/>
      <c r="E354" t="s">
        <v>295</v>
      </c>
    </row>
    <row r="355" spans="1:5" x14ac:dyDescent="0.25">
      <c r="A355" s="1">
        <v>41290</v>
      </c>
      <c r="C355" s="10">
        <v>180000</v>
      </c>
      <c r="D355" s="10"/>
      <c r="E355" t="s">
        <v>299</v>
      </c>
    </row>
    <row r="356" spans="1:5" x14ac:dyDescent="0.25">
      <c r="A356" s="1">
        <v>41291</v>
      </c>
      <c r="B356">
        <v>130</v>
      </c>
      <c r="C356" s="10">
        <v>40000</v>
      </c>
      <c r="D356" s="10"/>
      <c r="E356" t="s">
        <v>30</v>
      </c>
    </row>
    <row r="357" spans="1:5" x14ac:dyDescent="0.25">
      <c r="A357" s="1">
        <v>41291</v>
      </c>
      <c r="C357" s="10">
        <v>2100</v>
      </c>
      <c r="D357" s="10"/>
      <c r="E357" t="s">
        <v>324</v>
      </c>
    </row>
    <row r="358" spans="1:5" x14ac:dyDescent="0.25">
      <c r="A358" s="1">
        <v>41292</v>
      </c>
      <c r="C358" s="10"/>
      <c r="D358" s="10">
        <v>67290.78</v>
      </c>
      <c r="E358" t="s">
        <v>38</v>
      </c>
    </row>
    <row r="359" spans="1:5" x14ac:dyDescent="0.25">
      <c r="A359" s="1">
        <v>41292</v>
      </c>
      <c r="B359">
        <v>131</v>
      </c>
      <c r="C359" s="10">
        <v>1179</v>
      </c>
      <c r="D359" s="10"/>
      <c r="E359" t="s">
        <v>300</v>
      </c>
    </row>
    <row r="360" spans="1:5" x14ac:dyDescent="0.25">
      <c r="A360" s="1">
        <v>41292</v>
      </c>
      <c r="B360">
        <v>132</v>
      </c>
      <c r="C360" s="10">
        <v>1700</v>
      </c>
      <c r="D360" s="10"/>
      <c r="E360" t="s">
        <v>141</v>
      </c>
    </row>
    <row r="361" spans="1:5" x14ac:dyDescent="0.25">
      <c r="A361" s="1">
        <v>41292</v>
      </c>
      <c r="B361">
        <v>133</v>
      </c>
      <c r="C361" s="2">
        <v>5650</v>
      </c>
      <c r="E361" t="s">
        <v>301</v>
      </c>
    </row>
    <row r="362" spans="1:5" x14ac:dyDescent="0.25">
      <c r="A362" s="1">
        <v>41292</v>
      </c>
      <c r="B362">
        <v>134</v>
      </c>
      <c r="C362" s="10">
        <v>8485</v>
      </c>
      <c r="E362" t="s">
        <v>302</v>
      </c>
    </row>
    <row r="363" spans="1:5" x14ac:dyDescent="0.25">
      <c r="A363" s="1">
        <v>41292</v>
      </c>
      <c r="B363">
        <v>135</v>
      </c>
      <c r="C363" s="2">
        <v>7597.83</v>
      </c>
      <c r="E363" t="s">
        <v>61</v>
      </c>
    </row>
    <row r="364" spans="1:5" x14ac:dyDescent="0.25">
      <c r="A364" s="1">
        <v>41292</v>
      </c>
      <c r="B364">
        <v>136</v>
      </c>
      <c r="C364" s="39">
        <v>2362.5</v>
      </c>
      <c r="E364" t="s">
        <v>303</v>
      </c>
    </row>
    <row r="365" spans="1:5" x14ac:dyDescent="0.25">
      <c r="A365" s="1">
        <v>41292</v>
      </c>
      <c r="B365" s="38">
        <v>137</v>
      </c>
      <c r="C365" s="2">
        <v>0</v>
      </c>
      <c r="E365" t="s">
        <v>23</v>
      </c>
    </row>
    <row r="366" spans="1:5" x14ac:dyDescent="0.25">
      <c r="A366" s="1">
        <v>41296</v>
      </c>
      <c r="B366">
        <v>138</v>
      </c>
      <c r="C366" s="10">
        <v>26970</v>
      </c>
      <c r="E366" t="s">
        <v>323</v>
      </c>
    </row>
    <row r="367" spans="1:5" x14ac:dyDescent="0.25">
      <c r="A367" s="1">
        <v>41297</v>
      </c>
      <c r="B367">
        <v>139</v>
      </c>
      <c r="C367" s="10">
        <v>12378</v>
      </c>
      <c r="E367" t="s">
        <v>127</v>
      </c>
    </row>
    <row r="368" spans="1:5" x14ac:dyDescent="0.25">
      <c r="A368" s="1">
        <v>41295</v>
      </c>
      <c r="C368" s="10">
        <v>13663</v>
      </c>
      <c r="E368" t="s">
        <v>304</v>
      </c>
    </row>
    <row r="369" spans="1:5" x14ac:dyDescent="0.25">
      <c r="A369" s="1">
        <v>41295</v>
      </c>
      <c r="C369" s="10">
        <v>3190</v>
      </c>
      <c r="E369" t="s">
        <v>305</v>
      </c>
    </row>
    <row r="370" spans="1:5" x14ac:dyDescent="0.25">
      <c r="A370" s="1">
        <v>41295</v>
      </c>
      <c r="C370" s="10">
        <v>5974</v>
      </c>
      <c r="E370" t="s">
        <v>306</v>
      </c>
    </row>
    <row r="371" spans="1:5" x14ac:dyDescent="0.25">
      <c r="A371" s="1">
        <v>41295</v>
      </c>
      <c r="C371" s="10">
        <v>1639.91</v>
      </c>
      <c r="E371" t="s">
        <v>307</v>
      </c>
    </row>
    <row r="372" spans="1:5" x14ac:dyDescent="0.25">
      <c r="A372" s="1">
        <v>41296</v>
      </c>
      <c r="B372">
        <v>140</v>
      </c>
      <c r="C372" s="10">
        <v>33902</v>
      </c>
      <c r="E372" t="s">
        <v>308</v>
      </c>
    </row>
    <row r="373" spans="1:5" x14ac:dyDescent="0.25">
      <c r="A373" s="1">
        <v>41297</v>
      </c>
      <c r="B373">
        <v>141</v>
      </c>
      <c r="C373" s="10">
        <v>12959</v>
      </c>
      <c r="E373" t="s">
        <v>309</v>
      </c>
    </row>
    <row r="374" spans="1:5" x14ac:dyDescent="0.25">
      <c r="A374" s="1">
        <v>41297</v>
      </c>
      <c r="B374">
        <v>142</v>
      </c>
      <c r="C374" s="2">
        <v>0</v>
      </c>
      <c r="E374" t="s">
        <v>23</v>
      </c>
    </row>
    <row r="375" spans="1:5" x14ac:dyDescent="0.25">
      <c r="A375" s="1">
        <v>41297</v>
      </c>
      <c r="B375">
        <v>143</v>
      </c>
      <c r="C375" s="10">
        <v>10800</v>
      </c>
      <c r="E375" t="s">
        <v>310</v>
      </c>
    </row>
    <row r="376" spans="1:5" x14ac:dyDescent="0.25">
      <c r="A376" s="1">
        <v>41297</v>
      </c>
      <c r="B376">
        <v>144</v>
      </c>
      <c r="C376" s="10">
        <v>12794.76</v>
      </c>
      <c r="E376" t="s">
        <v>312</v>
      </c>
    </row>
    <row r="377" spans="1:5" x14ac:dyDescent="0.25">
      <c r="A377" s="1">
        <v>41297</v>
      </c>
      <c r="B377">
        <v>145</v>
      </c>
      <c r="C377" s="10">
        <v>3705</v>
      </c>
      <c r="E377" t="s">
        <v>311</v>
      </c>
    </row>
    <row r="378" spans="1:5" x14ac:dyDescent="0.25">
      <c r="A378" s="1">
        <v>41297</v>
      </c>
      <c r="B378">
        <v>146</v>
      </c>
      <c r="C378" s="2">
        <v>25000</v>
      </c>
      <c r="E378" t="s">
        <v>30</v>
      </c>
    </row>
    <row r="379" spans="1:5" x14ac:dyDescent="0.25">
      <c r="A379" s="1">
        <v>41297</v>
      </c>
      <c r="B379">
        <v>147</v>
      </c>
      <c r="C379" s="10">
        <v>9800</v>
      </c>
      <c r="E379" t="s">
        <v>313</v>
      </c>
    </row>
    <row r="380" spans="1:5" x14ac:dyDescent="0.25">
      <c r="A380" s="1">
        <v>41297</v>
      </c>
      <c r="B380">
        <v>148</v>
      </c>
      <c r="C380" s="2">
        <v>7200</v>
      </c>
      <c r="E380" t="s">
        <v>314</v>
      </c>
    </row>
    <row r="381" spans="1:5" x14ac:dyDescent="0.25">
      <c r="A381" s="1">
        <v>41297</v>
      </c>
      <c r="B381">
        <v>149</v>
      </c>
      <c r="C381" s="10">
        <v>122662</v>
      </c>
      <c r="E381" t="s">
        <v>315</v>
      </c>
    </row>
    <row r="382" spans="1:5" x14ac:dyDescent="0.25">
      <c r="A382" s="1">
        <v>41298</v>
      </c>
      <c r="B382">
        <v>150</v>
      </c>
      <c r="C382" s="10">
        <v>20000</v>
      </c>
      <c r="E382" t="s">
        <v>30</v>
      </c>
    </row>
    <row r="383" spans="1:5" x14ac:dyDescent="0.25">
      <c r="A383" s="1">
        <v>41298</v>
      </c>
      <c r="C383" s="10">
        <v>10224.85</v>
      </c>
      <c r="E383" t="s">
        <v>321</v>
      </c>
    </row>
    <row r="384" spans="1:5" x14ac:dyDescent="0.25">
      <c r="A384" s="1">
        <v>41298</v>
      </c>
      <c r="D384" s="2">
        <v>184556.74</v>
      </c>
      <c r="E384" t="s">
        <v>191</v>
      </c>
    </row>
    <row r="385" spans="1:5" x14ac:dyDescent="0.25">
      <c r="A385" s="1">
        <v>41302</v>
      </c>
      <c r="C385" s="2">
        <v>27</v>
      </c>
      <c r="E385" t="s">
        <v>137</v>
      </c>
    </row>
    <row r="386" spans="1:5" x14ac:dyDescent="0.25">
      <c r="A386" s="1">
        <v>41302</v>
      </c>
      <c r="C386" s="2">
        <v>4.32</v>
      </c>
      <c r="E386" t="s">
        <v>289</v>
      </c>
    </row>
    <row r="387" spans="1:5" x14ac:dyDescent="0.25">
      <c r="A387" s="1">
        <v>41303</v>
      </c>
      <c r="C387" s="2">
        <v>24000</v>
      </c>
      <c r="E387" t="s">
        <v>333</v>
      </c>
    </row>
    <row r="388" spans="1:5" x14ac:dyDescent="0.25">
      <c r="A388" s="1">
        <v>41303</v>
      </c>
      <c r="B388">
        <v>151</v>
      </c>
      <c r="C388" s="10">
        <v>6534.62</v>
      </c>
      <c r="E388" t="s">
        <v>327</v>
      </c>
    </row>
    <row r="389" spans="1:5" x14ac:dyDescent="0.25">
      <c r="A389" s="1">
        <v>41303</v>
      </c>
      <c r="B389">
        <v>152</v>
      </c>
      <c r="C389" s="10">
        <v>12400</v>
      </c>
      <c r="E389" t="s">
        <v>72</v>
      </c>
    </row>
    <row r="390" spans="1:5" x14ac:dyDescent="0.25">
      <c r="A390" s="1">
        <v>41303</v>
      </c>
      <c r="B390">
        <v>153</v>
      </c>
      <c r="C390" s="10">
        <v>4950</v>
      </c>
      <c r="E390" t="s">
        <v>328</v>
      </c>
    </row>
    <row r="391" spans="1:5" x14ac:dyDescent="0.25">
      <c r="A391" s="1">
        <v>41303</v>
      </c>
      <c r="B391">
        <v>154</v>
      </c>
      <c r="C391" s="10">
        <v>2500</v>
      </c>
      <c r="E391" t="s">
        <v>329</v>
      </c>
    </row>
    <row r="392" spans="1:5" x14ac:dyDescent="0.25">
      <c r="A392" s="1">
        <v>41303</v>
      </c>
      <c r="C392" s="10"/>
      <c r="D392" s="10">
        <v>3832.31</v>
      </c>
      <c r="E392" t="s">
        <v>38</v>
      </c>
    </row>
    <row r="393" spans="1:5" x14ac:dyDescent="0.25">
      <c r="A393" s="1">
        <v>41304</v>
      </c>
      <c r="B393">
        <v>155</v>
      </c>
      <c r="C393" s="10">
        <v>5240</v>
      </c>
      <c r="E393" t="s">
        <v>330</v>
      </c>
    </row>
    <row r="394" spans="1:5" x14ac:dyDescent="0.25">
      <c r="A394" s="1">
        <v>41304</v>
      </c>
      <c r="B394">
        <v>156</v>
      </c>
      <c r="C394" s="10">
        <v>6900</v>
      </c>
      <c r="E394" t="s">
        <v>331</v>
      </c>
    </row>
    <row r="395" spans="1:5" x14ac:dyDescent="0.25">
      <c r="A395" s="1">
        <v>41304</v>
      </c>
      <c r="B395">
        <v>157</v>
      </c>
      <c r="C395" s="22">
        <v>4600</v>
      </c>
      <c r="E395" t="s">
        <v>332</v>
      </c>
    </row>
    <row r="396" spans="1:5" x14ac:dyDescent="0.25">
      <c r="A396" s="1">
        <v>41304</v>
      </c>
      <c r="C396" s="2">
        <v>42159.46</v>
      </c>
      <c r="E396" t="s">
        <v>334</v>
      </c>
    </row>
    <row r="397" spans="1:5" x14ac:dyDescent="0.25">
      <c r="A397" s="1">
        <v>41304</v>
      </c>
      <c r="C397" s="2">
        <v>34707.42</v>
      </c>
      <c r="E397" t="s">
        <v>334</v>
      </c>
    </row>
    <row r="398" spans="1:5" x14ac:dyDescent="0.25">
      <c r="A398" s="1">
        <v>41304</v>
      </c>
      <c r="C398" s="2">
        <v>29262.38</v>
      </c>
      <c r="E398" t="s">
        <v>334</v>
      </c>
    </row>
    <row r="399" spans="1:5" x14ac:dyDescent="0.25">
      <c r="A399" s="1">
        <v>41304</v>
      </c>
      <c r="C399" s="2">
        <v>16492.009999999998</v>
      </c>
      <c r="E399" t="s">
        <v>334</v>
      </c>
    </row>
    <row r="400" spans="1:5" x14ac:dyDescent="0.25">
      <c r="A400" s="1">
        <v>41304</v>
      </c>
      <c r="C400" s="2">
        <v>6197.37</v>
      </c>
      <c r="E400" t="s">
        <v>334</v>
      </c>
    </row>
    <row r="401" spans="1:5" x14ac:dyDescent="0.25">
      <c r="A401" s="1">
        <v>41304</v>
      </c>
      <c r="C401" s="2">
        <v>26979.03</v>
      </c>
      <c r="E401" t="s">
        <v>334</v>
      </c>
    </row>
    <row r="402" spans="1:5" x14ac:dyDescent="0.25">
      <c r="A402" s="1">
        <v>41304</v>
      </c>
      <c r="C402" s="2">
        <v>52491.71</v>
      </c>
      <c r="E402" t="s">
        <v>334</v>
      </c>
    </row>
    <row r="403" spans="1:5" x14ac:dyDescent="0.25">
      <c r="A403" s="1">
        <v>41304</v>
      </c>
      <c r="C403" s="10">
        <v>38151.53</v>
      </c>
      <c r="D403" s="10"/>
      <c r="E403" t="s">
        <v>334</v>
      </c>
    </row>
    <row r="404" spans="1:5" x14ac:dyDescent="0.25">
      <c r="A404" s="1">
        <v>41304</v>
      </c>
      <c r="C404" s="10">
        <v>40971.230000000003</v>
      </c>
      <c r="D404" s="10"/>
      <c r="E404" t="s">
        <v>334</v>
      </c>
    </row>
    <row r="405" spans="1:5" x14ac:dyDescent="0.25">
      <c r="A405" s="1">
        <v>41305</v>
      </c>
      <c r="C405" s="10">
        <v>18106.91</v>
      </c>
      <c r="D405" s="10"/>
      <c r="E405" t="s">
        <v>334</v>
      </c>
    </row>
    <row r="406" spans="1:5" x14ac:dyDescent="0.25">
      <c r="A406" s="1">
        <v>41305</v>
      </c>
      <c r="C406" s="10"/>
      <c r="D406" s="10">
        <v>92527</v>
      </c>
      <c r="E406" t="s">
        <v>191</v>
      </c>
    </row>
    <row r="407" spans="1:5" x14ac:dyDescent="0.25">
      <c r="A407" s="1">
        <v>41305</v>
      </c>
      <c r="C407" s="10"/>
      <c r="D407" s="10">
        <v>10000</v>
      </c>
      <c r="E407" t="s">
        <v>191</v>
      </c>
    </row>
    <row r="408" spans="1:5" x14ac:dyDescent="0.25">
      <c r="A408" s="1">
        <v>41305</v>
      </c>
      <c r="C408" s="10">
        <v>70927.8</v>
      </c>
      <c r="D408" s="10"/>
      <c r="E408" t="s">
        <v>335</v>
      </c>
    </row>
    <row r="409" spans="1:5" x14ac:dyDescent="0.25">
      <c r="A409" s="1">
        <v>41305</v>
      </c>
      <c r="B409">
        <v>158</v>
      </c>
      <c r="C409" s="10">
        <v>9396</v>
      </c>
      <c r="D409" s="10"/>
      <c r="E409" t="s">
        <v>336</v>
      </c>
    </row>
    <row r="410" spans="1:5" x14ac:dyDescent="0.25">
      <c r="A410" s="1">
        <v>41305</v>
      </c>
      <c r="B410">
        <v>159</v>
      </c>
      <c r="C410" s="22">
        <v>15760</v>
      </c>
      <c r="E410" t="s">
        <v>337</v>
      </c>
    </row>
    <row r="411" spans="1:5" x14ac:dyDescent="0.25">
      <c r="A411" s="1">
        <v>41305</v>
      </c>
      <c r="B411">
        <v>160</v>
      </c>
      <c r="C411" s="10">
        <v>20000</v>
      </c>
      <c r="E411" t="s">
        <v>358</v>
      </c>
    </row>
    <row r="412" spans="1:5" x14ac:dyDescent="0.25">
      <c r="A412" s="1"/>
      <c r="D412" s="2">
        <v>90.27</v>
      </c>
      <c r="E412" t="s">
        <v>557</v>
      </c>
    </row>
    <row r="413" spans="1:5" x14ac:dyDescent="0.25">
      <c r="A413" s="1"/>
    </row>
    <row r="414" spans="1:5" x14ac:dyDescent="0.25">
      <c r="A414" s="1"/>
      <c r="C414" s="2">
        <f>SUM(C312:C413)</f>
        <v>1620555.25</v>
      </c>
      <c r="D414" s="2">
        <f>SUM(D311:D413)</f>
        <v>1772283.1199999999</v>
      </c>
    </row>
    <row r="415" spans="1:5" x14ac:dyDescent="0.25">
      <c r="A415" s="1"/>
    </row>
    <row r="416" spans="1:5" x14ac:dyDescent="0.25">
      <c r="A416" s="1"/>
      <c r="C416" s="2" t="s">
        <v>350</v>
      </c>
      <c r="D416" s="2">
        <f>D414-C414</f>
        <v>151727.86999999988</v>
      </c>
    </row>
    <row r="417" spans="1:5" x14ac:dyDescent="0.25">
      <c r="A417" s="1"/>
      <c r="D417" s="22">
        <v>8386.26</v>
      </c>
      <c r="E417" s="41" t="s">
        <v>348</v>
      </c>
    </row>
    <row r="418" spans="1:5" x14ac:dyDescent="0.25">
      <c r="A418" s="1"/>
      <c r="D418" s="22">
        <v>3000</v>
      </c>
      <c r="E418" s="41" t="s">
        <v>349</v>
      </c>
    </row>
    <row r="419" spans="1:5" x14ac:dyDescent="0.25">
      <c r="A419" s="1"/>
      <c r="D419" s="22">
        <v>3000</v>
      </c>
      <c r="E419" s="42" t="s">
        <v>385</v>
      </c>
    </row>
    <row r="420" spans="1:5" x14ac:dyDescent="0.25">
      <c r="A420" s="1"/>
      <c r="D420" s="22">
        <v>2362.5</v>
      </c>
      <c r="E420" s="41" t="s">
        <v>386</v>
      </c>
    </row>
    <row r="421" spans="1:5" x14ac:dyDescent="0.25">
      <c r="A421" s="1"/>
      <c r="D421" s="22">
        <v>4600</v>
      </c>
      <c r="E421" s="41" t="s">
        <v>387</v>
      </c>
    </row>
    <row r="422" spans="1:5" x14ac:dyDescent="0.25">
      <c r="A422" s="1"/>
      <c r="D422" s="22">
        <v>15760</v>
      </c>
      <c r="E422" s="41" t="s">
        <v>388</v>
      </c>
    </row>
    <row r="423" spans="1:5" x14ac:dyDescent="0.25">
      <c r="C423" s="33" t="s">
        <v>205</v>
      </c>
      <c r="D423" s="33">
        <f>SUM(D416:D422)</f>
        <v>188836.62999999989</v>
      </c>
    </row>
    <row r="424" spans="1:5" x14ac:dyDescent="0.25">
      <c r="C424" s="10"/>
      <c r="D424" s="10"/>
    </row>
    <row r="425" spans="1:5" x14ac:dyDescent="0.25">
      <c r="C425" s="10"/>
      <c r="D425" s="10"/>
    </row>
    <row r="426" spans="1:5" ht="18.75" x14ac:dyDescent="0.3">
      <c r="A426" s="7" t="s">
        <v>13</v>
      </c>
    </row>
    <row r="427" spans="1:5" ht="18.75" x14ac:dyDescent="0.3">
      <c r="A427" s="7"/>
      <c r="C427" s="11" t="s">
        <v>19</v>
      </c>
      <c r="D427" s="11" t="s">
        <v>20</v>
      </c>
    </row>
    <row r="428" spans="1:5" x14ac:dyDescent="0.25">
      <c r="A428" t="s">
        <v>339</v>
      </c>
      <c r="B428" s="8"/>
      <c r="D428" s="40">
        <f>D416</f>
        <v>151727.86999999988</v>
      </c>
    </row>
    <row r="429" spans="1:5" x14ac:dyDescent="0.25">
      <c r="A429" s="1">
        <v>41306</v>
      </c>
      <c r="B429" s="8"/>
      <c r="C429" s="2">
        <v>520</v>
      </c>
      <c r="D429" s="10"/>
      <c r="E429" t="s">
        <v>345</v>
      </c>
    </row>
    <row r="430" spans="1:5" x14ac:dyDescent="0.25">
      <c r="A430" s="1">
        <v>41306</v>
      </c>
      <c r="B430" s="8"/>
      <c r="C430" s="2">
        <v>83.2</v>
      </c>
      <c r="D430" s="10"/>
      <c r="E430" t="s">
        <v>155</v>
      </c>
    </row>
    <row r="431" spans="1:5" x14ac:dyDescent="0.25">
      <c r="A431" s="1">
        <v>41310</v>
      </c>
      <c r="B431">
        <v>161</v>
      </c>
      <c r="C431" s="2">
        <v>1800.09</v>
      </c>
    </row>
    <row r="432" spans="1:5" x14ac:dyDescent="0.25">
      <c r="A432" s="1">
        <v>41311</v>
      </c>
      <c r="B432">
        <v>162</v>
      </c>
      <c r="C432" s="2">
        <v>8300</v>
      </c>
      <c r="E432" t="s">
        <v>355</v>
      </c>
    </row>
    <row r="433" spans="1:5" x14ac:dyDescent="0.25">
      <c r="A433" s="1">
        <v>41311</v>
      </c>
      <c r="B433">
        <v>163</v>
      </c>
      <c r="C433" s="2">
        <v>3720</v>
      </c>
      <c r="E433" t="s">
        <v>356</v>
      </c>
    </row>
    <row r="434" spans="1:5" x14ac:dyDescent="0.25">
      <c r="A434" s="1">
        <v>41312</v>
      </c>
      <c r="B434">
        <v>164</v>
      </c>
      <c r="C434" s="2">
        <v>25000</v>
      </c>
      <c r="E434" t="s">
        <v>30</v>
      </c>
    </row>
    <row r="435" spans="1:5" x14ac:dyDescent="0.25">
      <c r="A435" s="1">
        <v>41312</v>
      </c>
      <c r="B435">
        <v>165</v>
      </c>
      <c r="C435" s="2">
        <v>5800</v>
      </c>
      <c r="E435" t="s">
        <v>357</v>
      </c>
    </row>
    <row r="436" spans="1:5" x14ac:dyDescent="0.25">
      <c r="A436" s="1">
        <v>41313</v>
      </c>
      <c r="C436" s="2">
        <v>220</v>
      </c>
    </row>
    <row r="437" spans="1:5" x14ac:dyDescent="0.25">
      <c r="A437" s="1">
        <v>41313</v>
      </c>
      <c r="C437" s="2">
        <v>27</v>
      </c>
    </row>
    <row r="438" spans="1:5" x14ac:dyDescent="0.25">
      <c r="A438" s="1">
        <v>41313</v>
      </c>
      <c r="C438" s="2">
        <v>39.520000000000003</v>
      </c>
    </row>
    <row r="439" spans="1:5" x14ac:dyDescent="0.25">
      <c r="A439" s="1">
        <v>41317</v>
      </c>
      <c r="B439">
        <v>166</v>
      </c>
      <c r="C439" s="2">
        <v>4500</v>
      </c>
      <c r="E439" t="s">
        <v>352</v>
      </c>
    </row>
    <row r="440" spans="1:5" x14ac:dyDescent="0.25">
      <c r="A440" s="1">
        <v>41317</v>
      </c>
      <c r="B440">
        <v>167</v>
      </c>
      <c r="C440" s="2">
        <v>10000</v>
      </c>
      <c r="E440" t="s">
        <v>353</v>
      </c>
    </row>
    <row r="441" spans="1:5" x14ac:dyDescent="0.25">
      <c r="A441" s="1">
        <v>41317</v>
      </c>
      <c r="B441">
        <v>168</v>
      </c>
      <c r="C441" s="2">
        <v>30000</v>
      </c>
      <c r="E441" t="s">
        <v>30</v>
      </c>
    </row>
    <row r="442" spans="1:5" x14ac:dyDescent="0.25">
      <c r="A442" s="1">
        <v>41317</v>
      </c>
      <c r="C442" s="2">
        <v>2041</v>
      </c>
      <c r="E442" t="s">
        <v>360</v>
      </c>
    </row>
    <row r="443" spans="1:5" x14ac:dyDescent="0.25">
      <c r="A443" s="1">
        <v>41319</v>
      </c>
      <c r="B443">
        <v>169</v>
      </c>
      <c r="C443" s="2">
        <v>2520</v>
      </c>
      <c r="E443" t="s">
        <v>354</v>
      </c>
    </row>
    <row r="444" spans="1:5" x14ac:dyDescent="0.25">
      <c r="A444" s="1">
        <v>41319</v>
      </c>
      <c r="B444">
        <v>170</v>
      </c>
      <c r="C444" s="2">
        <v>15000</v>
      </c>
      <c r="E444" t="s">
        <v>30</v>
      </c>
    </row>
    <row r="445" spans="1:5" x14ac:dyDescent="0.25">
      <c r="A445" s="1">
        <v>41320</v>
      </c>
      <c r="B445">
        <v>171</v>
      </c>
      <c r="C445" s="2">
        <v>3044.48</v>
      </c>
      <c r="E445" t="s">
        <v>365</v>
      </c>
    </row>
    <row r="446" spans="1:5" x14ac:dyDescent="0.25">
      <c r="A446" s="1">
        <v>41320</v>
      </c>
      <c r="B446">
        <v>172</v>
      </c>
      <c r="C446" s="2">
        <v>3044.48</v>
      </c>
      <c r="E446" t="s">
        <v>366</v>
      </c>
    </row>
    <row r="447" spans="1:5" x14ac:dyDescent="0.25">
      <c r="A447" s="1">
        <v>41320</v>
      </c>
      <c r="B447">
        <v>173</v>
      </c>
      <c r="C447" s="2">
        <v>3044.48</v>
      </c>
      <c r="E447" t="s">
        <v>367</v>
      </c>
    </row>
    <row r="448" spans="1:5" x14ac:dyDescent="0.25">
      <c r="A448" s="1">
        <v>41320</v>
      </c>
      <c r="D448" s="40">
        <v>963576.34</v>
      </c>
      <c r="E448" t="s">
        <v>38</v>
      </c>
    </row>
    <row r="449" spans="1:5" x14ac:dyDescent="0.25">
      <c r="A449" s="1">
        <v>41320</v>
      </c>
      <c r="C449" s="2">
        <v>24000</v>
      </c>
      <c r="E449" t="s">
        <v>361</v>
      </c>
    </row>
    <row r="450" spans="1:5" x14ac:dyDescent="0.25">
      <c r="A450" s="1">
        <v>41320</v>
      </c>
      <c r="C450" s="2">
        <v>7469.27</v>
      </c>
      <c r="E450" t="s">
        <v>362</v>
      </c>
    </row>
    <row r="451" spans="1:5" x14ac:dyDescent="0.25">
      <c r="A451" s="1">
        <v>41320</v>
      </c>
      <c r="C451" s="2">
        <v>42159.46</v>
      </c>
      <c r="E451" t="s">
        <v>368</v>
      </c>
    </row>
    <row r="452" spans="1:5" x14ac:dyDescent="0.25">
      <c r="A452" s="1">
        <v>41323</v>
      </c>
      <c r="C452" s="2">
        <v>34707.42</v>
      </c>
      <c r="E452" t="s">
        <v>368</v>
      </c>
    </row>
    <row r="453" spans="1:5" x14ac:dyDescent="0.25">
      <c r="A453" s="1">
        <v>41323</v>
      </c>
      <c r="C453" s="2">
        <v>29262.38</v>
      </c>
      <c r="E453" t="s">
        <v>368</v>
      </c>
    </row>
    <row r="454" spans="1:5" x14ac:dyDescent="0.25">
      <c r="A454" s="1">
        <v>41323</v>
      </c>
      <c r="C454" s="2">
        <v>18106.91</v>
      </c>
      <c r="E454" t="s">
        <v>368</v>
      </c>
    </row>
    <row r="455" spans="1:5" x14ac:dyDescent="0.25">
      <c r="A455" s="1">
        <v>41323</v>
      </c>
      <c r="C455" s="2">
        <v>16492.009999999998</v>
      </c>
      <c r="E455" t="s">
        <v>368</v>
      </c>
    </row>
    <row r="456" spans="1:5" x14ac:dyDescent="0.25">
      <c r="A456" s="1">
        <v>41323</v>
      </c>
      <c r="C456" s="2">
        <v>6197.37</v>
      </c>
      <c r="E456" t="s">
        <v>368</v>
      </c>
    </row>
    <row r="457" spans="1:5" x14ac:dyDescent="0.25">
      <c r="A457" s="1">
        <v>41323</v>
      </c>
      <c r="C457" s="2">
        <v>26979.03</v>
      </c>
      <c r="E457" t="s">
        <v>368</v>
      </c>
    </row>
    <row r="458" spans="1:5" x14ac:dyDescent="0.25">
      <c r="A458" s="1">
        <v>41323</v>
      </c>
      <c r="C458" s="2">
        <v>52491.71</v>
      </c>
      <c r="E458" t="s">
        <v>368</v>
      </c>
    </row>
    <row r="459" spans="1:5" x14ac:dyDescent="0.25">
      <c r="A459" s="1">
        <v>41323</v>
      </c>
      <c r="C459" s="2">
        <v>42951.53</v>
      </c>
      <c r="E459" t="s">
        <v>368</v>
      </c>
    </row>
    <row r="460" spans="1:5" x14ac:dyDescent="0.25">
      <c r="A460" s="1">
        <v>41323</v>
      </c>
      <c r="C460" s="2">
        <v>28793.31</v>
      </c>
      <c r="E460" t="s">
        <v>368</v>
      </c>
    </row>
    <row r="461" spans="1:5" x14ac:dyDescent="0.25">
      <c r="A461" s="1">
        <v>41323</v>
      </c>
      <c r="D461" s="40">
        <v>39967.75</v>
      </c>
      <c r="E461" t="s">
        <v>394</v>
      </c>
    </row>
    <row r="462" spans="1:5" x14ac:dyDescent="0.25">
      <c r="A462" s="1">
        <v>41323</v>
      </c>
      <c r="B462">
        <v>174</v>
      </c>
      <c r="C462" s="2">
        <v>5240</v>
      </c>
      <c r="E462" t="s">
        <v>293</v>
      </c>
    </row>
    <row r="463" spans="1:5" x14ac:dyDescent="0.25">
      <c r="A463" s="1">
        <v>41323</v>
      </c>
      <c r="B463">
        <v>175</v>
      </c>
      <c r="C463" s="2">
        <v>6534.62</v>
      </c>
      <c r="E463" t="s">
        <v>369</v>
      </c>
    </row>
    <row r="464" spans="1:5" x14ac:dyDescent="0.25">
      <c r="A464" s="1">
        <v>41323</v>
      </c>
      <c r="B464">
        <v>176</v>
      </c>
      <c r="C464" s="2">
        <v>0</v>
      </c>
      <c r="E464" t="s">
        <v>23</v>
      </c>
    </row>
    <row r="465" spans="1:5" x14ac:dyDescent="0.25">
      <c r="A465" s="1">
        <v>41323</v>
      </c>
      <c r="B465">
        <v>177</v>
      </c>
      <c r="C465" s="10">
        <v>7595</v>
      </c>
      <c r="E465" t="s">
        <v>370</v>
      </c>
    </row>
    <row r="466" spans="1:5" x14ac:dyDescent="0.25">
      <c r="A466" s="1">
        <v>41323</v>
      </c>
      <c r="B466">
        <v>178</v>
      </c>
      <c r="C466" s="10">
        <v>3489.3</v>
      </c>
      <c r="E466" t="s">
        <v>371</v>
      </c>
    </row>
    <row r="467" spans="1:5" x14ac:dyDescent="0.25">
      <c r="A467" s="1">
        <v>41323</v>
      </c>
      <c r="B467">
        <v>179</v>
      </c>
      <c r="C467" s="2">
        <v>8037.79</v>
      </c>
      <c r="E467" t="s">
        <v>61</v>
      </c>
    </row>
    <row r="468" spans="1:5" x14ac:dyDescent="0.25">
      <c r="A468" s="1">
        <v>41323</v>
      </c>
      <c r="C468" s="2">
        <v>8390</v>
      </c>
      <c r="E468" t="s">
        <v>372</v>
      </c>
    </row>
    <row r="469" spans="1:5" x14ac:dyDescent="0.25">
      <c r="A469" s="1">
        <v>41323</v>
      </c>
      <c r="B469">
        <v>180</v>
      </c>
      <c r="C469" s="2">
        <v>4000</v>
      </c>
      <c r="E469" t="s">
        <v>373</v>
      </c>
    </row>
    <row r="470" spans="1:5" x14ac:dyDescent="0.25">
      <c r="A470" s="1">
        <v>41323</v>
      </c>
      <c r="D470" s="40">
        <v>61288.75</v>
      </c>
      <c r="E470" t="s">
        <v>38</v>
      </c>
    </row>
    <row r="471" spans="1:5" x14ac:dyDescent="0.25">
      <c r="A471" s="1">
        <v>41323</v>
      </c>
      <c r="D471" s="40">
        <v>82237</v>
      </c>
      <c r="E471" t="s">
        <v>191</v>
      </c>
    </row>
    <row r="472" spans="1:5" x14ac:dyDescent="0.25">
      <c r="A472" s="1">
        <v>41324</v>
      </c>
      <c r="B472">
        <v>181</v>
      </c>
      <c r="C472" s="2">
        <v>1843</v>
      </c>
      <c r="E472" t="s">
        <v>374</v>
      </c>
    </row>
    <row r="473" spans="1:5" x14ac:dyDescent="0.25">
      <c r="A473" s="1">
        <v>41324</v>
      </c>
      <c r="B473">
        <v>182</v>
      </c>
      <c r="C473" s="2">
        <v>3480</v>
      </c>
      <c r="E473" t="s">
        <v>375</v>
      </c>
    </row>
    <row r="474" spans="1:5" x14ac:dyDescent="0.25">
      <c r="A474" s="1">
        <v>41324</v>
      </c>
      <c r="B474">
        <v>183</v>
      </c>
      <c r="C474" s="2">
        <v>0</v>
      </c>
      <c r="E474" t="s">
        <v>23</v>
      </c>
    </row>
    <row r="475" spans="1:5" x14ac:dyDescent="0.25">
      <c r="A475" s="1">
        <v>41324</v>
      </c>
      <c r="B475">
        <v>184</v>
      </c>
      <c r="C475" s="2">
        <v>1000</v>
      </c>
      <c r="E475" t="s">
        <v>141</v>
      </c>
    </row>
    <row r="476" spans="1:5" x14ac:dyDescent="0.25">
      <c r="A476" s="1">
        <v>41324</v>
      </c>
      <c r="B476">
        <v>185</v>
      </c>
      <c r="C476" s="22">
        <v>860</v>
      </c>
      <c r="E476" t="s">
        <v>376</v>
      </c>
    </row>
    <row r="477" spans="1:5" x14ac:dyDescent="0.25">
      <c r="A477" s="1">
        <v>41324</v>
      </c>
      <c r="B477">
        <v>186</v>
      </c>
      <c r="C477" s="22">
        <v>1740</v>
      </c>
      <c r="E477" t="s">
        <v>377</v>
      </c>
    </row>
    <row r="478" spans="1:5" x14ac:dyDescent="0.25">
      <c r="A478" s="1">
        <v>41324</v>
      </c>
      <c r="B478">
        <v>187</v>
      </c>
      <c r="C478" s="2">
        <v>14607.5</v>
      </c>
      <c r="E478" t="s">
        <v>378</v>
      </c>
    </row>
    <row r="479" spans="1:5" x14ac:dyDescent="0.25">
      <c r="A479" s="1">
        <v>41324</v>
      </c>
      <c r="B479">
        <v>188</v>
      </c>
      <c r="C479" s="2">
        <v>7719.6</v>
      </c>
      <c r="E479" t="s">
        <v>380</v>
      </c>
    </row>
    <row r="480" spans="1:5" x14ac:dyDescent="0.25">
      <c r="A480" s="1">
        <v>41325</v>
      </c>
      <c r="B480">
        <v>189</v>
      </c>
      <c r="C480" s="2">
        <v>2400</v>
      </c>
      <c r="E480" t="s">
        <v>381</v>
      </c>
    </row>
    <row r="481" spans="1:5" x14ac:dyDescent="0.25">
      <c r="A481" s="1">
        <v>41325</v>
      </c>
      <c r="B481">
        <v>190</v>
      </c>
      <c r="C481" s="2">
        <v>15000</v>
      </c>
      <c r="E481" t="s">
        <v>30</v>
      </c>
    </row>
    <row r="482" spans="1:5" x14ac:dyDescent="0.25">
      <c r="A482" s="1">
        <v>41325</v>
      </c>
      <c r="B482">
        <v>191</v>
      </c>
      <c r="C482" s="22">
        <v>17375.32</v>
      </c>
      <c r="E482" t="s">
        <v>384</v>
      </c>
    </row>
    <row r="483" spans="1:5" x14ac:dyDescent="0.25">
      <c r="A483" s="1">
        <v>41327</v>
      </c>
      <c r="C483" s="10"/>
      <c r="D483" s="40">
        <v>8000</v>
      </c>
      <c r="E483" t="s">
        <v>395</v>
      </c>
    </row>
    <row r="484" spans="1:5" x14ac:dyDescent="0.25">
      <c r="A484" s="1">
        <v>41331</v>
      </c>
      <c r="B484">
        <v>192</v>
      </c>
      <c r="C484" s="2">
        <v>25000</v>
      </c>
      <c r="E484" t="s">
        <v>30</v>
      </c>
    </row>
    <row r="485" spans="1:5" x14ac:dyDescent="0.25">
      <c r="A485" s="1">
        <v>41331</v>
      </c>
      <c r="B485">
        <v>193</v>
      </c>
      <c r="C485" s="22">
        <v>2100</v>
      </c>
      <c r="E485" t="s">
        <v>389</v>
      </c>
    </row>
    <row r="486" spans="1:5" x14ac:dyDescent="0.25">
      <c r="A486" s="1">
        <v>41331</v>
      </c>
      <c r="B486">
        <v>194</v>
      </c>
      <c r="C486" s="2">
        <v>15000</v>
      </c>
      <c r="E486" t="s">
        <v>30</v>
      </c>
    </row>
    <row r="487" spans="1:5" x14ac:dyDescent="0.25">
      <c r="A487" s="1">
        <v>41331</v>
      </c>
      <c r="B487">
        <v>195</v>
      </c>
      <c r="C487" s="2">
        <v>6534.62</v>
      </c>
      <c r="E487" t="s">
        <v>390</v>
      </c>
    </row>
    <row r="488" spans="1:5" x14ac:dyDescent="0.25">
      <c r="A488" s="1">
        <v>41331</v>
      </c>
      <c r="B488">
        <v>196</v>
      </c>
      <c r="C488" s="2">
        <v>12400</v>
      </c>
      <c r="E488" t="s">
        <v>391</v>
      </c>
    </row>
    <row r="489" spans="1:5" x14ac:dyDescent="0.25">
      <c r="A489" s="1">
        <v>41331</v>
      </c>
      <c r="B489">
        <v>197</v>
      </c>
      <c r="C489" s="2">
        <v>5240</v>
      </c>
      <c r="E489" t="s">
        <v>392</v>
      </c>
    </row>
    <row r="490" spans="1:5" x14ac:dyDescent="0.25">
      <c r="A490" s="1">
        <v>41332</v>
      </c>
      <c r="B490">
        <v>198</v>
      </c>
      <c r="C490" s="2">
        <v>3450</v>
      </c>
      <c r="E490" t="s">
        <v>270</v>
      </c>
    </row>
    <row r="491" spans="1:5" x14ac:dyDescent="0.25">
      <c r="A491" s="1">
        <v>41332</v>
      </c>
      <c r="B491">
        <v>199</v>
      </c>
      <c r="C491" s="2">
        <v>5800</v>
      </c>
      <c r="E491" t="s">
        <v>396</v>
      </c>
    </row>
    <row r="492" spans="1:5" x14ac:dyDescent="0.25">
      <c r="A492" s="1">
        <v>41332</v>
      </c>
      <c r="D492" s="40">
        <v>3832.31</v>
      </c>
      <c r="E492" t="s">
        <v>38</v>
      </c>
    </row>
    <row r="493" spans="1:5" x14ac:dyDescent="0.25">
      <c r="A493" s="1">
        <v>41333</v>
      </c>
      <c r="B493">
        <v>200</v>
      </c>
      <c r="C493" s="22">
        <v>3600</v>
      </c>
      <c r="E493" t="s">
        <v>397</v>
      </c>
    </row>
    <row r="494" spans="1:5" x14ac:dyDescent="0.25">
      <c r="A494" s="1">
        <v>41333</v>
      </c>
      <c r="B494">
        <v>201</v>
      </c>
      <c r="C494" s="22">
        <v>12522</v>
      </c>
      <c r="E494" t="s">
        <v>127</v>
      </c>
    </row>
    <row r="495" spans="1:5" x14ac:dyDescent="0.25">
      <c r="A495" s="1">
        <v>41333</v>
      </c>
      <c r="B495">
        <v>202</v>
      </c>
      <c r="C495" s="22">
        <v>21132</v>
      </c>
      <c r="E495" t="s">
        <v>398</v>
      </c>
    </row>
    <row r="496" spans="1:5" x14ac:dyDescent="0.25">
      <c r="A496" s="1">
        <v>41333</v>
      </c>
      <c r="D496" s="40">
        <v>135866.81</v>
      </c>
      <c r="E496" t="s">
        <v>191</v>
      </c>
    </row>
    <row r="497" spans="1:5" x14ac:dyDescent="0.25">
      <c r="A497" s="1">
        <v>41333</v>
      </c>
      <c r="D497" s="40">
        <v>291</v>
      </c>
      <c r="E497" t="s">
        <v>191</v>
      </c>
    </row>
    <row r="498" spans="1:5" x14ac:dyDescent="0.25">
      <c r="A498" s="1">
        <v>41333</v>
      </c>
      <c r="D498" s="40">
        <v>505</v>
      </c>
      <c r="E498" t="s">
        <v>191</v>
      </c>
    </row>
    <row r="499" spans="1:5" x14ac:dyDescent="0.25">
      <c r="A499" s="1">
        <v>41333</v>
      </c>
      <c r="D499" s="40">
        <v>37926.75</v>
      </c>
      <c r="E499" t="s">
        <v>399</v>
      </c>
    </row>
    <row r="500" spans="1:5" x14ac:dyDescent="0.25">
      <c r="A500" s="1">
        <v>41333</v>
      </c>
      <c r="C500" s="2">
        <v>37926.75</v>
      </c>
      <c r="D500" s="10"/>
      <c r="E500" t="s">
        <v>683</v>
      </c>
    </row>
    <row r="501" spans="1:5" x14ac:dyDescent="0.25">
      <c r="A501" s="1">
        <v>41333</v>
      </c>
      <c r="C501" s="2">
        <v>42159.46</v>
      </c>
      <c r="E501" t="s">
        <v>683</v>
      </c>
    </row>
    <row r="502" spans="1:5" x14ac:dyDescent="0.25">
      <c r="A502" s="1">
        <v>41333</v>
      </c>
      <c r="C502" s="2">
        <v>34707.42</v>
      </c>
      <c r="E502" t="s">
        <v>683</v>
      </c>
    </row>
    <row r="503" spans="1:5" x14ac:dyDescent="0.25">
      <c r="A503" s="1">
        <v>41333</v>
      </c>
      <c r="C503" s="2">
        <v>29262.38</v>
      </c>
      <c r="E503" t="s">
        <v>683</v>
      </c>
    </row>
    <row r="504" spans="1:5" x14ac:dyDescent="0.25">
      <c r="A504" s="1">
        <v>41333</v>
      </c>
      <c r="C504" s="2">
        <v>18106.91</v>
      </c>
      <c r="E504" t="s">
        <v>683</v>
      </c>
    </row>
    <row r="505" spans="1:5" x14ac:dyDescent="0.25">
      <c r="A505" s="1">
        <v>41333</v>
      </c>
      <c r="C505" s="2">
        <v>16659.41</v>
      </c>
      <c r="E505" t="s">
        <v>683</v>
      </c>
    </row>
    <row r="506" spans="1:5" x14ac:dyDescent="0.25">
      <c r="A506" s="1">
        <v>41333</v>
      </c>
      <c r="C506" s="2">
        <v>6197.37</v>
      </c>
      <c r="E506" t="s">
        <v>683</v>
      </c>
    </row>
    <row r="507" spans="1:5" x14ac:dyDescent="0.25">
      <c r="A507" s="1">
        <v>41333</v>
      </c>
      <c r="C507" s="2">
        <v>26979.03</v>
      </c>
      <c r="E507" t="s">
        <v>683</v>
      </c>
    </row>
    <row r="508" spans="1:5" x14ac:dyDescent="0.25">
      <c r="A508" s="1">
        <v>41333</v>
      </c>
      <c r="C508" s="2">
        <v>52491.71</v>
      </c>
      <c r="E508" t="s">
        <v>683</v>
      </c>
    </row>
    <row r="509" spans="1:5" x14ac:dyDescent="0.25">
      <c r="A509" s="1">
        <v>41333</v>
      </c>
      <c r="C509" s="2">
        <v>43910.63</v>
      </c>
      <c r="E509" t="s">
        <v>683</v>
      </c>
    </row>
    <row r="510" spans="1:5" x14ac:dyDescent="0.25">
      <c r="A510" s="1"/>
    </row>
    <row r="511" spans="1:5" x14ac:dyDescent="0.25">
      <c r="A511" s="1"/>
    </row>
    <row r="512" spans="1:5" x14ac:dyDescent="0.25">
      <c r="C512" s="2">
        <f>SUM(C429:C511)</f>
        <v>978806.47</v>
      </c>
      <c r="D512" s="2">
        <f>SUM(D428:D511)</f>
        <v>1485219.58</v>
      </c>
    </row>
    <row r="514" spans="1:5" x14ac:dyDescent="0.25">
      <c r="C514" t="s">
        <v>400</v>
      </c>
      <c r="D514" s="2">
        <f>D512-C512</f>
        <v>506413.1100000001</v>
      </c>
    </row>
    <row r="515" spans="1:5" x14ac:dyDescent="0.25">
      <c r="D515" s="22">
        <v>860</v>
      </c>
      <c r="E515" s="26" t="s">
        <v>401</v>
      </c>
    </row>
    <row r="516" spans="1:5" x14ac:dyDescent="0.25">
      <c r="D516" s="22">
        <v>1740</v>
      </c>
      <c r="E516" s="26" t="s">
        <v>402</v>
      </c>
    </row>
    <row r="517" spans="1:5" x14ac:dyDescent="0.25">
      <c r="D517" s="22">
        <v>17375.32</v>
      </c>
      <c r="E517" s="26" t="s">
        <v>403</v>
      </c>
    </row>
    <row r="518" spans="1:5" x14ac:dyDescent="0.25">
      <c r="D518" s="22">
        <v>2100</v>
      </c>
      <c r="E518" s="26" t="s">
        <v>404</v>
      </c>
    </row>
    <row r="519" spans="1:5" x14ac:dyDescent="0.25">
      <c r="D519" s="22">
        <v>3600</v>
      </c>
      <c r="E519" s="26" t="s">
        <v>405</v>
      </c>
    </row>
    <row r="520" spans="1:5" x14ac:dyDescent="0.25">
      <c r="D520" s="22">
        <v>12522</v>
      </c>
      <c r="E520" s="26" t="s">
        <v>406</v>
      </c>
    </row>
    <row r="521" spans="1:5" x14ac:dyDescent="0.25">
      <c r="D521" s="22">
        <v>21132</v>
      </c>
      <c r="E521" s="26" t="s">
        <v>407</v>
      </c>
    </row>
    <row r="522" spans="1:5" x14ac:dyDescent="0.25">
      <c r="C522" s="33" t="s">
        <v>346</v>
      </c>
      <c r="D522" s="33">
        <f>SUM(D514:D521)</f>
        <v>565742.43000000005</v>
      </c>
    </row>
    <row r="525" spans="1:5" ht="18.75" x14ac:dyDescent="0.3">
      <c r="A525" s="7" t="s">
        <v>13</v>
      </c>
    </row>
    <row r="526" spans="1:5" ht="18.75" x14ac:dyDescent="0.3">
      <c r="A526" s="7"/>
      <c r="C526" s="11" t="s">
        <v>19</v>
      </c>
      <c r="D526" s="11" t="s">
        <v>20</v>
      </c>
    </row>
    <row r="527" spans="1:5" x14ac:dyDescent="0.25">
      <c r="A527" t="s">
        <v>408</v>
      </c>
      <c r="D527" s="2">
        <f>D514</f>
        <v>506413.1100000001</v>
      </c>
    </row>
    <row r="528" spans="1:5" x14ac:dyDescent="0.25">
      <c r="A528" s="1">
        <v>41334</v>
      </c>
      <c r="C528" s="2">
        <v>507</v>
      </c>
      <c r="E528" t="s">
        <v>409</v>
      </c>
    </row>
    <row r="529" spans="1:5" x14ac:dyDescent="0.25">
      <c r="A529" s="1">
        <v>41334</v>
      </c>
      <c r="C529" s="2">
        <v>81.12</v>
      </c>
      <c r="E529" t="s">
        <v>410</v>
      </c>
    </row>
    <row r="530" spans="1:5" x14ac:dyDescent="0.25">
      <c r="A530" s="1">
        <v>41334</v>
      </c>
      <c r="C530" s="2">
        <v>80839</v>
      </c>
      <c r="E530" t="s">
        <v>411</v>
      </c>
    </row>
    <row r="531" spans="1:5" x14ac:dyDescent="0.25">
      <c r="A531" s="1">
        <v>41334</v>
      </c>
      <c r="D531" s="2">
        <v>47209.2</v>
      </c>
      <c r="E531" t="s">
        <v>191</v>
      </c>
    </row>
    <row r="532" spans="1:5" x14ac:dyDescent="0.25">
      <c r="A532" s="1">
        <v>41337</v>
      </c>
      <c r="B532">
        <v>203</v>
      </c>
      <c r="C532" s="2">
        <v>15000</v>
      </c>
      <c r="E532" t="s">
        <v>420</v>
      </c>
    </row>
    <row r="533" spans="1:5" x14ac:dyDescent="0.25">
      <c r="A533" s="1">
        <v>41339</v>
      </c>
      <c r="C533" s="2">
        <v>220</v>
      </c>
      <c r="E533" t="s">
        <v>431</v>
      </c>
    </row>
    <row r="534" spans="1:5" x14ac:dyDescent="0.25">
      <c r="A534" s="1">
        <v>41339</v>
      </c>
      <c r="C534" s="2">
        <v>35.200000000000003</v>
      </c>
      <c r="E534" t="s">
        <v>430</v>
      </c>
    </row>
    <row r="535" spans="1:5" x14ac:dyDescent="0.25">
      <c r="A535" s="1">
        <v>41339</v>
      </c>
      <c r="C535" s="2">
        <v>10788</v>
      </c>
      <c r="E535" t="s">
        <v>412</v>
      </c>
    </row>
    <row r="536" spans="1:5" x14ac:dyDescent="0.25">
      <c r="A536" s="1">
        <v>41339</v>
      </c>
      <c r="C536" s="2">
        <v>2795.6</v>
      </c>
      <c r="E536" t="s">
        <v>413</v>
      </c>
    </row>
    <row r="537" spans="1:5" x14ac:dyDescent="0.25">
      <c r="A537" s="1">
        <v>41341</v>
      </c>
      <c r="C537" s="2">
        <v>3200</v>
      </c>
      <c r="E537" t="s">
        <v>414</v>
      </c>
    </row>
    <row r="538" spans="1:5" x14ac:dyDescent="0.25">
      <c r="A538" s="1">
        <v>41341</v>
      </c>
      <c r="B538">
        <v>204</v>
      </c>
      <c r="C538" s="2">
        <v>15000</v>
      </c>
      <c r="E538" t="s">
        <v>30</v>
      </c>
    </row>
    <row r="539" spans="1:5" x14ac:dyDescent="0.25">
      <c r="A539" s="1">
        <v>41341</v>
      </c>
      <c r="B539">
        <v>205</v>
      </c>
      <c r="C539" s="2">
        <v>3000</v>
      </c>
      <c r="E539" t="s">
        <v>421</v>
      </c>
    </row>
    <row r="540" spans="1:5" x14ac:dyDescent="0.25">
      <c r="A540" s="1">
        <v>41341</v>
      </c>
      <c r="B540">
        <v>206</v>
      </c>
      <c r="C540" s="2">
        <v>2200</v>
      </c>
      <c r="E540" t="s">
        <v>422</v>
      </c>
    </row>
    <row r="541" spans="1:5" x14ac:dyDescent="0.25">
      <c r="A541" s="1">
        <v>41341</v>
      </c>
      <c r="C541" s="2">
        <v>30190.34</v>
      </c>
      <c r="E541" t="s">
        <v>423</v>
      </c>
    </row>
    <row r="542" spans="1:5" x14ac:dyDescent="0.25">
      <c r="A542" s="1">
        <v>41341</v>
      </c>
      <c r="C542" s="2">
        <v>4560</v>
      </c>
      <c r="E542" t="s">
        <v>424</v>
      </c>
    </row>
    <row r="543" spans="1:5" x14ac:dyDescent="0.25">
      <c r="A543" s="1">
        <v>41344</v>
      </c>
      <c r="C543" s="2">
        <v>4808.9799999999996</v>
      </c>
      <c r="E543" t="s">
        <v>425</v>
      </c>
    </row>
    <row r="544" spans="1:5" x14ac:dyDescent="0.25">
      <c r="A544" s="1">
        <v>41344</v>
      </c>
      <c r="B544">
        <v>207</v>
      </c>
      <c r="C544" s="10">
        <v>2059.5</v>
      </c>
      <c r="E544" t="s">
        <v>428</v>
      </c>
    </row>
    <row r="545" spans="1:5" x14ac:dyDescent="0.25">
      <c r="A545" s="1">
        <v>41344</v>
      </c>
      <c r="B545">
        <v>208</v>
      </c>
      <c r="C545" s="2">
        <v>10000</v>
      </c>
      <c r="E545" t="s">
        <v>429</v>
      </c>
    </row>
    <row r="546" spans="1:5" x14ac:dyDescent="0.25">
      <c r="A546" s="1">
        <v>41346</v>
      </c>
      <c r="B546">
        <v>209</v>
      </c>
      <c r="C546" s="10">
        <v>6534.62</v>
      </c>
      <c r="E546" t="s">
        <v>369</v>
      </c>
    </row>
    <row r="547" spans="1:5" x14ac:dyDescent="0.25">
      <c r="A547" s="1">
        <v>41346</v>
      </c>
      <c r="B547">
        <v>210</v>
      </c>
      <c r="C547" s="10">
        <v>5240</v>
      </c>
      <c r="E547" t="s">
        <v>293</v>
      </c>
    </row>
    <row r="548" spans="1:5" x14ac:dyDescent="0.25">
      <c r="A548" s="1">
        <v>41346</v>
      </c>
      <c r="B548">
        <v>211</v>
      </c>
      <c r="C548" s="10">
        <v>15000</v>
      </c>
      <c r="E548" t="s">
        <v>30</v>
      </c>
    </row>
    <row r="549" spans="1:5" x14ac:dyDescent="0.25">
      <c r="A549" s="1">
        <v>41346</v>
      </c>
      <c r="B549">
        <v>212</v>
      </c>
      <c r="C549" s="10">
        <v>3000</v>
      </c>
      <c r="E549" t="s">
        <v>432</v>
      </c>
    </row>
    <row r="550" spans="1:5" x14ac:dyDescent="0.25">
      <c r="A550" s="1">
        <v>41346</v>
      </c>
      <c r="C550" s="10">
        <v>42159.46</v>
      </c>
      <c r="E550" t="s">
        <v>433</v>
      </c>
    </row>
    <row r="551" spans="1:5" x14ac:dyDescent="0.25">
      <c r="A551" s="1">
        <v>41346</v>
      </c>
      <c r="C551" s="10">
        <v>18106.91</v>
      </c>
      <c r="E551" t="s">
        <v>433</v>
      </c>
    </row>
    <row r="552" spans="1:5" x14ac:dyDescent="0.25">
      <c r="A552" s="1">
        <v>41346</v>
      </c>
      <c r="C552" s="10">
        <v>28904.42</v>
      </c>
      <c r="E552" t="s">
        <v>433</v>
      </c>
    </row>
    <row r="553" spans="1:5" x14ac:dyDescent="0.25">
      <c r="A553" s="1">
        <v>41346</v>
      </c>
      <c r="C553" s="10">
        <v>37926.75</v>
      </c>
      <c r="E553" t="s">
        <v>433</v>
      </c>
    </row>
    <row r="554" spans="1:5" x14ac:dyDescent="0.25">
      <c r="A554" s="1">
        <v>41346</v>
      </c>
      <c r="C554" s="10">
        <v>43910.63</v>
      </c>
      <c r="E554" t="s">
        <v>433</v>
      </c>
    </row>
    <row r="555" spans="1:5" x14ac:dyDescent="0.25">
      <c r="A555" s="1">
        <v>41346</v>
      </c>
      <c r="C555" s="2">
        <v>52491.71</v>
      </c>
      <c r="E555" t="s">
        <v>433</v>
      </c>
    </row>
    <row r="556" spans="1:5" x14ac:dyDescent="0.25">
      <c r="A556" s="1">
        <v>41346</v>
      </c>
      <c r="C556" s="2">
        <v>26979.03</v>
      </c>
      <c r="E556" t="s">
        <v>433</v>
      </c>
    </row>
    <row r="557" spans="1:5" x14ac:dyDescent="0.25">
      <c r="A557" s="1">
        <v>41346</v>
      </c>
      <c r="C557" s="2">
        <v>6197.37</v>
      </c>
      <c r="E557" t="s">
        <v>433</v>
      </c>
    </row>
    <row r="558" spans="1:5" x14ac:dyDescent="0.25">
      <c r="A558" s="1">
        <v>41346</v>
      </c>
      <c r="C558" s="2">
        <v>16659.41</v>
      </c>
      <c r="E558" t="s">
        <v>433</v>
      </c>
    </row>
    <row r="559" spans="1:5" x14ac:dyDescent="0.25">
      <c r="A559" s="1">
        <v>41346</v>
      </c>
      <c r="C559" s="2">
        <v>34707.42</v>
      </c>
      <c r="E559" t="s">
        <v>433</v>
      </c>
    </row>
    <row r="560" spans="1:5" x14ac:dyDescent="0.25">
      <c r="A560" s="1">
        <v>41347</v>
      </c>
      <c r="C560" s="2">
        <v>24000</v>
      </c>
      <c r="E560" t="s">
        <v>434</v>
      </c>
    </row>
    <row r="561" spans="1:5" x14ac:dyDescent="0.25">
      <c r="A561" s="1">
        <v>41347</v>
      </c>
      <c r="D561" s="2">
        <v>37926.75</v>
      </c>
      <c r="E561" t="s">
        <v>449</v>
      </c>
    </row>
    <row r="562" spans="1:5" x14ac:dyDescent="0.25">
      <c r="A562" s="1">
        <v>41347</v>
      </c>
      <c r="C562" s="2">
        <v>16249.67</v>
      </c>
      <c r="E562" t="s">
        <v>435</v>
      </c>
    </row>
    <row r="563" spans="1:5" x14ac:dyDescent="0.25">
      <c r="A563" s="1">
        <v>41347</v>
      </c>
      <c r="C563" s="2">
        <v>3480</v>
      </c>
      <c r="E563" t="s">
        <v>436</v>
      </c>
    </row>
    <row r="564" spans="1:5" x14ac:dyDescent="0.25">
      <c r="A564" s="1">
        <v>41348</v>
      </c>
      <c r="D564" s="2">
        <v>1287190.25</v>
      </c>
      <c r="E564" t="s">
        <v>38</v>
      </c>
    </row>
    <row r="565" spans="1:5" x14ac:dyDescent="0.25">
      <c r="A565" s="1">
        <v>41347</v>
      </c>
      <c r="B565">
        <v>213</v>
      </c>
      <c r="C565" s="2">
        <v>26800</v>
      </c>
      <c r="E565" t="s">
        <v>437</v>
      </c>
    </row>
    <row r="566" spans="1:5" x14ac:dyDescent="0.25">
      <c r="A566" s="1">
        <v>41352</v>
      </c>
      <c r="B566">
        <v>214</v>
      </c>
      <c r="C566" s="2">
        <v>5490</v>
      </c>
      <c r="E566" t="s">
        <v>439</v>
      </c>
    </row>
    <row r="567" spans="1:5" x14ac:dyDescent="0.25">
      <c r="A567" s="1">
        <v>41352</v>
      </c>
      <c r="B567">
        <v>215</v>
      </c>
      <c r="C567" s="2">
        <v>77777</v>
      </c>
      <c r="E567" t="s">
        <v>315</v>
      </c>
    </row>
    <row r="568" spans="1:5" x14ac:dyDescent="0.25">
      <c r="A568" s="1">
        <v>41352</v>
      </c>
      <c r="B568">
        <v>216</v>
      </c>
      <c r="C568" s="2">
        <v>1193</v>
      </c>
      <c r="E568" t="s">
        <v>438</v>
      </c>
    </row>
    <row r="569" spans="1:5" x14ac:dyDescent="0.25">
      <c r="A569" s="1">
        <v>41352</v>
      </c>
      <c r="B569">
        <v>217</v>
      </c>
      <c r="C569" s="2">
        <v>15000</v>
      </c>
      <c r="E569" t="s">
        <v>30</v>
      </c>
    </row>
    <row r="570" spans="1:5" x14ac:dyDescent="0.25">
      <c r="A570" s="1">
        <v>41352</v>
      </c>
      <c r="C570" s="2">
        <v>9160</v>
      </c>
      <c r="E570" t="s">
        <v>424</v>
      </c>
    </row>
    <row r="571" spans="1:5" x14ac:dyDescent="0.25">
      <c r="A571" s="1">
        <v>41352</v>
      </c>
      <c r="C571" s="2">
        <v>7503</v>
      </c>
      <c r="E571" t="s">
        <v>441</v>
      </c>
    </row>
    <row r="572" spans="1:5" x14ac:dyDescent="0.25">
      <c r="A572" s="1">
        <v>41352</v>
      </c>
      <c r="C572" s="2">
        <v>22295</v>
      </c>
      <c r="E572" t="s">
        <v>442</v>
      </c>
    </row>
    <row r="573" spans="1:5" x14ac:dyDescent="0.25">
      <c r="A573" s="1">
        <v>41352</v>
      </c>
      <c r="C573" s="2">
        <v>42159.46</v>
      </c>
      <c r="E573" t="s">
        <v>443</v>
      </c>
    </row>
    <row r="574" spans="1:5" x14ac:dyDescent="0.25">
      <c r="A574" s="1">
        <v>41352</v>
      </c>
      <c r="C574" s="2">
        <v>34707.42</v>
      </c>
      <c r="E574" t="s">
        <v>443</v>
      </c>
    </row>
    <row r="575" spans="1:5" x14ac:dyDescent="0.25">
      <c r="A575" s="1">
        <v>41352</v>
      </c>
      <c r="C575" s="2">
        <v>29262.38</v>
      </c>
      <c r="E575" t="s">
        <v>443</v>
      </c>
    </row>
    <row r="576" spans="1:5" x14ac:dyDescent="0.25">
      <c r="A576" s="1">
        <v>41352</v>
      </c>
      <c r="C576" s="2">
        <v>18106.91</v>
      </c>
      <c r="E576" t="s">
        <v>443</v>
      </c>
    </row>
    <row r="577" spans="1:5" x14ac:dyDescent="0.25">
      <c r="A577" s="1">
        <v>41352</v>
      </c>
      <c r="C577" s="2">
        <v>16659.41</v>
      </c>
      <c r="E577" t="s">
        <v>443</v>
      </c>
    </row>
    <row r="578" spans="1:5" x14ac:dyDescent="0.25">
      <c r="A578" s="1">
        <v>41352</v>
      </c>
      <c r="C578" s="2">
        <v>43910.63</v>
      </c>
      <c r="E578" t="s">
        <v>443</v>
      </c>
    </row>
    <row r="579" spans="1:5" x14ac:dyDescent="0.25">
      <c r="A579" s="1">
        <v>41352</v>
      </c>
      <c r="C579" s="2">
        <v>6197.37</v>
      </c>
      <c r="E579" t="s">
        <v>443</v>
      </c>
    </row>
    <row r="580" spans="1:5" x14ac:dyDescent="0.25">
      <c r="A580" s="1">
        <v>41352</v>
      </c>
      <c r="C580" s="2">
        <v>26979.03</v>
      </c>
      <c r="E580" t="s">
        <v>443</v>
      </c>
    </row>
    <row r="581" spans="1:5" x14ac:dyDescent="0.25">
      <c r="A581" s="1">
        <v>41352</v>
      </c>
      <c r="C581" s="2">
        <v>52491.71</v>
      </c>
      <c r="E581" t="s">
        <v>443</v>
      </c>
    </row>
    <row r="582" spans="1:5" x14ac:dyDescent="0.25">
      <c r="A582" s="1">
        <v>41352</v>
      </c>
      <c r="C582" s="2">
        <v>37926.75</v>
      </c>
      <c r="E582" t="s">
        <v>443</v>
      </c>
    </row>
    <row r="583" spans="1:5" x14ac:dyDescent="0.25">
      <c r="A583" s="1">
        <v>41352</v>
      </c>
      <c r="D583" s="2">
        <v>61018.239999999998</v>
      </c>
      <c r="E583" t="s">
        <v>38</v>
      </c>
    </row>
    <row r="584" spans="1:5" x14ac:dyDescent="0.25">
      <c r="A584" s="1">
        <v>41383</v>
      </c>
      <c r="C584" s="2">
        <v>4400</v>
      </c>
      <c r="E584" t="s">
        <v>468</v>
      </c>
    </row>
    <row r="585" spans="1:5" x14ac:dyDescent="0.25">
      <c r="A585" s="1">
        <v>41383</v>
      </c>
      <c r="C585" s="2">
        <v>65000</v>
      </c>
      <c r="E585" t="s">
        <v>469</v>
      </c>
    </row>
    <row r="586" spans="1:5" x14ac:dyDescent="0.25">
      <c r="A586" s="1">
        <v>41353</v>
      </c>
      <c r="B586">
        <v>218</v>
      </c>
      <c r="C586" s="2">
        <v>4426.5</v>
      </c>
      <c r="E586" t="s">
        <v>444</v>
      </c>
    </row>
    <row r="587" spans="1:5" x14ac:dyDescent="0.25">
      <c r="A587" s="1">
        <v>41353</v>
      </c>
      <c r="B587">
        <v>219</v>
      </c>
      <c r="C587" s="2">
        <v>35569</v>
      </c>
      <c r="E587" t="s">
        <v>315</v>
      </c>
    </row>
    <row r="588" spans="1:5" x14ac:dyDescent="0.25">
      <c r="A588" s="1">
        <v>41353</v>
      </c>
      <c r="B588">
        <v>220</v>
      </c>
      <c r="C588" s="2">
        <v>5800</v>
      </c>
      <c r="E588" t="s">
        <v>445</v>
      </c>
    </row>
    <row r="589" spans="1:5" x14ac:dyDescent="0.25">
      <c r="A589" s="1">
        <v>41353</v>
      </c>
      <c r="B589">
        <v>221</v>
      </c>
      <c r="C589" s="2">
        <v>7596.99</v>
      </c>
      <c r="E589" t="s">
        <v>61</v>
      </c>
    </row>
    <row r="590" spans="1:5" x14ac:dyDescent="0.25">
      <c r="A590" s="1">
        <v>41353</v>
      </c>
      <c r="D590" s="2">
        <v>37926.75</v>
      </c>
      <c r="E590" t="s">
        <v>475</v>
      </c>
    </row>
    <row r="591" spans="1:5" x14ac:dyDescent="0.25">
      <c r="A591" s="1">
        <v>37700</v>
      </c>
      <c r="C591" s="2">
        <v>24000</v>
      </c>
      <c r="E591" t="s">
        <v>450</v>
      </c>
    </row>
    <row r="592" spans="1:5" x14ac:dyDescent="0.25">
      <c r="A592" s="1">
        <v>41353</v>
      </c>
      <c r="B592">
        <v>222</v>
      </c>
      <c r="C592" s="2">
        <v>34304</v>
      </c>
      <c r="E592" t="s">
        <v>451</v>
      </c>
    </row>
    <row r="593" spans="1:5" x14ac:dyDescent="0.25">
      <c r="A593" s="1">
        <v>41354</v>
      </c>
      <c r="B593">
        <v>223</v>
      </c>
      <c r="C593" s="2">
        <v>13400</v>
      </c>
      <c r="E593" t="s">
        <v>452</v>
      </c>
    </row>
    <row r="594" spans="1:5" x14ac:dyDescent="0.25">
      <c r="A594" s="1">
        <v>41354</v>
      </c>
      <c r="B594">
        <v>224</v>
      </c>
      <c r="C594" s="2">
        <v>6534.62</v>
      </c>
      <c r="E594" t="s">
        <v>453</v>
      </c>
    </row>
    <row r="595" spans="1:5" x14ac:dyDescent="0.25">
      <c r="A595" s="1">
        <v>41354</v>
      </c>
      <c r="B595">
        <v>225</v>
      </c>
      <c r="C595" s="2">
        <v>1713</v>
      </c>
      <c r="E595" t="s">
        <v>454</v>
      </c>
    </row>
    <row r="596" spans="1:5" x14ac:dyDescent="0.25">
      <c r="A596" s="1">
        <v>41354</v>
      </c>
      <c r="C596" s="2">
        <v>696</v>
      </c>
      <c r="E596" t="s">
        <v>502</v>
      </c>
    </row>
    <row r="597" spans="1:5" x14ac:dyDescent="0.25">
      <c r="A597" s="1">
        <v>41354</v>
      </c>
      <c r="C597" s="2">
        <v>4685</v>
      </c>
      <c r="E597" t="s">
        <v>455</v>
      </c>
    </row>
    <row r="598" spans="1:5" x14ac:dyDescent="0.25">
      <c r="A598" s="1">
        <v>41354</v>
      </c>
      <c r="C598" s="2">
        <v>9602</v>
      </c>
      <c r="E598" t="s">
        <v>457</v>
      </c>
    </row>
    <row r="599" spans="1:5" x14ac:dyDescent="0.25">
      <c r="A599" s="1">
        <v>41355</v>
      </c>
      <c r="B599">
        <v>226</v>
      </c>
      <c r="C599" s="10">
        <v>2000</v>
      </c>
      <c r="E599" t="s">
        <v>458</v>
      </c>
    </row>
    <row r="600" spans="1:5" x14ac:dyDescent="0.25">
      <c r="A600" s="1">
        <v>41355</v>
      </c>
      <c r="B600">
        <v>227</v>
      </c>
      <c r="C600" s="2">
        <v>30000</v>
      </c>
      <c r="E600" t="s">
        <v>30</v>
      </c>
    </row>
    <row r="601" spans="1:5" x14ac:dyDescent="0.25">
      <c r="A601" s="1">
        <v>41355</v>
      </c>
      <c r="B601">
        <v>228</v>
      </c>
      <c r="C601" s="2">
        <v>5240</v>
      </c>
      <c r="E601" t="s">
        <v>459</v>
      </c>
    </row>
    <row r="602" spans="1:5" x14ac:dyDescent="0.25">
      <c r="A602" s="1">
        <v>41355</v>
      </c>
      <c r="C602" s="2">
        <v>46400</v>
      </c>
      <c r="E602" t="s">
        <v>460</v>
      </c>
    </row>
    <row r="603" spans="1:5" x14ac:dyDescent="0.25">
      <c r="A603" s="1">
        <v>41355</v>
      </c>
      <c r="D603" s="2">
        <v>78951.5</v>
      </c>
      <c r="E603" t="s">
        <v>470</v>
      </c>
    </row>
    <row r="604" spans="1:5" x14ac:dyDescent="0.25">
      <c r="A604" s="1">
        <v>41355</v>
      </c>
      <c r="D604" s="2">
        <v>3673.13</v>
      </c>
      <c r="E604" t="s">
        <v>471</v>
      </c>
    </row>
    <row r="605" spans="1:5" x14ac:dyDescent="0.25">
      <c r="A605" s="1">
        <v>41358</v>
      </c>
      <c r="C605" s="10">
        <v>24000</v>
      </c>
      <c r="E605" t="s">
        <v>461</v>
      </c>
    </row>
    <row r="606" spans="1:5" x14ac:dyDescent="0.25">
      <c r="A606" s="1">
        <v>41359</v>
      </c>
      <c r="C606" s="2">
        <v>70000</v>
      </c>
      <c r="E606" t="s">
        <v>472</v>
      </c>
    </row>
    <row r="607" spans="1:5" x14ac:dyDescent="0.25">
      <c r="A607" s="1">
        <v>41359</v>
      </c>
      <c r="D607" s="2">
        <v>3832.31</v>
      </c>
      <c r="E607" t="s">
        <v>38</v>
      </c>
    </row>
    <row r="608" spans="1:5" x14ac:dyDescent="0.25">
      <c r="A608" s="1"/>
    </row>
    <row r="609" spans="1:5" x14ac:dyDescent="0.25">
      <c r="A609" s="1"/>
    </row>
    <row r="610" spans="1:5" x14ac:dyDescent="0.25">
      <c r="C610" s="2">
        <f>SUM(C527:C609)</f>
        <v>1435818.32</v>
      </c>
      <c r="D610" s="2">
        <f>SUM(D527:D609)</f>
        <v>2064141.24</v>
      </c>
    </row>
    <row r="612" spans="1:5" x14ac:dyDescent="0.25">
      <c r="D612" s="2">
        <f>D610-C610</f>
        <v>628322.91999999993</v>
      </c>
    </row>
    <row r="615" spans="1:5" ht="18.75" x14ac:dyDescent="0.3">
      <c r="A615" s="7" t="s">
        <v>13</v>
      </c>
    </row>
    <row r="616" spans="1:5" ht="18.75" x14ac:dyDescent="0.3">
      <c r="A616" s="7"/>
      <c r="C616" s="11" t="s">
        <v>19</v>
      </c>
      <c r="D616" s="11" t="s">
        <v>20</v>
      </c>
    </row>
    <row r="617" spans="1:5" x14ac:dyDescent="0.25">
      <c r="A617" t="s">
        <v>463</v>
      </c>
      <c r="D617" s="2">
        <f>D612</f>
        <v>628322.91999999993</v>
      </c>
    </row>
    <row r="618" spans="1:5" x14ac:dyDescent="0.25">
      <c r="A618" s="1">
        <v>41365</v>
      </c>
      <c r="C618" s="2">
        <v>429</v>
      </c>
      <c r="E618" t="s">
        <v>490</v>
      </c>
    </row>
    <row r="619" spans="1:5" x14ac:dyDescent="0.25">
      <c r="A619" s="1">
        <v>41365</v>
      </c>
      <c r="C619" s="2">
        <v>68.64</v>
      </c>
      <c r="E619" t="s">
        <v>491</v>
      </c>
    </row>
    <row r="620" spans="1:5" x14ac:dyDescent="0.25">
      <c r="A620" s="1">
        <v>41365</v>
      </c>
      <c r="B620">
        <v>229</v>
      </c>
      <c r="C620" s="2">
        <v>13184</v>
      </c>
      <c r="E620" t="s">
        <v>127</v>
      </c>
    </row>
    <row r="621" spans="1:5" x14ac:dyDescent="0.25">
      <c r="A621" s="1">
        <v>41369</v>
      </c>
      <c r="D621" s="2">
        <v>36947.4</v>
      </c>
      <c r="E621" t="s">
        <v>38</v>
      </c>
    </row>
    <row r="622" spans="1:5" x14ac:dyDescent="0.25">
      <c r="A622" s="1">
        <v>41369</v>
      </c>
      <c r="D622" s="2">
        <v>3741.97</v>
      </c>
      <c r="E622" t="s">
        <v>38</v>
      </c>
    </row>
    <row r="623" spans="1:5" x14ac:dyDescent="0.25">
      <c r="A623" s="1">
        <v>41372</v>
      </c>
      <c r="B623">
        <v>230</v>
      </c>
      <c r="C623" s="2">
        <v>13000</v>
      </c>
      <c r="E623" t="s">
        <v>464</v>
      </c>
    </row>
    <row r="624" spans="1:5" x14ac:dyDescent="0.25">
      <c r="A624" s="1">
        <v>41372</v>
      </c>
      <c r="C624" s="2">
        <v>1379.24</v>
      </c>
      <c r="E624" t="s">
        <v>465</v>
      </c>
    </row>
    <row r="625" spans="1:5" x14ac:dyDescent="0.25">
      <c r="A625" s="1">
        <v>41372</v>
      </c>
      <c r="C625" s="2">
        <v>14850</v>
      </c>
      <c r="E625" t="s">
        <v>466</v>
      </c>
    </row>
    <row r="626" spans="1:5" x14ac:dyDescent="0.25">
      <c r="A626" s="1">
        <v>41373</v>
      </c>
      <c r="B626">
        <v>231</v>
      </c>
      <c r="C626" s="2">
        <v>20000</v>
      </c>
      <c r="E626" t="s">
        <v>30</v>
      </c>
    </row>
    <row r="627" spans="1:5" x14ac:dyDescent="0.25">
      <c r="A627" s="1">
        <v>41373</v>
      </c>
      <c r="B627">
        <v>232</v>
      </c>
      <c r="C627" s="2">
        <v>4640</v>
      </c>
      <c r="E627" t="s">
        <v>467</v>
      </c>
    </row>
    <row r="628" spans="1:5" x14ac:dyDescent="0.25">
      <c r="A628" s="1">
        <v>41373</v>
      </c>
      <c r="C628" s="2">
        <v>220</v>
      </c>
      <c r="E628" t="s">
        <v>136</v>
      </c>
    </row>
    <row r="629" spans="1:5" x14ac:dyDescent="0.25">
      <c r="A629" s="1">
        <v>41373</v>
      </c>
      <c r="C629" s="2">
        <v>58.5</v>
      </c>
      <c r="E629" t="s">
        <v>492</v>
      </c>
    </row>
    <row r="630" spans="1:5" x14ac:dyDescent="0.25">
      <c r="A630" s="1">
        <v>41373</v>
      </c>
      <c r="C630" s="2">
        <v>44.56</v>
      </c>
      <c r="E630" t="s">
        <v>493</v>
      </c>
    </row>
    <row r="631" spans="1:5" x14ac:dyDescent="0.25">
      <c r="A631" s="1">
        <v>41373</v>
      </c>
      <c r="D631" s="2">
        <v>55470.91</v>
      </c>
      <c r="E631" t="s">
        <v>494</v>
      </c>
    </row>
    <row r="632" spans="1:5" x14ac:dyDescent="0.25">
      <c r="A632" s="1">
        <v>41374</v>
      </c>
      <c r="C632" s="2">
        <v>7586.4</v>
      </c>
      <c r="E632" t="s">
        <v>473</v>
      </c>
    </row>
    <row r="633" spans="1:5" x14ac:dyDescent="0.25">
      <c r="A633" s="1">
        <v>41375</v>
      </c>
      <c r="B633">
        <v>233</v>
      </c>
      <c r="C633" s="2">
        <v>10000</v>
      </c>
      <c r="E633" t="s">
        <v>30</v>
      </c>
    </row>
    <row r="634" spans="1:5" x14ac:dyDescent="0.25">
      <c r="A634" s="1">
        <v>41376</v>
      </c>
      <c r="C634" s="2">
        <v>42159.46</v>
      </c>
      <c r="E634" t="s">
        <v>474</v>
      </c>
    </row>
    <row r="635" spans="1:5" x14ac:dyDescent="0.25">
      <c r="A635" s="1">
        <v>41376</v>
      </c>
      <c r="C635" s="2">
        <v>34707.42</v>
      </c>
      <c r="E635" t="s">
        <v>474</v>
      </c>
    </row>
    <row r="636" spans="1:5" x14ac:dyDescent="0.25">
      <c r="A636" s="1">
        <v>41376</v>
      </c>
      <c r="C636" s="2">
        <v>29262.38</v>
      </c>
      <c r="E636" t="s">
        <v>474</v>
      </c>
    </row>
    <row r="637" spans="1:5" x14ac:dyDescent="0.25">
      <c r="A637" s="1">
        <v>41376</v>
      </c>
      <c r="C637" s="2">
        <v>18106.91</v>
      </c>
      <c r="E637" t="s">
        <v>474</v>
      </c>
    </row>
    <row r="638" spans="1:5" x14ac:dyDescent="0.25">
      <c r="A638" s="1">
        <v>41376</v>
      </c>
      <c r="C638" s="2">
        <v>16659.41</v>
      </c>
      <c r="E638" t="s">
        <v>474</v>
      </c>
    </row>
    <row r="639" spans="1:5" x14ac:dyDescent="0.25">
      <c r="A639" s="1">
        <v>41376</v>
      </c>
      <c r="C639" s="2">
        <v>6197.37</v>
      </c>
      <c r="E639" t="s">
        <v>474</v>
      </c>
    </row>
    <row r="640" spans="1:5" x14ac:dyDescent="0.25">
      <c r="A640" s="1">
        <v>41376</v>
      </c>
      <c r="C640" s="2">
        <v>26979.03</v>
      </c>
      <c r="E640" t="s">
        <v>474</v>
      </c>
    </row>
    <row r="641" spans="1:5" x14ac:dyDescent="0.25">
      <c r="A641" s="1">
        <v>41376</v>
      </c>
      <c r="C641" s="2">
        <v>52491.71</v>
      </c>
      <c r="E641" t="s">
        <v>474</v>
      </c>
    </row>
    <row r="642" spans="1:5" x14ac:dyDescent="0.25">
      <c r="A642" s="1">
        <v>41376</v>
      </c>
      <c r="C642" s="2">
        <v>45916.83</v>
      </c>
      <c r="E642" t="s">
        <v>474</v>
      </c>
    </row>
    <row r="643" spans="1:5" x14ac:dyDescent="0.25">
      <c r="A643" s="1">
        <v>41376</v>
      </c>
      <c r="C643" s="2">
        <v>37926.75</v>
      </c>
      <c r="E643" t="s">
        <v>474</v>
      </c>
    </row>
    <row r="644" spans="1:5" x14ac:dyDescent="0.25">
      <c r="A644" s="1">
        <v>41376</v>
      </c>
      <c r="C644" s="2">
        <v>24000</v>
      </c>
      <c r="E644" t="s">
        <v>476</v>
      </c>
    </row>
    <row r="645" spans="1:5" x14ac:dyDescent="0.25">
      <c r="A645" s="1">
        <v>41376</v>
      </c>
      <c r="D645" s="2">
        <v>37926.75</v>
      </c>
      <c r="E645" t="s">
        <v>482</v>
      </c>
    </row>
    <row r="646" spans="1:5" x14ac:dyDescent="0.25">
      <c r="A646" s="1">
        <v>41376</v>
      </c>
      <c r="C646" s="2">
        <v>15000</v>
      </c>
      <c r="E646" t="s">
        <v>483</v>
      </c>
    </row>
    <row r="647" spans="1:5" x14ac:dyDescent="0.25">
      <c r="A647" s="1">
        <v>41379</v>
      </c>
      <c r="B647">
        <v>234</v>
      </c>
      <c r="C647" s="2">
        <v>6534.62</v>
      </c>
      <c r="E647" t="s">
        <v>477</v>
      </c>
    </row>
    <row r="648" spans="1:5" x14ac:dyDescent="0.25">
      <c r="A648" s="1">
        <v>41379</v>
      </c>
      <c r="B648">
        <v>235</v>
      </c>
      <c r="C648" s="2">
        <v>5240</v>
      </c>
      <c r="E648" t="s">
        <v>478</v>
      </c>
    </row>
    <row r="649" spans="1:5" x14ac:dyDescent="0.25">
      <c r="A649" s="1">
        <v>41379</v>
      </c>
      <c r="B649">
        <v>236</v>
      </c>
      <c r="C649" s="2">
        <v>20000</v>
      </c>
      <c r="E649" t="s">
        <v>30</v>
      </c>
    </row>
    <row r="650" spans="1:5" x14ac:dyDescent="0.25">
      <c r="A650" s="1">
        <v>41379</v>
      </c>
      <c r="D650" s="2">
        <v>1026856.57</v>
      </c>
      <c r="E650" t="s">
        <v>38</v>
      </c>
    </row>
    <row r="651" spans="1:5" x14ac:dyDescent="0.25">
      <c r="A651" s="1">
        <v>41379</v>
      </c>
      <c r="B651">
        <v>237</v>
      </c>
      <c r="C651" s="2">
        <v>2400</v>
      </c>
      <c r="E651" t="s">
        <v>495</v>
      </c>
    </row>
    <row r="652" spans="1:5" x14ac:dyDescent="0.25">
      <c r="A652" s="1">
        <v>41380</v>
      </c>
      <c r="B652">
        <v>238</v>
      </c>
      <c r="C652" s="2">
        <v>8513.1</v>
      </c>
      <c r="E652" t="s">
        <v>496</v>
      </c>
    </row>
    <row r="653" spans="1:5" x14ac:dyDescent="0.25">
      <c r="A653" s="1">
        <v>41380</v>
      </c>
      <c r="B653">
        <v>239</v>
      </c>
      <c r="C653" s="2">
        <v>7772.66</v>
      </c>
      <c r="E653" t="s">
        <v>61</v>
      </c>
    </row>
    <row r="654" spans="1:5" x14ac:dyDescent="0.25">
      <c r="A654" s="1">
        <v>41380</v>
      </c>
      <c r="B654">
        <v>240</v>
      </c>
      <c r="C654" s="2">
        <v>0</v>
      </c>
      <c r="E654" t="s">
        <v>23</v>
      </c>
    </row>
    <row r="655" spans="1:5" x14ac:dyDescent="0.25">
      <c r="A655" s="1">
        <v>41380</v>
      </c>
      <c r="B655">
        <v>241</v>
      </c>
      <c r="C655" s="2">
        <v>3600</v>
      </c>
      <c r="E655" t="s">
        <v>498</v>
      </c>
    </row>
    <row r="656" spans="1:5" x14ac:dyDescent="0.25">
      <c r="A656" s="1">
        <v>41380</v>
      </c>
      <c r="B656">
        <v>242</v>
      </c>
      <c r="C656" s="2">
        <v>8313.9699999999993</v>
      </c>
      <c r="E656" t="s">
        <v>500</v>
      </c>
    </row>
    <row r="657" spans="1:5" x14ac:dyDescent="0.25">
      <c r="A657" s="1">
        <v>41380</v>
      </c>
      <c r="C657" s="2">
        <v>65000</v>
      </c>
      <c r="E657" t="s">
        <v>501</v>
      </c>
    </row>
    <row r="658" spans="1:5" x14ac:dyDescent="0.25">
      <c r="A658" s="1">
        <v>41380</v>
      </c>
      <c r="C658" s="2">
        <v>4462</v>
      </c>
      <c r="E658" t="s">
        <v>539</v>
      </c>
    </row>
    <row r="659" spans="1:5" x14ac:dyDescent="0.25">
      <c r="A659" s="1">
        <v>41382</v>
      </c>
      <c r="B659">
        <v>243</v>
      </c>
      <c r="C659" s="2">
        <v>20000</v>
      </c>
      <c r="E659" t="s">
        <v>30</v>
      </c>
    </row>
    <row r="660" spans="1:5" x14ac:dyDescent="0.25">
      <c r="A660" s="1">
        <v>41382</v>
      </c>
      <c r="C660" s="2">
        <v>3480</v>
      </c>
      <c r="E660" t="s">
        <v>503</v>
      </c>
    </row>
    <row r="661" spans="1:5" x14ac:dyDescent="0.25">
      <c r="A661" s="1">
        <v>41382</v>
      </c>
      <c r="D661" s="2">
        <v>100000</v>
      </c>
      <c r="E661" t="s">
        <v>504</v>
      </c>
    </row>
    <row r="662" spans="1:5" x14ac:dyDescent="0.25">
      <c r="A662" s="1">
        <v>41382</v>
      </c>
      <c r="B662">
        <v>244</v>
      </c>
      <c r="C662" s="22">
        <v>100000</v>
      </c>
      <c r="E662" t="s">
        <v>505</v>
      </c>
    </row>
    <row r="663" spans="1:5" x14ac:dyDescent="0.25">
      <c r="A663" s="1">
        <v>41382</v>
      </c>
      <c r="C663" s="10"/>
      <c r="D663" s="2">
        <v>50917.13</v>
      </c>
      <c r="E663" t="s">
        <v>38</v>
      </c>
    </row>
    <row r="664" spans="1:5" x14ac:dyDescent="0.25">
      <c r="A664" s="1">
        <v>41382</v>
      </c>
      <c r="C664" s="10"/>
      <c r="D664" s="2">
        <v>84</v>
      </c>
      <c r="E664" t="s">
        <v>540</v>
      </c>
    </row>
    <row r="665" spans="1:5" x14ac:dyDescent="0.25">
      <c r="A665" s="1">
        <v>41382</v>
      </c>
      <c r="B665">
        <v>245</v>
      </c>
      <c r="C665" s="2">
        <v>9000</v>
      </c>
      <c r="E665" t="s">
        <v>506</v>
      </c>
    </row>
    <row r="666" spans="1:5" x14ac:dyDescent="0.25">
      <c r="A666" s="1">
        <v>41382</v>
      </c>
      <c r="B666">
        <v>246</v>
      </c>
      <c r="C666" s="2">
        <v>15000</v>
      </c>
      <c r="E666" t="s">
        <v>507</v>
      </c>
    </row>
    <row r="667" spans="1:5" x14ac:dyDescent="0.25">
      <c r="A667" s="1">
        <v>41382</v>
      </c>
      <c r="B667">
        <v>247</v>
      </c>
      <c r="C667" s="2">
        <v>15000</v>
      </c>
      <c r="E667" t="s">
        <v>508</v>
      </c>
    </row>
    <row r="668" spans="1:5" x14ac:dyDescent="0.25">
      <c r="A668" s="1">
        <v>41383</v>
      </c>
      <c r="B668">
        <v>248</v>
      </c>
      <c r="C668" s="2">
        <v>2922.8</v>
      </c>
      <c r="E668" t="s">
        <v>509</v>
      </c>
    </row>
    <row r="669" spans="1:5" x14ac:dyDescent="0.25">
      <c r="A669" s="1">
        <v>41383</v>
      </c>
      <c r="B669">
        <v>249</v>
      </c>
      <c r="C669" s="2">
        <v>16502</v>
      </c>
      <c r="E669" t="s">
        <v>510</v>
      </c>
    </row>
    <row r="670" spans="1:5" x14ac:dyDescent="0.25">
      <c r="A670" s="1">
        <v>41383</v>
      </c>
      <c r="B670">
        <v>250</v>
      </c>
      <c r="C670" s="2">
        <v>2800</v>
      </c>
      <c r="E670" t="s">
        <v>511</v>
      </c>
    </row>
    <row r="671" spans="1:5" x14ac:dyDescent="0.25">
      <c r="A671" s="1">
        <v>41383</v>
      </c>
      <c r="B671">
        <v>251</v>
      </c>
      <c r="C671" s="2">
        <v>7645</v>
      </c>
      <c r="E671" t="s">
        <v>30</v>
      </c>
    </row>
    <row r="672" spans="1:5" x14ac:dyDescent="0.25">
      <c r="A672" s="1">
        <v>41383</v>
      </c>
      <c r="C672" s="2">
        <v>33528.39</v>
      </c>
      <c r="E672" t="s">
        <v>522</v>
      </c>
    </row>
    <row r="673" spans="1:5" x14ac:dyDescent="0.25">
      <c r="A673" s="1">
        <v>41386</v>
      </c>
      <c r="C673" s="2">
        <v>8000</v>
      </c>
      <c r="E673" t="s">
        <v>523</v>
      </c>
    </row>
    <row r="674" spans="1:5" x14ac:dyDescent="0.25">
      <c r="A674" s="1">
        <v>41386</v>
      </c>
      <c r="D674" s="2">
        <v>33528.39</v>
      </c>
      <c r="E674" t="s">
        <v>524</v>
      </c>
    </row>
    <row r="675" spans="1:5" x14ac:dyDescent="0.25">
      <c r="A675" s="1">
        <v>41387</v>
      </c>
      <c r="B675">
        <v>252</v>
      </c>
      <c r="C675" s="2">
        <v>5800</v>
      </c>
      <c r="E675" t="s">
        <v>525</v>
      </c>
    </row>
    <row r="676" spans="1:5" x14ac:dyDescent="0.25">
      <c r="A676" s="1">
        <v>41387</v>
      </c>
      <c r="B676">
        <v>253</v>
      </c>
      <c r="C676" s="2">
        <v>12522</v>
      </c>
      <c r="E676" t="s">
        <v>127</v>
      </c>
    </row>
    <row r="677" spans="1:5" x14ac:dyDescent="0.25">
      <c r="A677" s="1">
        <v>41387</v>
      </c>
      <c r="B677">
        <v>254</v>
      </c>
      <c r="C677" s="2">
        <v>5000</v>
      </c>
      <c r="E677" t="s">
        <v>527</v>
      </c>
    </row>
    <row r="678" spans="1:5" x14ac:dyDescent="0.25">
      <c r="A678" s="1">
        <v>41387</v>
      </c>
      <c r="B678">
        <v>255</v>
      </c>
      <c r="C678" s="2">
        <v>20000</v>
      </c>
      <c r="E678" t="s">
        <v>30</v>
      </c>
    </row>
    <row r="679" spans="1:5" x14ac:dyDescent="0.25">
      <c r="A679" s="1">
        <v>41387</v>
      </c>
      <c r="C679" s="2">
        <v>33528.39</v>
      </c>
      <c r="E679" t="s">
        <v>526</v>
      </c>
    </row>
    <row r="680" spans="1:5" x14ac:dyDescent="0.25">
      <c r="A680" s="1">
        <v>41389</v>
      </c>
      <c r="C680" s="2">
        <v>10200</v>
      </c>
      <c r="E680" t="s">
        <v>528</v>
      </c>
    </row>
    <row r="681" spans="1:5" x14ac:dyDescent="0.25">
      <c r="A681" s="1">
        <v>41390</v>
      </c>
      <c r="B681">
        <v>256</v>
      </c>
      <c r="C681" s="2">
        <v>2700</v>
      </c>
      <c r="E681" t="s">
        <v>530</v>
      </c>
    </row>
    <row r="682" spans="1:5" x14ac:dyDescent="0.25">
      <c r="A682" s="1">
        <v>41390</v>
      </c>
      <c r="B682">
        <v>257</v>
      </c>
      <c r="C682" s="2">
        <v>3000</v>
      </c>
      <c r="E682" t="s">
        <v>531</v>
      </c>
    </row>
    <row r="683" spans="1:5" x14ac:dyDescent="0.25">
      <c r="A683" s="1">
        <v>41390</v>
      </c>
      <c r="B683">
        <v>258</v>
      </c>
      <c r="C683" s="2">
        <v>3600</v>
      </c>
      <c r="E683" t="s">
        <v>532</v>
      </c>
    </row>
    <row r="684" spans="1:5" x14ac:dyDescent="0.25">
      <c r="A684" s="1">
        <v>41390</v>
      </c>
      <c r="B684">
        <v>259</v>
      </c>
      <c r="C684" s="2">
        <v>0</v>
      </c>
      <c r="E684" t="s">
        <v>23</v>
      </c>
    </row>
    <row r="685" spans="1:5" x14ac:dyDescent="0.25">
      <c r="A685" s="1">
        <v>41390</v>
      </c>
      <c r="B685">
        <v>260</v>
      </c>
      <c r="C685" s="2">
        <v>6534.62</v>
      </c>
      <c r="E685" t="s">
        <v>533</v>
      </c>
    </row>
    <row r="686" spans="1:5" x14ac:dyDescent="0.25">
      <c r="A686" s="1">
        <v>41390</v>
      </c>
      <c r="B686">
        <v>261</v>
      </c>
      <c r="C686" s="2">
        <v>13400</v>
      </c>
      <c r="E686" t="s">
        <v>383</v>
      </c>
    </row>
    <row r="687" spans="1:5" x14ac:dyDescent="0.25">
      <c r="A687" s="1">
        <v>41390</v>
      </c>
      <c r="B687">
        <v>262</v>
      </c>
      <c r="C687" s="2">
        <v>5240</v>
      </c>
      <c r="E687" t="s">
        <v>534</v>
      </c>
    </row>
    <row r="688" spans="1:5" x14ac:dyDescent="0.25">
      <c r="A688" s="1">
        <v>41390</v>
      </c>
      <c r="B688">
        <v>263</v>
      </c>
      <c r="C688" s="2">
        <v>20000</v>
      </c>
      <c r="E688" t="s">
        <v>30</v>
      </c>
    </row>
    <row r="689" spans="1:5" x14ac:dyDescent="0.25">
      <c r="A689" s="1">
        <v>41390</v>
      </c>
      <c r="D689" s="2">
        <v>36859.449999999997</v>
      </c>
      <c r="E689" t="s">
        <v>536</v>
      </c>
    </row>
    <row r="690" spans="1:5" x14ac:dyDescent="0.25">
      <c r="A690" s="1">
        <v>41390</v>
      </c>
      <c r="C690" s="2">
        <v>24000</v>
      </c>
      <c r="E690" t="s">
        <v>537</v>
      </c>
    </row>
    <row r="691" spans="1:5" x14ac:dyDescent="0.25">
      <c r="A691" s="1">
        <v>41390</v>
      </c>
      <c r="C691" s="2">
        <v>36859.449999999997</v>
      </c>
      <c r="E691" t="s">
        <v>538</v>
      </c>
    </row>
    <row r="692" spans="1:5" x14ac:dyDescent="0.25">
      <c r="A692" s="1">
        <v>41390</v>
      </c>
      <c r="C692" s="2">
        <v>42159.46</v>
      </c>
      <c r="E692" t="s">
        <v>538</v>
      </c>
    </row>
    <row r="693" spans="1:5" x14ac:dyDescent="0.25">
      <c r="A693" s="1">
        <v>41390</v>
      </c>
      <c r="C693" s="2">
        <v>34707.42</v>
      </c>
      <c r="E693" t="s">
        <v>538</v>
      </c>
    </row>
    <row r="694" spans="1:5" x14ac:dyDescent="0.25">
      <c r="A694" s="1">
        <v>41390</v>
      </c>
      <c r="C694" s="2">
        <v>29262.38</v>
      </c>
      <c r="E694" t="s">
        <v>538</v>
      </c>
    </row>
    <row r="695" spans="1:5" x14ac:dyDescent="0.25">
      <c r="A695" s="1">
        <v>41390</v>
      </c>
      <c r="C695" s="2">
        <v>18106.91</v>
      </c>
      <c r="E695" t="s">
        <v>538</v>
      </c>
    </row>
    <row r="696" spans="1:5" x14ac:dyDescent="0.25">
      <c r="A696" s="1">
        <v>41390</v>
      </c>
      <c r="C696" s="2">
        <v>16659.41</v>
      </c>
      <c r="E696" t="s">
        <v>538</v>
      </c>
    </row>
    <row r="697" spans="1:5" x14ac:dyDescent="0.25">
      <c r="A697" s="1">
        <v>41390</v>
      </c>
      <c r="C697" s="2">
        <v>6197.37</v>
      </c>
      <c r="E697" t="s">
        <v>538</v>
      </c>
    </row>
    <row r="698" spans="1:5" x14ac:dyDescent="0.25">
      <c r="A698" s="1">
        <v>41390</v>
      </c>
      <c r="C698" s="2">
        <v>26979.03</v>
      </c>
      <c r="E698" t="s">
        <v>538</v>
      </c>
    </row>
    <row r="699" spans="1:5" x14ac:dyDescent="0.25">
      <c r="A699" s="1">
        <v>41390</v>
      </c>
      <c r="C699" s="2">
        <v>52491.71</v>
      </c>
      <c r="E699" t="s">
        <v>538</v>
      </c>
    </row>
    <row r="700" spans="1:5" x14ac:dyDescent="0.25">
      <c r="A700" s="1">
        <v>41390</v>
      </c>
      <c r="C700" s="2">
        <v>43752.53</v>
      </c>
      <c r="E700" t="s">
        <v>538</v>
      </c>
    </row>
    <row r="701" spans="1:5" x14ac:dyDescent="0.25">
      <c r="A701" s="1">
        <v>41393</v>
      </c>
      <c r="B701">
        <v>264</v>
      </c>
      <c r="C701" s="2">
        <v>30000</v>
      </c>
      <c r="E701" t="s">
        <v>541</v>
      </c>
    </row>
    <row r="702" spans="1:5" x14ac:dyDescent="0.25">
      <c r="A702" s="1">
        <v>41393</v>
      </c>
      <c r="C702" s="2">
        <v>7420</v>
      </c>
      <c r="E702" t="s">
        <v>542</v>
      </c>
    </row>
    <row r="703" spans="1:5" x14ac:dyDescent="0.25">
      <c r="A703" s="1">
        <v>41393</v>
      </c>
      <c r="C703" s="2">
        <v>88151.37</v>
      </c>
      <c r="E703" t="s">
        <v>546</v>
      </c>
    </row>
    <row r="704" spans="1:5" x14ac:dyDescent="0.25">
      <c r="A704" s="1">
        <v>41393</v>
      </c>
      <c r="D704" s="2">
        <v>3832.31</v>
      </c>
      <c r="E704" t="s">
        <v>38</v>
      </c>
    </row>
    <row r="705" spans="1:5" x14ac:dyDescent="0.25">
      <c r="A705" s="1">
        <v>41394</v>
      </c>
      <c r="D705" s="2">
        <v>52093.48</v>
      </c>
      <c r="E705" t="s">
        <v>191</v>
      </c>
    </row>
    <row r="706" spans="1:5" x14ac:dyDescent="0.25">
      <c r="A706" s="1">
        <v>41394</v>
      </c>
      <c r="C706" s="2">
        <v>7000</v>
      </c>
      <c r="E706" t="s">
        <v>548</v>
      </c>
    </row>
    <row r="707" spans="1:5" x14ac:dyDescent="0.25">
      <c r="A707" s="1"/>
    </row>
    <row r="708" spans="1:5" x14ac:dyDescent="0.25">
      <c r="A708" s="1"/>
    </row>
    <row r="709" spans="1:5" x14ac:dyDescent="0.25">
      <c r="C709" s="2">
        <f>SUM(C617:C708)</f>
        <v>1405854.1999999997</v>
      </c>
      <c r="D709" s="2">
        <f>SUM(D617:D708)</f>
        <v>2066581.2799999998</v>
      </c>
    </row>
    <row r="710" spans="1:5" x14ac:dyDescent="0.25">
      <c r="D710" s="2">
        <f>D709-C709</f>
        <v>660727.08000000007</v>
      </c>
    </row>
    <row r="711" spans="1:5" x14ac:dyDescent="0.25">
      <c r="D711" s="22">
        <v>100000</v>
      </c>
      <c r="E711" s="26" t="s">
        <v>684</v>
      </c>
    </row>
    <row r="712" spans="1:5" x14ac:dyDescent="0.25">
      <c r="D712" s="10">
        <f>D710+D711</f>
        <v>760727.08000000007</v>
      </c>
      <c r="E712" s="26"/>
    </row>
    <row r="716" spans="1:5" ht="18.75" x14ac:dyDescent="0.3">
      <c r="A716" s="7" t="s">
        <v>13</v>
      </c>
    </row>
    <row r="717" spans="1:5" ht="18.75" x14ac:dyDescent="0.3">
      <c r="A717" s="7"/>
      <c r="C717" s="11" t="s">
        <v>19</v>
      </c>
      <c r="D717" s="11" t="s">
        <v>20</v>
      </c>
    </row>
    <row r="718" spans="1:5" x14ac:dyDescent="0.25">
      <c r="A718" t="s">
        <v>635</v>
      </c>
      <c r="D718" s="2">
        <f>D710</f>
        <v>660727.08000000007</v>
      </c>
    </row>
    <row r="719" spans="1:5" x14ac:dyDescent="0.25">
      <c r="A719" s="1">
        <v>41396</v>
      </c>
      <c r="C719" s="2">
        <v>462</v>
      </c>
      <c r="E719" t="s">
        <v>154</v>
      </c>
    </row>
    <row r="720" spans="1:5" x14ac:dyDescent="0.25">
      <c r="A720" s="1">
        <v>41396</v>
      </c>
      <c r="C720" s="2">
        <v>73.92</v>
      </c>
      <c r="E720" t="s">
        <v>616</v>
      </c>
    </row>
    <row r="721" spans="1:5" x14ac:dyDescent="0.25">
      <c r="A721" s="1">
        <v>41397</v>
      </c>
      <c r="B721">
        <v>265</v>
      </c>
      <c r="C721" s="2">
        <v>4200</v>
      </c>
      <c r="E721" t="s">
        <v>606</v>
      </c>
    </row>
    <row r="722" spans="1:5" x14ac:dyDescent="0.25">
      <c r="A722" s="1">
        <v>41397</v>
      </c>
      <c r="B722">
        <v>266</v>
      </c>
      <c r="C722" s="2">
        <v>3000</v>
      </c>
      <c r="E722" t="s">
        <v>593</v>
      </c>
    </row>
    <row r="723" spans="1:5" x14ac:dyDescent="0.25">
      <c r="A723" s="1">
        <v>41397</v>
      </c>
      <c r="B723">
        <v>267</v>
      </c>
      <c r="C723" s="2">
        <v>2000</v>
      </c>
      <c r="E723" t="s">
        <v>607</v>
      </c>
    </row>
    <row r="724" spans="1:5" x14ac:dyDescent="0.25">
      <c r="A724" s="1">
        <v>41397</v>
      </c>
      <c r="B724">
        <v>268</v>
      </c>
      <c r="C724" s="2">
        <v>5058</v>
      </c>
      <c r="E724" t="s">
        <v>549</v>
      </c>
    </row>
    <row r="725" spans="1:5" x14ac:dyDescent="0.25">
      <c r="A725" s="1">
        <v>41397</v>
      </c>
      <c r="B725">
        <v>269</v>
      </c>
      <c r="C725" s="2">
        <v>1790</v>
      </c>
      <c r="E725" t="s">
        <v>438</v>
      </c>
    </row>
    <row r="726" spans="1:5" x14ac:dyDescent="0.25">
      <c r="A726" s="1">
        <v>41397</v>
      </c>
      <c r="B726">
        <v>270</v>
      </c>
      <c r="C726" s="2">
        <v>15000</v>
      </c>
      <c r="E726" t="s">
        <v>550</v>
      </c>
    </row>
    <row r="727" spans="1:5" x14ac:dyDescent="0.25">
      <c r="A727" s="1">
        <v>41397</v>
      </c>
      <c r="B727">
        <v>271</v>
      </c>
      <c r="C727" s="2">
        <v>20000</v>
      </c>
      <c r="E727" t="s">
        <v>30</v>
      </c>
    </row>
    <row r="728" spans="1:5" x14ac:dyDescent="0.25">
      <c r="A728" s="1">
        <v>41397</v>
      </c>
      <c r="B728">
        <v>272</v>
      </c>
      <c r="C728" s="2">
        <v>15000</v>
      </c>
      <c r="E728" t="s">
        <v>551</v>
      </c>
    </row>
    <row r="729" spans="1:5" x14ac:dyDescent="0.25">
      <c r="A729" s="1">
        <v>41397</v>
      </c>
      <c r="C729" s="2">
        <v>10933</v>
      </c>
      <c r="E729" t="s">
        <v>552</v>
      </c>
    </row>
    <row r="730" spans="1:5" x14ac:dyDescent="0.25">
      <c r="A730" s="1">
        <v>41397</v>
      </c>
      <c r="C730" s="2">
        <v>1500</v>
      </c>
      <c r="E730" t="s">
        <v>553</v>
      </c>
    </row>
    <row r="731" spans="1:5" x14ac:dyDescent="0.25">
      <c r="A731" s="1">
        <v>41400</v>
      </c>
      <c r="C731" s="2">
        <v>4864.0600000000004</v>
      </c>
      <c r="E731" t="s">
        <v>556</v>
      </c>
    </row>
    <row r="732" spans="1:5" x14ac:dyDescent="0.25">
      <c r="A732" s="1"/>
      <c r="B732">
        <v>273</v>
      </c>
      <c r="C732" s="2">
        <v>5104</v>
      </c>
    </row>
    <row r="733" spans="1:5" x14ac:dyDescent="0.25">
      <c r="A733" s="1">
        <v>41400</v>
      </c>
      <c r="B733">
        <v>274</v>
      </c>
      <c r="C733" s="2">
        <v>20000</v>
      </c>
      <c r="E733" t="s">
        <v>30</v>
      </c>
    </row>
    <row r="734" spans="1:5" x14ac:dyDescent="0.25">
      <c r="A734" s="1">
        <v>41400</v>
      </c>
      <c r="C734" s="2">
        <v>220</v>
      </c>
      <c r="E734" t="s">
        <v>617</v>
      </c>
    </row>
    <row r="735" spans="1:5" x14ac:dyDescent="0.25">
      <c r="A735" s="1">
        <v>41400</v>
      </c>
      <c r="C735" s="2">
        <v>31.5</v>
      </c>
      <c r="E735" t="s">
        <v>137</v>
      </c>
    </row>
    <row r="736" spans="1:5" x14ac:dyDescent="0.25">
      <c r="A736" s="1">
        <v>41400</v>
      </c>
      <c r="C736" s="2">
        <v>40.24</v>
      </c>
      <c r="E736" t="s">
        <v>617</v>
      </c>
    </row>
    <row r="737" spans="1:7" x14ac:dyDescent="0.25">
      <c r="A737" s="1">
        <v>41402</v>
      </c>
      <c r="C737" s="2">
        <v>336.4</v>
      </c>
      <c r="E737" t="s">
        <v>558</v>
      </c>
    </row>
    <row r="738" spans="1:7" x14ac:dyDescent="0.25">
      <c r="A738" s="1">
        <v>41403</v>
      </c>
      <c r="B738">
        <v>275</v>
      </c>
      <c r="C738" s="2">
        <v>5000</v>
      </c>
      <c r="E738" t="s">
        <v>560</v>
      </c>
    </row>
    <row r="739" spans="1:7" x14ac:dyDescent="0.25">
      <c r="A739" s="1">
        <v>41403</v>
      </c>
      <c r="B739">
        <v>276</v>
      </c>
      <c r="C739" s="2">
        <v>15000</v>
      </c>
      <c r="E739" t="s">
        <v>30</v>
      </c>
    </row>
    <row r="740" spans="1:7" x14ac:dyDescent="0.25">
      <c r="A740" s="1">
        <v>41403</v>
      </c>
      <c r="B740">
        <v>277</v>
      </c>
      <c r="C740" s="2">
        <v>26800</v>
      </c>
      <c r="E740" t="s">
        <v>561</v>
      </c>
    </row>
    <row r="741" spans="1:7" x14ac:dyDescent="0.25">
      <c r="A741" s="1">
        <v>41403</v>
      </c>
      <c r="B741">
        <v>278</v>
      </c>
      <c r="C741" s="2">
        <v>0</v>
      </c>
      <c r="E741" t="s">
        <v>23</v>
      </c>
    </row>
    <row r="742" spans="1:7" x14ac:dyDescent="0.25">
      <c r="A742" s="1">
        <v>41403</v>
      </c>
      <c r="B742">
        <v>279</v>
      </c>
      <c r="C742" s="2">
        <v>1200</v>
      </c>
      <c r="E742" t="s">
        <v>562</v>
      </c>
    </row>
    <row r="743" spans="1:7" x14ac:dyDescent="0.25">
      <c r="A743" s="1">
        <v>41403</v>
      </c>
      <c r="B743">
        <v>280</v>
      </c>
      <c r="C743" s="2">
        <v>3016</v>
      </c>
      <c r="E743" t="s">
        <v>564</v>
      </c>
    </row>
    <row r="744" spans="1:7" x14ac:dyDescent="0.25">
      <c r="A744" s="1">
        <v>41403</v>
      </c>
      <c r="B744">
        <v>281</v>
      </c>
      <c r="C744" s="2">
        <v>3000</v>
      </c>
      <c r="E744" t="s">
        <v>563</v>
      </c>
    </row>
    <row r="745" spans="1:7" x14ac:dyDescent="0.25">
      <c r="A745" s="1">
        <v>41408</v>
      </c>
      <c r="C745" s="2">
        <v>24000</v>
      </c>
      <c r="E745" t="s">
        <v>567</v>
      </c>
    </row>
    <row r="746" spans="1:7" x14ac:dyDescent="0.25">
      <c r="A746" s="1">
        <v>41407</v>
      </c>
      <c r="C746" s="2">
        <v>42159.46</v>
      </c>
      <c r="E746" t="s">
        <v>573</v>
      </c>
    </row>
    <row r="747" spans="1:7" x14ac:dyDescent="0.25">
      <c r="A747" s="1">
        <v>41407</v>
      </c>
      <c r="C747" s="2">
        <v>34882.269999999997</v>
      </c>
      <c r="E747" t="s">
        <v>573</v>
      </c>
    </row>
    <row r="748" spans="1:7" x14ac:dyDescent="0.25">
      <c r="A748" s="1">
        <v>41407</v>
      </c>
      <c r="C748" s="2">
        <v>43752.53</v>
      </c>
      <c r="E748" t="s">
        <v>573</v>
      </c>
      <c r="G748" t="s">
        <v>605</v>
      </c>
    </row>
    <row r="749" spans="1:7" x14ac:dyDescent="0.25">
      <c r="A749" s="1">
        <v>41407</v>
      </c>
      <c r="C749" s="2">
        <v>26979.03</v>
      </c>
      <c r="E749" t="s">
        <v>573</v>
      </c>
    </row>
    <row r="750" spans="1:7" x14ac:dyDescent="0.25">
      <c r="A750" s="1">
        <v>41407</v>
      </c>
      <c r="C750" s="2">
        <v>6197.37</v>
      </c>
      <c r="E750" t="s">
        <v>573</v>
      </c>
    </row>
    <row r="751" spans="1:7" x14ac:dyDescent="0.25">
      <c r="A751" s="1">
        <v>41407</v>
      </c>
      <c r="C751" s="2">
        <v>16659.41</v>
      </c>
      <c r="E751" t="s">
        <v>573</v>
      </c>
    </row>
    <row r="752" spans="1:7" x14ac:dyDescent="0.25">
      <c r="A752" s="1">
        <v>41407</v>
      </c>
      <c r="C752" s="2">
        <v>18106.91</v>
      </c>
      <c r="E752" t="s">
        <v>573</v>
      </c>
    </row>
    <row r="753" spans="1:5" x14ac:dyDescent="0.25">
      <c r="A753" s="1">
        <v>41407</v>
      </c>
      <c r="C753" s="2">
        <v>29262.38</v>
      </c>
      <c r="E753" t="s">
        <v>573</v>
      </c>
    </row>
    <row r="754" spans="1:5" x14ac:dyDescent="0.25">
      <c r="A754" s="1">
        <v>41407</v>
      </c>
      <c r="C754" s="2">
        <v>34707.42</v>
      </c>
      <c r="E754" t="s">
        <v>573</v>
      </c>
    </row>
    <row r="755" spans="1:5" x14ac:dyDescent="0.25">
      <c r="A755" s="1">
        <v>41407</v>
      </c>
      <c r="C755" s="2">
        <v>47989.36</v>
      </c>
      <c r="E755" t="s">
        <v>573</v>
      </c>
    </row>
    <row r="756" spans="1:5" x14ac:dyDescent="0.25">
      <c r="A756" s="1">
        <v>41408</v>
      </c>
      <c r="C756" s="2">
        <v>2340.9899999999998</v>
      </c>
      <c r="E756" t="s">
        <v>568</v>
      </c>
    </row>
    <row r="757" spans="1:5" x14ac:dyDescent="0.25">
      <c r="A757" s="1">
        <v>41408</v>
      </c>
      <c r="C757" s="2">
        <v>3480</v>
      </c>
      <c r="E757" t="s">
        <v>571</v>
      </c>
    </row>
    <row r="758" spans="1:5" x14ac:dyDescent="0.25">
      <c r="A758" s="1">
        <v>41408</v>
      </c>
      <c r="C758" s="2">
        <v>2900</v>
      </c>
      <c r="E758" t="s">
        <v>572</v>
      </c>
    </row>
    <row r="759" spans="1:5" x14ac:dyDescent="0.25">
      <c r="A759" s="1">
        <v>41408</v>
      </c>
      <c r="D759" s="2">
        <v>34882.269999999997</v>
      </c>
      <c r="E759" t="s">
        <v>574</v>
      </c>
    </row>
    <row r="760" spans="1:5" x14ac:dyDescent="0.25">
      <c r="A760" s="1">
        <v>41408</v>
      </c>
      <c r="B760">
        <v>282</v>
      </c>
      <c r="C760" s="2">
        <v>6534.62</v>
      </c>
      <c r="E760" t="s">
        <v>575</v>
      </c>
    </row>
    <row r="761" spans="1:5" x14ac:dyDescent="0.25">
      <c r="A761" s="1">
        <v>41408</v>
      </c>
      <c r="B761">
        <v>283</v>
      </c>
      <c r="C761" s="2">
        <v>5240</v>
      </c>
      <c r="E761" t="s">
        <v>576</v>
      </c>
    </row>
    <row r="762" spans="1:5" x14ac:dyDescent="0.25">
      <c r="A762" s="1">
        <v>41408</v>
      </c>
      <c r="B762">
        <v>284</v>
      </c>
      <c r="C762" s="2">
        <v>1560.44</v>
      </c>
      <c r="E762" t="s">
        <v>577</v>
      </c>
    </row>
    <row r="763" spans="1:5" x14ac:dyDescent="0.25">
      <c r="A763" s="1">
        <v>41408</v>
      </c>
      <c r="D763" s="2">
        <v>3899</v>
      </c>
      <c r="E763" t="s">
        <v>583</v>
      </c>
    </row>
    <row r="764" spans="1:5" x14ac:dyDescent="0.25">
      <c r="A764" s="1">
        <v>41409</v>
      </c>
      <c r="B764">
        <v>285</v>
      </c>
      <c r="C764" s="2">
        <v>4201.58</v>
      </c>
      <c r="E764" t="s">
        <v>578</v>
      </c>
    </row>
    <row r="765" spans="1:5" x14ac:dyDescent="0.25">
      <c r="A765" s="1">
        <v>41409</v>
      </c>
      <c r="B765">
        <v>286</v>
      </c>
      <c r="C765" s="2">
        <v>15500</v>
      </c>
      <c r="E765" t="s">
        <v>579</v>
      </c>
    </row>
    <row r="766" spans="1:5" x14ac:dyDescent="0.25">
      <c r="A766" s="1">
        <v>41409</v>
      </c>
      <c r="B766">
        <v>287</v>
      </c>
      <c r="C766" s="2">
        <v>5000</v>
      </c>
      <c r="E766" t="s">
        <v>580</v>
      </c>
    </row>
    <row r="767" spans="1:5" x14ac:dyDescent="0.25">
      <c r="A767" s="1">
        <v>41409</v>
      </c>
      <c r="C767" s="2">
        <v>9234</v>
      </c>
      <c r="E767" t="s">
        <v>581</v>
      </c>
    </row>
    <row r="768" spans="1:5" x14ac:dyDescent="0.25">
      <c r="A768" s="1">
        <v>41409</v>
      </c>
      <c r="C768" s="2">
        <v>2858.81</v>
      </c>
      <c r="E768" t="s">
        <v>582</v>
      </c>
    </row>
    <row r="769" spans="1:5" x14ac:dyDescent="0.25">
      <c r="A769" s="1">
        <v>41409</v>
      </c>
      <c r="D769" s="2">
        <v>887184.43</v>
      </c>
      <c r="E769" t="s">
        <v>38</v>
      </c>
    </row>
    <row r="770" spans="1:5" x14ac:dyDescent="0.25">
      <c r="A770" s="1">
        <v>41409</v>
      </c>
      <c r="B770">
        <v>288</v>
      </c>
      <c r="C770" s="2">
        <v>4200</v>
      </c>
      <c r="E770" t="s">
        <v>584</v>
      </c>
    </row>
    <row r="771" spans="1:5" x14ac:dyDescent="0.25">
      <c r="A771" s="1">
        <v>41409</v>
      </c>
      <c r="B771">
        <v>289</v>
      </c>
      <c r="C771" s="2">
        <v>18500</v>
      </c>
      <c r="E771" t="s">
        <v>585</v>
      </c>
    </row>
    <row r="772" spans="1:5" x14ac:dyDescent="0.25">
      <c r="A772" s="1">
        <v>41409</v>
      </c>
      <c r="B772">
        <v>290</v>
      </c>
      <c r="C772" s="2">
        <v>10000</v>
      </c>
      <c r="E772" t="s">
        <v>586</v>
      </c>
    </row>
    <row r="773" spans="1:5" x14ac:dyDescent="0.25">
      <c r="A773" s="1">
        <v>41410</v>
      </c>
      <c r="C773" s="2">
        <v>4000</v>
      </c>
      <c r="E773" t="s">
        <v>618</v>
      </c>
    </row>
    <row r="774" spans="1:5" x14ac:dyDescent="0.25">
      <c r="A774" s="1">
        <v>41410</v>
      </c>
      <c r="C774" s="2">
        <v>2000</v>
      </c>
    </row>
    <row r="775" spans="1:5" x14ac:dyDescent="0.25">
      <c r="A775" s="1">
        <v>41410</v>
      </c>
      <c r="C775" s="2">
        <v>3000</v>
      </c>
      <c r="E775" t="s">
        <v>659</v>
      </c>
    </row>
    <row r="776" spans="1:5" x14ac:dyDescent="0.25">
      <c r="A776" s="1">
        <v>41411</v>
      </c>
      <c r="C776" s="2">
        <v>2259.2600000000002</v>
      </c>
      <c r="E776" t="s">
        <v>619</v>
      </c>
    </row>
    <row r="777" spans="1:5" x14ac:dyDescent="0.25">
      <c r="A777" s="1">
        <v>41411</v>
      </c>
      <c r="D777" s="2">
        <v>67311.289999999994</v>
      </c>
      <c r="E777" t="s">
        <v>38</v>
      </c>
    </row>
    <row r="778" spans="1:5" x14ac:dyDescent="0.25">
      <c r="A778" s="1">
        <v>41411</v>
      </c>
      <c r="B778">
        <v>291</v>
      </c>
      <c r="C778" s="2">
        <v>20000</v>
      </c>
      <c r="E778" t="s">
        <v>30</v>
      </c>
    </row>
    <row r="779" spans="1:5" x14ac:dyDescent="0.25">
      <c r="A779" s="1">
        <v>41411</v>
      </c>
      <c r="B779">
        <v>292</v>
      </c>
      <c r="C779" s="2">
        <v>9000</v>
      </c>
      <c r="E779" t="s">
        <v>610</v>
      </c>
    </row>
    <row r="780" spans="1:5" x14ac:dyDescent="0.25">
      <c r="A780" s="1"/>
      <c r="B780">
        <v>293</v>
      </c>
      <c r="C780" s="2">
        <v>3000</v>
      </c>
      <c r="E780" t="s">
        <v>587</v>
      </c>
    </row>
    <row r="781" spans="1:5" x14ac:dyDescent="0.25">
      <c r="A781" s="1"/>
      <c r="B781">
        <v>294</v>
      </c>
      <c r="C781" s="2">
        <v>3500</v>
      </c>
      <c r="E781" t="s">
        <v>588</v>
      </c>
    </row>
    <row r="782" spans="1:5" x14ac:dyDescent="0.25">
      <c r="A782" s="1"/>
      <c r="B782">
        <v>295</v>
      </c>
      <c r="C782" s="2">
        <v>0</v>
      </c>
      <c r="E782" t="s">
        <v>23</v>
      </c>
    </row>
    <row r="783" spans="1:5" x14ac:dyDescent="0.25">
      <c r="A783" s="1">
        <v>41411</v>
      </c>
      <c r="B783">
        <v>296</v>
      </c>
      <c r="C783" s="2">
        <v>2060</v>
      </c>
      <c r="E783" t="s">
        <v>589</v>
      </c>
    </row>
    <row r="784" spans="1:5" x14ac:dyDescent="0.25">
      <c r="A784" s="1">
        <v>41411</v>
      </c>
      <c r="B784">
        <v>297</v>
      </c>
      <c r="C784" s="2">
        <v>4500</v>
      </c>
      <c r="E784" t="s">
        <v>590</v>
      </c>
    </row>
    <row r="785" spans="1:5" x14ac:dyDescent="0.25">
      <c r="A785" s="1">
        <v>41411</v>
      </c>
      <c r="B785">
        <v>298</v>
      </c>
      <c r="C785" s="2">
        <v>6960</v>
      </c>
      <c r="E785" t="s">
        <v>609</v>
      </c>
    </row>
    <row r="786" spans="1:5" x14ac:dyDescent="0.25">
      <c r="A786" s="1">
        <v>41411</v>
      </c>
      <c r="B786">
        <v>299</v>
      </c>
      <c r="C786" s="2">
        <v>7770.99</v>
      </c>
      <c r="E786" t="s">
        <v>61</v>
      </c>
    </row>
    <row r="787" spans="1:5" x14ac:dyDescent="0.25">
      <c r="A787" s="1">
        <v>41411</v>
      </c>
      <c r="B787">
        <v>300</v>
      </c>
      <c r="C787" s="2">
        <v>34572</v>
      </c>
      <c r="E787" t="s">
        <v>591</v>
      </c>
    </row>
    <row r="788" spans="1:5" x14ac:dyDescent="0.25">
      <c r="A788" s="1">
        <v>41411</v>
      </c>
      <c r="B788">
        <v>301</v>
      </c>
      <c r="C788" s="2">
        <v>3000</v>
      </c>
      <c r="E788" t="s">
        <v>592</v>
      </c>
    </row>
    <row r="789" spans="1:5" x14ac:dyDescent="0.25">
      <c r="A789" s="1">
        <v>41411</v>
      </c>
      <c r="B789">
        <v>302</v>
      </c>
      <c r="C789" s="2">
        <v>1500</v>
      </c>
      <c r="E789" t="s">
        <v>593</v>
      </c>
    </row>
    <row r="790" spans="1:5" x14ac:dyDescent="0.25">
      <c r="A790" s="1">
        <v>41411</v>
      </c>
      <c r="B790">
        <v>303</v>
      </c>
      <c r="C790" s="2">
        <v>5530</v>
      </c>
      <c r="E790" t="s">
        <v>594</v>
      </c>
    </row>
    <row r="791" spans="1:5" x14ac:dyDescent="0.25">
      <c r="A791" s="1">
        <v>41411</v>
      </c>
      <c r="B791">
        <v>304</v>
      </c>
      <c r="C791" s="2">
        <v>8000</v>
      </c>
      <c r="E791" t="s">
        <v>608</v>
      </c>
    </row>
    <row r="792" spans="1:5" x14ac:dyDescent="0.25">
      <c r="A792" s="1">
        <v>41411</v>
      </c>
      <c r="C792" s="2">
        <v>2366.4</v>
      </c>
      <c r="E792" t="s">
        <v>595</v>
      </c>
    </row>
    <row r="793" spans="1:5" x14ac:dyDescent="0.25">
      <c r="A793" s="1">
        <v>41411</v>
      </c>
      <c r="C793" s="2">
        <v>10461</v>
      </c>
      <c r="E793" t="s">
        <v>596</v>
      </c>
    </row>
    <row r="794" spans="1:5" x14ac:dyDescent="0.25">
      <c r="A794" s="1">
        <v>41411</v>
      </c>
      <c r="C794" s="2">
        <v>4004</v>
      </c>
      <c r="E794" t="s">
        <v>597</v>
      </c>
    </row>
    <row r="795" spans="1:5" x14ac:dyDescent="0.25">
      <c r="A795" s="1">
        <v>41411</v>
      </c>
      <c r="C795" s="2">
        <v>2250</v>
      </c>
      <c r="E795" t="s">
        <v>599</v>
      </c>
    </row>
    <row r="796" spans="1:5" x14ac:dyDescent="0.25">
      <c r="A796" s="1">
        <v>41411</v>
      </c>
      <c r="D796" s="2">
        <v>2250</v>
      </c>
      <c r="E796" t="s">
        <v>600</v>
      </c>
    </row>
    <row r="797" spans="1:5" x14ac:dyDescent="0.25">
      <c r="A797" s="1">
        <v>41411</v>
      </c>
      <c r="D797" s="2">
        <v>2259.2600000000002</v>
      </c>
      <c r="E797" t="s">
        <v>601</v>
      </c>
    </row>
    <row r="798" spans="1:5" x14ac:dyDescent="0.25">
      <c r="A798" s="1">
        <v>41411</v>
      </c>
      <c r="C798" s="2">
        <v>1764.9</v>
      </c>
      <c r="E798" t="s">
        <v>603</v>
      </c>
    </row>
    <row r="799" spans="1:5" x14ac:dyDescent="0.25">
      <c r="A799" s="1">
        <v>41411</v>
      </c>
      <c r="C799" s="2">
        <v>1505</v>
      </c>
      <c r="E799" t="s">
        <v>604</v>
      </c>
    </row>
    <row r="800" spans="1:5" x14ac:dyDescent="0.25">
      <c r="A800" s="1">
        <v>41414</v>
      </c>
      <c r="D800" s="2">
        <v>47140</v>
      </c>
      <c r="E800" t="s">
        <v>620</v>
      </c>
    </row>
    <row r="801" spans="1:5" x14ac:dyDescent="0.25">
      <c r="A801" s="1">
        <v>41414</v>
      </c>
      <c r="B801">
        <v>305</v>
      </c>
      <c r="C801" s="2">
        <v>13150</v>
      </c>
      <c r="E801" t="s">
        <v>611</v>
      </c>
    </row>
    <row r="802" spans="1:5" x14ac:dyDescent="0.25">
      <c r="A802" s="1">
        <v>41414</v>
      </c>
      <c r="B802">
        <v>306</v>
      </c>
      <c r="C802" s="2">
        <v>2500</v>
      </c>
    </row>
    <row r="803" spans="1:5" x14ac:dyDescent="0.25">
      <c r="A803" s="1">
        <v>41415</v>
      </c>
      <c r="B803">
        <v>307</v>
      </c>
      <c r="C803" s="2">
        <v>20000</v>
      </c>
      <c r="E803" t="s">
        <v>30</v>
      </c>
    </row>
    <row r="804" spans="1:5" x14ac:dyDescent="0.25">
      <c r="A804" s="1">
        <v>41416</v>
      </c>
      <c r="B804">
        <v>308</v>
      </c>
      <c r="C804" s="2">
        <v>20000</v>
      </c>
      <c r="E804" t="s">
        <v>30</v>
      </c>
    </row>
    <row r="805" spans="1:5" x14ac:dyDescent="0.25">
      <c r="A805" s="1">
        <v>41418</v>
      </c>
      <c r="B805">
        <v>309</v>
      </c>
      <c r="C805" s="2">
        <v>20000</v>
      </c>
      <c r="E805" t="s">
        <v>30</v>
      </c>
    </row>
    <row r="806" spans="1:5" x14ac:dyDescent="0.25">
      <c r="A806" s="1">
        <v>41418</v>
      </c>
      <c r="B806">
        <v>310</v>
      </c>
      <c r="C806" s="2">
        <v>6000</v>
      </c>
      <c r="E806" t="s">
        <v>612</v>
      </c>
    </row>
    <row r="807" spans="1:5" x14ac:dyDescent="0.25">
      <c r="A807" s="1">
        <v>41418</v>
      </c>
      <c r="B807">
        <v>311</v>
      </c>
      <c r="C807" s="2">
        <v>6900</v>
      </c>
      <c r="E807" t="s">
        <v>613</v>
      </c>
    </row>
    <row r="808" spans="1:5" x14ac:dyDescent="0.25">
      <c r="A808" s="1">
        <v>41418</v>
      </c>
      <c r="C808" s="2">
        <v>430</v>
      </c>
      <c r="E808" t="s">
        <v>621</v>
      </c>
    </row>
    <row r="809" spans="1:5" x14ac:dyDescent="0.25">
      <c r="A809" s="1">
        <v>41422</v>
      </c>
      <c r="B809">
        <v>312</v>
      </c>
      <c r="C809" s="2">
        <v>20000</v>
      </c>
      <c r="E809" t="s">
        <v>613</v>
      </c>
    </row>
    <row r="810" spans="1:5" x14ac:dyDescent="0.25">
      <c r="A810" s="1">
        <v>41422</v>
      </c>
      <c r="B810">
        <v>313</v>
      </c>
      <c r="C810" s="2">
        <v>6534.62</v>
      </c>
      <c r="E810" t="s">
        <v>575</v>
      </c>
    </row>
    <row r="811" spans="1:5" x14ac:dyDescent="0.25">
      <c r="A811" s="1">
        <v>41422</v>
      </c>
      <c r="B811">
        <v>314</v>
      </c>
      <c r="C811" s="2">
        <v>13400</v>
      </c>
      <c r="E811" t="s">
        <v>383</v>
      </c>
    </row>
    <row r="812" spans="1:5" x14ac:dyDescent="0.25">
      <c r="A812" s="1">
        <v>41422</v>
      </c>
      <c r="B812">
        <v>315</v>
      </c>
      <c r="C812" s="2">
        <v>5240</v>
      </c>
      <c r="E812" t="s">
        <v>459</v>
      </c>
    </row>
    <row r="813" spans="1:5" x14ac:dyDescent="0.25">
      <c r="A813" s="1">
        <v>41423</v>
      </c>
      <c r="B813">
        <v>316</v>
      </c>
      <c r="C813" s="2">
        <v>3700</v>
      </c>
      <c r="E813" t="s">
        <v>614</v>
      </c>
    </row>
    <row r="814" spans="1:5" x14ac:dyDescent="0.25">
      <c r="A814" s="1">
        <v>41423</v>
      </c>
      <c r="B814">
        <v>317</v>
      </c>
      <c r="C814" s="2">
        <v>3850</v>
      </c>
      <c r="E814" t="s">
        <v>615</v>
      </c>
    </row>
    <row r="815" spans="1:5" x14ac:dyDescent="0.25">
      <c r="A815" s="1">
        <v>41423</v>
      </c>
      <c r="D815" s="2">
        <v>56059</v>
      </c>
      <c r="E815" t="s">
        <v>191</v>
      </c>
    </row>
    <row r="816" spans="1:5" x14ac:dyDescent="0.25">
      <c r="A816" s="1">
        <v>41423</v>
      </c>
      <c r="C816" s="2">
        <v>6960</v>
      </c>
      <c r="E816" t="s">
        <v>622</v>
      </c>
    </row>
    <row r="817" spans="1:5" x14ac:dyDescent="0.25">
      <c r="A817" s="1">
        <v>41423</v>
      </c>
      <c r="C817" s="2">
        <v>65000</v>
      </c>
      <c r="E817" t="s">
        <v>623</v>
      </c>
    </row>
    <row r="818" spans="1:5" x14ac:dyDescent="0.25">
      <c r="A818" s="1">
        <v>41423</v>
      </c>
      <c r="C818" s="2">
        <v>38951</v>
      </c>
      <c r="E818" t="s">
        <v>624</v>
      </c>
    </row>
    <row r="819" spans="1:5" x14ac:dyDescent="0.25">
      <c r="A819" s="1">
        <v>41423</v>
      </c>
      <c r="C819" s="2">
        <v>34707.42</v>
      </c>
      <c r="E819" t="s">
        <v>624</v>
      </c>
    </row>
    <row r="820" spans="1:5" x14ac:dyDescent="0.25">
      <c r="A820" s="1">
        <v>41423</v>
      </c>
      <c r="C820" s="2">
        <v>29262.38</v>
      </c>
      <c r="E820" t="s">
        <v>624</v>
      </c>
    </row>
    <row r="821" spans="1:5" x14ac:dyDescent="0.25">
      <c r="A821" s="1">
        <v>41423</v>
      </c>
      <c r="C821" s="2">
        <v>18106.91</v>
      </c>
      <c r="E821" t="s">
        <v>624</v>
      </c>
    </row>
    <row r="822" spans="1:5" x14ac:dyDescent="0.25">
      <c r="A822" s="1">
        <v>41423</v>
      </c>
      <c r="C822" s="2">
        <v>16659.41</v>
      </c>
      <c r="E822" t="s">
        <v>624</v>
      </c>
    </row>
    <row r="823" spans="1:5" x14ac:dyDescent="0.25">
      <c r="A823" s="1">
        <v>41423</v>
      </c>
      <c r="C823" s="2">
        <v>6197.37</v>
      </c>
      <c r="E823" t="s">
        <v>624</v>
      </c>
    </row>
    <row r="824" spans="1:5" x14ac:dyDescent="0.25">
      <c r="A824" s="1">
        <v>41423</v>
      </c>
      <c r="C824" s="2">
        <v>26979.03</v>
      </c>
      <c r="E824" t="s">
        <v>624</v>
      </c>
    </row>
    <row r="825" spans="1:5" x14ac:dyDescent="0.25">
      <c r="A825" s="1">
        <v>41423</v>
      </c>
      <c r="C825" s="2">
        <v>48917.64</v>
      </c>
      <c r="E825" t="s">
        <v>624</v>
      </c>
    </row>
    <row r="826" spans="1:5" x14ac:dyDescent="0.25">
      <c r="A826" s="1">
        <v>41423</v>
      </c>
      <c r="C826" s="2">
        <v>40103.089999999997</v>
      </c>
      <c r="E826" t="s">
        <v>624</v>
      </c>
    </row>
    <row r="827" spans="1:5" x14ac:dyDescent="0.25">
      <c r="A827" s="1">
        <v>41423</v>
      </c>
      <c r="C827" s="2">
        <v>34882.269999999997</v>
      </c>
      <c r="E827" t="s">
        <v>624</v>
      </c>
    </row>
    <row r="828" spans="1:5" x14ac:dyDescent="0.25">
      <c r="A828" s="1">
        <v>41424</v>
      </c>
      <c r="D828" s="2">
        <v>34882.269999999997</v>
      </c>
      <c r="E828" t="s">
        <v>625</v>
      </c>
    </row>
    <row r="829" spans="1:5" x14ac:dyDescent="0.25">
      <c r="A829" s="1">
        <v>41424</v>
      </c>
      <c r="B829">
        <v>318</v>
      </c>
      <c r="C829" s="2">
        <v>5700</v>
      </c>
      <c r="E829" t="s">
        <v>628</v>
      </c>
    </row>
    <row r="830" spans="1:5" x14ac:dyDescent="0.25">
      <c r="A830" s="1">
        <v>41424</v>
      </c>
      <c r="B830">
        <v>319</v>
      </c>
      <c r="C830" s="2">
        <v>16445</v>
      </c>
      <c r="E830" t="s">
        <v>629</v>
      </c>
    </row>
    <row r="831" spans="1:5" x14ac:dyDescent="0.25">
      <c r="A831" s="1">
        <v>41424</v>
      </c>
      <c r="C831" s="2">
        <v>24000</v>
      </c>
      <c r="E831" t="s">
        <v>630</v>
      </c>
    </row>
    <row r="832" spans="1:5" x14ac:dyDescent="0.25">
      <c r="A832" s="1">
        <v>41424</v>
      </c>
      <c r="D832" s="2">
        <v>59880.94</v>
      </c>
      <c r="E832" t="s">
        <v>191</v>
      </c>
    </row>
    <row r="833" spans="1:5" x14ac:dyDescent="0.25">
      <c r="A833" s="1">
        <v>41424</v>
      </c>
      <c r="B833">
        <v>320</v>
      </c>
      <c r="C833" s="2">
        <v>8166.97</v>
      </c>
      <c r="E833" t="s">
        <v>631</v>
      </c>
    </row>
    <row r="834" spans="1:5" x14ac:dyDescent="0.25">
      <c r="A834" s="1">
        <v>41424</v>
      </c>
      <c r="B834">
        <v>321</v>
      </c>
      <c r="C834" s="2">
        <v>15000</v>
      </c>
      <c r="E834" t="s">
        <v>30</v>
      </c>
    </row>
    <row r="835" spans="1:5" x14ac:dyDescent="0.25">
      <c r="A835" s="1">
        <v>41424</v>
      </c>
      <c r="D835" s="2">
        <v>46511.63</v>
      </c>
      <c r="E835" t="s">
        <v>38</v>
      </c>
    </row>
    <row r="836" spans="1:5" x14ac:dyDescent="0.25">
      <c r="A836" s="1">
        <v>41424</v>
      </c>
      <c r="D836" s="2">
        <v>3832.31</v>
      </c>
      <c r="E836" t="s">
        <v>38</v>
      </c>
    </row>
    <row r="837" spans="1:5" x14ac:dyDescent="0.25">
      <c r="A837" s="1">
        <v>41425</v>
      </c>
      <c r="B837">
        <v>322</v>
      </c>
      <c r="C837" s="2">
        <v>7100</v>
      </c>
      <c r="E837" t="s">
        <v>633</v>
      </c>
    </row>
    <row r="838" spans="1:5" x14ac:dyDescent="0.25">
      <c r="A838" s="1">
        <v>41425</v>
      </c>
      <c r="B838">
        <v>323</v>
      </c>
      <c r="C838" s="22">
        <v>11419.04</v>
      </c>
      <c r="E838" t="s">
        <v>634</v>
      </c>
    </row>
    <row r="839" spans="1:5" x14ac:dyDescent="0.25">
      <c r="A839" s="1">
        <v>41425</v>
      </c>
      <c r="D839" s="2">
        <v>24987</v>
      </c>
      <c r="E839" t="s">
        <v>191</v>
      </c>
    </row>
    <row r="840" spans="1:5" x14ac:dyDescent="0.25">
      <c r="A840" s="1">
        <v>41425</v>
      </c>
      <c r="D840" s="2">
        <v>379.53</v>
      </c>
      <c r="E840" t="s">
        <v>38</v>
      </c>
    </row>
    <row r="841" spans="1:5" x14ac:dyDescent="0.25">
      <c r="A841" s="1">
        <v>41424</v>
      </c>
      <c r="D841" s="2">
        <v>25145.57</v>
      </c>
      <c r="E841" t="s">
        <v>38</v>
      </c>
    </row>
    <row r="842" spans="1:5" x14ac:dyDescent="0.25">
      <c r="A842" s="1"/>
    </row>
    <row r="843" spans="1:5" x14ac:dyDescent="0.25">
      <c r="C843" s="2">
        <f>SUM(C718:C842)</f>
        <v>1319141.4000000001</v>
      </c>
      <c r="D843" s="2">
        <f>SUM(D718:D842)</f>
        <v>1957331.5800000003</v>
      </c>
    </row>
    <row r="844" spans="1:5" x14ac:dyDescent="0.25">
      <c r="D844" s="2">
        <f>D843-C843</f>
        <v>638190.18000000017</v>
      </c>
    </row>
    <row r="845" spans="1:5" x14ac:dyDescent="0.25">
      <c r="D845" s="22">
        <v>11419.04</v>
      </c>
      <c r="E845" t="s">
        <v>685</v>
      </c>
    </row>
    <row r="846" spans="1:5" x14ac:dyDescent="0.25">
      <c r="D846" s="2">
        <f>D844+D845</f>
        <v>649609.2200000002</v>
      </c>
    </row>
    <row r="849" spans="1:5" ht="18.75" x14ac:dyDescent="0.3">
      <c r="A849" s="7" t="s">
        <v>13</v>
      </c>
    </row>
    <row r="850" spans="1:5" ht="18.75" x14ac:dyDescent="0.3">
      <c r="A850" s="7"/>
      <c r="C850" s="11" t="s">
        <v>19</v>
      </c>
      <c r="D850" s="11" t="s">
        <v>20</v>
      </c>
    </row>
    <row r="851" spans="1:5" x14ac:dyDescent="0.25">
      <c r="A851" t="s">
        <v>636</v>
      </c>
      <c r="D851" s="2">
        <f>D844</f>
        <v>638190.18000000017</v>
      </c>
    </row>
    <row r="852" spans="1:5" x14ac:dyDescent="0.25">
      <c r="A852" s="1">
        <v>41426</v>
      </c>
      <c r="C852" s="2">
        <v>89107</v>
      </c>
      <c r="E852" t="s">
        <v>637</v>
      </c>
    </row>
    <row r="853" spans="1:5" x14ac:dyDescent="0.25">
      <c r="A853" s="1">
        <v>41428</v>
      </c>
      <c r="C853" s="2">
        <v>798</v>
      </c>
      <c r="E853" t="s">
        <v>341</v>
      </c>
    </row>
    <row r="854" spans="1:5" x14ac:dyDescent="0.25">
      <c r="A854" s="1">
        <v>41431</v>
      </c>
      <c r="C854" s="2">
        <v>127.68</v>
      </c>
      <c r="E854" t="s">
        <v>134</v>
      </c>
    </row>
    <row r="855" spans="1:5" x14ac:dyDescent="0.25">
      <c r="A855" s="1">
        <v>41428</v>
      </c>
      <c r="B855">
        <v>324</v>
      </c>
      <c r="C855" s="2">
        <v>1877</v>
      </c>
      <c r="E855" t="s">
        <v>638</v>
      </c>
    </row>
    <row r="856" spans="1:5" x14ac:dyDescent="0.25">
      <c r="A856" s="1">
        <v>41428</v>
      </c>
      <c r="B856">
        <v>325</v>
      </c>
      <c r="C856" s="2">
        <v>20000</v>
      </c>
      <c r="E856" t="s">
        <v>30</v>
      </c>
    </row>
    <row r="857" spans="1:5" x14ac:dyDescent="0.25">
      <c r="A857" s="1">
        <v>41428</v>
      </c>
      <c r="B857">
        <v>326</v>
      </c>
      <c r="C857" s="2">
        <v>5800</v>
      </c>
      <c r="E857" t="s">
        <v>639</v>
      </c>
    </row>
    <row r="858" spans="1:5" x14ac:dyDescent="0.25">
      <c r="A858" s="1">
        <v>41428</v>
      </c>
      <c r="B858">
        <v>327</v>
      </c>
      <c r="C858" s="2">
        <v>12739</v>
      </c>
      <c r="E858" t="s">
        <v>640</v>
      </c>
    </row>
    <row r="859" spans="1:5" x14ac:dyDescent="0.25">
      <c r="A859" s="1">
        <v>41430</v>
      </c>
      <c r="C859" s="2">
        <v>220</v>
      </c>
      <c r="E859" t="s">
        <v>431</v>
      </c>
    </row>
    <row r="860" spans="1:5" x14ac:dyDescent="0.25">
      <c r="A860" s="1">
        <v>41430</v>
      </c>
      <c r="C860" s="2">
        <v>36</v>
      </c>
      <c r="E860" t="s">
        <v>662</v>
      </c>
    </row>
    <row r="861" spans="1:5" x14ac:dyDescent="0.25">
      <c r="A861" s="1">
        <v>41430</v>
      </c>
      <c r="C861" s="2">
        <v>40.96</v>
      </c>
      <c r="E861" t="s">
        <v>663</v>
      </c>
    </row>
    <row r="862" spans="1:5" x14ac:dyDescent="0.25">
      <c r="A862" s="1">
        <v>41435</v>
      </c>
      <c r="B862">
        <v>328</v>
      </c>
      <c r="C862" s="2">
        <v>5500</v>
      </c>
      <c r="E862" t="s">
        <v>641</v>
      </c>
    </row>
    <row r="863" spans="1:5" x14ac:dyDescent="0.25">
      <c r="A863" s="1">
        <v>41431</v>
      </c>
      <c r="B863">
        <v>329</v>
      </c>
      <c r="C863" s="2">
        <v>20000</v>
      </c>
      <c r="E863" t="s">
        <v>30</v>
      </c>
    </row>
    <row r="864" spans="1:5" x14ac:dyDescent="0.25">
      <c r="A864" s="1">
        <v>41432</v>
      </c>
      <c r="C864" s="2">
        <v>7756.92</v>
      </c>
      <c r="E864" t="s">
        <v>642</v>
      </c>
    </row>
    <row r="865" spans="1:5" x14ac:dyDescent="0.25">
      <c r="A865" s="1">
        <v>41432</v>
      </c>
      <c r="C865" s="2">
        <v>18560</v>
      </c>
      <c r="E865" t="s">
        <v>643</v>
      </c>
    </row>
    <row r="866" spans="1:5" x14ac:dyDescent="0.25">
      <c r="A866" s="1">
        <v>41432</v>
      </c>
      <c r="B866">
        <v>330</v>
      </c>
      <c r="C866" s="2">
        <v>9600</v>
      </c>
      <c r="E866" t="s">
        <v>644</v>
      </c>
    </row>
    <row r="867" spans="1:5" x14ac:dyDescent="0.25">
      <c r="A867" s="1">
        <v>41435</v>
      </c>
      <c r="C867" s="2">
        <v>3600</v>
      </c>
      <c r="E867" t="s">
        <v>645</v>
      </c>
    </row>
    <row r="868" spans="1:5" x14ac:dyDescent="0.25">
      <c r="A868" s="1">
        <v>41437</v>
      </c>
      <c r="B868">
        <v>331</v>
      </c>
      <c r="C868" s="2">
        <v>15000</v>
      </c>
      <c r="E868" t="s">
        <v>30</v>
      </c>
    </row>
    <row r="869" spans="1:5" x14ac:dyDescent="0.25">
      <c r="A869" s="1">
        <v>41437</v>
      </c>
      <c r="B869">
        <v>332</v>
      </c>
      <c r="C869" s="2">
        <v>6902</v>
      </c>
      <c r="E869" t="s">
        <v>647</v>
      </c>
    </row>
    <row r="870" spans="1:5" x14ac:dyDescent="0.25">
      <c r="A870" s="1">
        <v>41438</v>
      </c>
      <c r="B870">
        <v>333</v>
      </c>
      <c r="C870" s="2">
        <v>5240</v>
      </c>
      <c r="E870" t="s">
        <v>459</v>
      </c>
    </row>
    <row r="871" spans="1:5" x14ac:dyDescent="0.25">
      <c r="A871" s="1">
        <v>41438</v>
      </c>
      <c r="B871">
        <v>334</v>
      </c>
      <c r="C871" s="2">
        <v>0</v>
      </c>
      <c r="E871" t="s">
        <v>23</v>
      </c>
    </row>
    <row r="872" spans="1:5" x14ac:dyDescent="0.25">
      <c r="A872" s="1">
        <v>41439</v>
      </c>
      <c r="C872" s="2">
        <v>1740</v>
      </c>
      <c r="E872" t="s">
        <v>653</v>
      </c>
    </row>
    <row r="873" spans="1:5" x14ac:dyDescent="0.25">
      <c r="A873" s="1">
        <v>41439</v>
      </c>
      <c r="C873" s="2">
        <v>9140</v>
      </c>
      <c r="E873" t="s">
        <v>654</v>
      </c>
    </row>
    <row r="874" spans="1:5" x14ac:dyDescent="0.25">
      <c r="A874" s="1">
        <v>41439</v>
      </c>
      <c r="D874" s="2">
        <v>899060.39</v>
      </c>
      <c r="E874" t="s">
        <v>664</v>
      </c>
    </row>
    <row r="875" spans="1:5" x14ac:dyDescent="0.25">
      <c r="A875" s="1">
        <v>41439</v>
      </c>
      <c r="D875" s="2">
        <v>31838.6</v>
      </c>
      <c r="E875" t="s">
        <v>658</v>
      </c>
    </row>
    <row r="876" spans="1:5" x14ac:dyDescent="0.25">
      <c r="A876" s="1">
        <v>41439</v>
      </c>
      <c r="C876" s="2">
        <v>38954.6</v>
      </c>
      <c r="E876" t="s">
        <v>665</v>
      </c>
    </row>
    <row r="877" spans="1:5" x14ac:dyDescent="0.25">
      <c r="A877" s="1">
        <v>41439</v>
      </c>
      <c r="C877" s="2">
        <v>34705.800000000003</v>
      </c>
      <c r="E877" t="s">
        <v>665</v>
      </c>
    </row>
    <row r="878" spans="1:5" x14ac:dyDescent="0.25">
      <c r="A878" s="1">
        <v>41439</v>
      </c>
      <c r="C878" s="2">
        <v>31751.200000000001</v>
      </c>
      <c r="E878" t="s">
        <v>665</v>
      </c>
    </row>
    <row r="879" spans="1:5" x14ac:dyDescent="0.25">
      <c r="A879" s="1">
        <v>41439</v>
      </c>
      <c r="C879" s="2">
        <v>18106.8</v>
      </c>
      <c r="E879" t="s">
        <v>665</v>
      </c>
    </row>
    <row r="880" spans="1:5" x14ac:dyDescent="0.25">
      <c r="A880" s="1">
        <v>41439</v>
      </c>
      <c r="C880" s="2">
        <v>16659.2</v>
      </c>
      <c r="E880" t="s">
        <v>665</v>
      </c>
    </row>
    <row r="881" spans="1:5" x14ac:dyDescent="0.25">
      <c r="A881" s="1">
        <v>41439</v>
      </c>
      <c r="C881" s="2">
        <v>26978.400000000001</v>
      </c>
      <c r="E881" t="s">
        <v>665</v>
      </c>
    </row>
    <row r="882" spans="1:5" x14ac:dyDescent="0.25">
      <c r="A882" s="1">
        <v>41439</v>
      </c>
      <c r="C882" s="2">
        <v>48912.2</v>
      </c>
      <c r="E882" t="s">
        <v>665</v>
      </c>
    </row>
    <row r="883" spans="1:5" x14ac:dyDescent="0.25">
      <c r="A883" s="1">
        <v>41439</v>
      </c>
      <c r="C883" s="2">
        <v>46644.2</v>
      </c>
      <c r="E883" t="s">
        <v>665</v>
      </c>
    </row>
    <row r="884" spans="1:5" x14ac:dyDescent="0.25">
      <c r="A884" s="1">
        <v>41439</v>
      </c>
      <c r="C884" s="2">
        <v>31838.6</v>
      </c>
      <c r="E884" t="s">
        <v>665</v>
      </c>
    </row>
    <row r="885" spans="1:5" x14ac:dyDescent="0.25">
      <c r="A885" s="1">
        <v>41441</v>
      </c>
      <c r="C885" s="2">
        <v>6197.2</v>
      </c>
      <c r="E885" t="s">
        <v>665</v>
      </c>
    </row>
    <row r="886" spans="1:5" x14ac:dyDescent="0.25">
      <c r="A886" s="1">
        <v>41441</v>
      </c>
      <c r="B886">
        <v>335</v>
      </c>
      <c r="C886" s="2">
        <v>6533.4</v>
      </c>
      <c r="E886" t="s">
        <v>369</v>
      </c>
    </row>
    <row r="887" spans="1:5" x14ac:dyDescent="0.25">
      <c r="A887" s="1">
        <v>41443</v>
      </c>
      <c r="B887">
        <v>336</v>
      </c>
      <c r="C887" s="2">
        <v>25000</v>
      </c>
      <c r="E887" t="s">
        <v>30</v>
      </c>
    </row>
    <row r="888" spans="1:5" x14ac:dyDescent="0.25">
      <c r="A888" s="1" t="s">
        <v>660</v>
      </c>
      <c r="B888">
        <v>337</v>
      </c>
      <c r="C888" s="2">
        <v>4000</v>
      </c>
      <c r="E888" t="s">
        <v>661</v>
      </c>
    </row>
    <row r="889" spans="1:5" x14ac:dyDescent="0.25">
      <c r="A889" s="1">
        <v>41443</v>
      </c>
      <c r="B889">
        <v>338</v>
      </c>
      <c r="C889" s="2">
        <v>26800</v>
      </c>
      <c r="E889" t="s">
        <v>648</v>
      </c>
    </row>
    <row r="890" spans="1:5" x14ac:dyDescent="0.25">
      <c r="A890" s="1">
        <v>41443</v>
      </c>
      <c r="C890" s="2">
        <v>24000</v>
      </c>
      <c r="E890" t="s">
        <v>666</v>
      </c>
    </row>
    <row r="891" spans="1:5" x14ac:dyDescent="0.25">
      <c r="A891" s="1">
        <v>41443</v>
      </c>
      <c r="D891" s="2">
        <v>64370.51</v>
      </c>
      <c r="E891" t="s">
        <v>664</v>
      </c>
    </row>
    <row r="892" spans="1:5" x14ac:dyDescent="0.25">
      <c r="A892" s="1">
        <v>41444</v>
      </c>
      <c r="B892">
        <v>339</v>
      </c>
      <c r="C892" s="2">
        <v>85072</v>
      </c>
      <c r="E892" t="s">
        <v>315</v>
      </c>
    </row>
    <row r="893" spans="1:5" x14ac:dyDescent="0.25">
      <c r="A893" s="1">
        <v>41445</v>
      </c>
      <c r="C893" s="2">
        <v>2200</v>
      </c>
    </row>
    <row r="894" spans="1:5" x14ac:dyDescent="0.25">
      <c r="A894" s="1">
        <v>41446</v>
      </c>
      <c r="C894" s="2">
        <v>28517</v>
      </c>
      <c r="E894" t="s">
        <v>727</v>
      </c>
    </row>
    <row r="895" spans="1:5" x14ac:dyDescent="0.25">
      <c r="A895" s="1">
        <v>41446</v>
      </c>
      <c r="C895" s="2">
        <v>27575</v>
      </c>
      <c r="E895" t="s">
        <v>728</v>
      </c>
    </row>
    <row r="896" spans="1:5" x14ac:dyDescent="0.25">
      <c r="A896" s="1">
        <v>41446</v>
      </c>
      <c r="B896">
        <v>340</v>
      </c>
      <c r="C896" s="2">
        <v>2437</v>
      </c>
      <c r="E896" t="s">
        <v>438</v>
      </c>
    </row>
    <row r="897" spans="1:5" x14ac:dyDescent="0.25">
      <c r="A897" s="1">
        <v>41446</v>
      </c>
      <c r="B897">
        <v>341</v>
      </c>
      <c r="C897" s="2">
        <v>1737.6</v>
      </c>
      <c r="E897" t="s">
        <v>649</v>
      </c>
    </row>
    <row r="898" spans="1:5" x14ac:dyDescent="0.25">
      <c r="A898" s="1">
        <v>41446</v>
      </c>
      <c r="B898">
        <v>342</v>
      </c>
      <c r="C898" s="2">
        <v>2800</v>
      </c>
      <c r="E898" t="s">
        <v>650</v>
      </c>
    </row>
    <row r="899" spans="1:5" x14ac:dyDescent="0.25">
      <c r="A899" s="1">
        <v>41446</v>
      </c>
      <c r="B899">
        <v>343</v>
      </c>
      <c r="C899" s="2">
        <v>1600</v>
      </c>
      <c r="E899" t="s">
        <v>651</v>
      </c>
    </row>
    <row r="900" spans="1:5" x14ac:dyDescent="0.25">
      <c r="A900" s="1">
        <v>41446</v>
      </c>
      <c r="B900">
        <v>344</v>
      </c>
      <c r="C900" s="2">
        <v>15000</v>
      </c>
      <c r="E900" t="s">
        <v>30</v>
      </c>
    </row>
    <row r="901" spans="1:5" x14ac:dyDescent="0.25">
      <c r="A901" s="1">
        <v>41450</v>
      </c>
      <c r="B901">
        <v>345</v>
      </c>
      <c r="C901" s="2">
        <v>20000</v>
      </c>
      <c r="E901" t="s">
        <v>30</v>
      </c>
    </row>
    <row r="902" spans="1:5" x14ac:dyDescent="0.25">
      <c r="A902" s="1">
        <v>41451</v>
      </c>
      <c r="B902">
        <v>346</v>
      </c>
      <c r="C902" s="22">
        <v>3715</v>
      </c>
      <c r="E902" t="s">
        <v>498</v>
      </c>
    </row>
    <row r="903" spans="1:5" x14ac:dyDescent="0.25">
      <c r="A903" s="1">
        <v>41451</v>
      </c>
      <c r="B903">
        <v>347</v>
      </c>
      <c r="C903" s="22">
        <v>10311</v>
      </c>
      <c r="E903" t="s">
        <v>652</v>
      </c>
    </row>
    <row r="904" spans="1:5" x14ac:dyDescent="0.25">
      <c r="A904" s="1">
        <v>41451</v>
      </c>
      <c r="B904">
        <v>348</v>
      </c>
      <c r="C904" s="22">
        <v>12866</v>
      </c>
      <c r="E904" t="s">
        <v>127</v>
      </c>
    </row>
    <row r="905" spans="1:5" x14ac:dyDescent="0.25">
      <c r="A905" s="1">
        <v>41451</v>
      </c>
      <c r="B905">
        <v>349</v>
      </c>
      <c r="C905" s="10">
        <v>7508.09</v>
      </c>
      <c r="E905" t="s">
        <v>61</v>
      </c>
    </row>
    <row r="906" spans="1:5" x14ac:dyDescent="0.25">
      <c r="A906" s="1">
        <v>41451</v>
      </c>
      <c r="B906">
        <v>350</v>
      </c>
      <c r="C906" s="10">
        <v>18602</v>
      </c>
      <c r="E906" t="s">
        <v>315</v>
      </c>
    </row>
    <row r="907" spans="1:5" x14ac:dyDescent="0.25">
      <c r="A907" s="1">
        <v>41420</v>
      </c>
      <c r="C907" s="2">
        <v>3480</v>
      </c>
      <c r="E907" t="s">
        <v>655</v>
      </c>
    </row>
    <row r="908" spans="1:5" x14ac:dyDescent="0.25">
      <c r="A908" s="1">
        <v>41420</v>
      </c>
      <c r="D908" s="2">
        <v>735.19</v>
      </c>
      <c r="E908" t="s">
        <v>191</v>
      </c>
    </row>
    <row r="909" spans="1:5" x14ac:dyDescent="0.25">
      <c r="A909" s="1">
        <v>41420</v>
      </c>
      <c r="D909" s="2">
        <v>80711.8</v>
      </c>
      <c r="E909" t="s">
        <v>191</v>
      </c>
    </row>
    <row r="910" spans="1:5" x14ac:dyDescent="0.25">
      <c r="A910" s="1">
        <v>41452</v>
      </c>
      <c r="D910" s="2">
        <v>3832.31</v>
      </c>
      <c r="E910" t="s">
        <v>38</v>
      </c>
    </row>
    <row r="911" spans="1:5" x14ac:dyDescent="0.25">
      <c r="A911" s="1">
        <v>41452</v>
      </c>
      <c r="B911">
        <v>351</v>
      </c>
      <c r="C911" s="2">
        <v>6011</v>
      </c>
      <c r="E911" t="s">
        <v>656</v>
      </c>
    </row>
    <row r="912" spans="1:5" x14ac:dyDescent="0.25">
      <c r="A912" s="1">
        <v>41452</v>
      </c>
      <c r="B912">
        <v>352</v>
      </c>
      <c r="C912" s="22">
        <v>3159.88</v>
      </c>
      <c r="E912" t="s">
        <v>657</v>
      </c>
    </row>
    <row r="913" spans="1:5" x14ac:dyDescent="0.25">
      <c r="A913" s="1">
        <v>41452</v>
      </c>
      <c r="B913">
        <v>353</v>
      </c>
      <c r="C913" s="2">
        <v>6533.4</v>
      </c>
      <c r="E913" t="s">
        <v>369</v>
      </c>
    </row>
    <row r="914" spans="1:5" x14ac:dyDescent="0.25">
      <c r="A914" s="1">
        <v>41452</v>
      </c>
      <c r="B914">
        <v>354</v>
      </c>
      <c r="C914" s="2">
        <v>13400</v>
      </c>
      <c r="E914" t="s">
        <v>674</v>
      </c>
    </row>
    <row r="915" spans="1:5" x14ac:dyDescent="0.25">
      <c r="A915" s="1">
        <v>41452</v>
      </c>
      <c r="B915">
        <v>355</v>
      </c>
      <c r="C915" s="2">
        <v>5240</v>
      </c>
      <c r="E915" t="s">
        <v>459</v>
      </c>
    </row>
    <row r="916" spans="1:5" x14ac:dyDescent="0.25">
      <c r="A916" s="1">
        <v>41452</v>
      </c>
      <c r="B916">
        <v>356</v>
      </c>
      <c r="C916" s="22">
        <v>4210</v>
      </c>
      <c r="E916" t="s">
        <v>675</v>
      </c>
    </row>
    <row r="917" spans="1:5" x14ac:dyDescent="0.25">
      <c r="A917" s="1">
        <v>41452</v>
      </c>
      <c r="C917" s="2">
        <v>38954.6</v>
      </c>
      <c r="E917" t="s">
        <v>669</v>
      </c>
    </row>
    <row r="918" spans="1:5" x14ac:dyDescent="0.25">
      <c r="A918" s="1">
        <v>41452</v>
      </c>
      <c r="C918" s="2">
        <v>34705.800000000003</v>
      </c>
      <c r="E918" t="s">
        <v>669</v>
      </c>
    </row>
    <row r="919" spans="1:5" x14ac:dyDescent="0.25">
      <c r="A919" s="1">
        <v>41452</v>
      </c>
      <c r="C919" s="2">
        <v>18106.8</v>
      </c>
      <c r="E919" t="s">
        <v>669</v>
      </c>
    </row>
    <row r="920" spans="1:5" x14ac:dyDescent="0.25">
      <c r="A920" s="1">
        <v>41452</v>
      </c>
      <c r="C920" s="2">
        <v>31751.200000000001</v>
      </c>
      <c r="E920" t="s">
        <v>669</v>
      </c>
    </row>
    <row r="921" spans="1:5" x14ac:dyDescent="0.25">
      <c r="A921" s="1">
        <v>41452</v>
      </c>
      <c r="C921" s="2">
        <v>16659.2</v>
      </c>
      <c r="E921" t="s">
        <v>669</v>
      </c>
    </row>
    <row r="922" spans="1:5" x14ac:dyDescent="0.25">
      <c r="A922" s="1">
        <v>41452</v>
      </c>
      <c r="C922" s="2">
        <v>6197.2</v>
      </c>
      <c r="E922" t="s">
        <v>669</v>
      </c>
    </row>
    <row r="923" spans="1:5" x14ac:dyDescent="0.25">
      <c r="A923" s="1">
        <v>41452</v>
      </c>
      <c r="C923" s="2">
        <v>48912.2</v>
      </c>
      <c r="E923" t="s">
        <v>669</v>
      </c>
    </row>
    <row r="924" spans="1:5" x14ac:dyDescent="0.25">
      <c r="A924" s="1">
        <v>41452</v>
      </c>
      <c r="C924" s="2">
        <v>26978.400000000001</v>
      </c>
      <c r="E924" t="s">
        <v>669</v>
      </c>
    </row>
    <row r="925" spans="1:5" x14ac:dyDescent="0.25">
      <c r="A925" s="1">
        <v>41452</v>
      </c>
      <c r="C925" s="2">
        <v>46188.2</v>
      </c>
      <c r="E925" t="s">
        <v>669</v>
      </c>
    </row>
    <row r="926" spans="1:5" x14ac:dyDescent="0.25">
      <c r="A926" s="1">
        <v>41452</v>
      </c>
      <c r="C926" s="2">
        <v>24000</v>
      </c>
      <c r="E926" t="s">
        <v>670</v>
      </c>
    </row>
    <row r="927" spans="1:5" x14ac:dyDescent="0.25">
      <c r="A927" s="1">
        <v>41453</v>
      </c>
      <c r="C927" s="2">
        <v>28794</v>
      </c>
      <c r="E927" t="s">
        <v>673</v>
      </c>
    </row>
    <row r="928" spans="1:5" x14ac:dyDescent="0.25">
      <c r="A928" s="1">
        <v>41453</v>
      </c>
      <c r="D928" s="2">
        <v>28794</v>
      </c>
      <c r="E928" t="s">
        <v>658</v>
      </c>
    </row>
    <row r="929" spans="1:5" x14ac:dyDescent="0.25">
      <c r="A929" s="1">
        <v>41453</v>
      </c>
      <c r="B929">
        <v>357</v>
      </c>
      <c r="C929" s="2">
        <v>20000</v>
      </c>
      <c r="E929" t="s">
        <v>30</v>
      </c>
    </row>
    <row r="930" spans="1:5" x14ac:dyDescent="0.25">
      <c r="A930" s="1">
        <v>41453</v>
      </c>
      <c r="B930">
        <v>358</v>
      </c>
      <c r="C930" s="22">
        <v>34304</v>
      </c>
      <c r="E930" t="s">
        <v>676</v>
      </c>
    </row>
    <row r="931" spans="1:5" x14ac:dyDescent="0.25">
      <c r="A931" s="1">
        <v>41453</v>
      </c>
      <c r="C931" s="2">
        <v>1630</v>
      </c>
      <c r="E931" t="s">
        <v>677</v>
      </c>
    </row>
    <row r="932" spans="1:5" x14ac:dyDescent="0.25">
      <c r="A932" s="1">
        <v>41453</v>
      </c>
      <c r="D932" s="2">
        <v>18803.2</v>
      </c>
      <c r="E932" t="s">
        <v>191</v>
      </c>
    </row>
    <row r="933" spans="1:5" x14ac:dyDescent="0.25">
      <c r="A933" s="1">
        <v>41453</v>
      </c>
      <c r="C933" s="2">
        <v>3700</v>
      </c>
      <c r="E933" t="s">
        <v>678</v>
      </c>
    </row>
    <row r="934" spans="1:5" x14ac:dyDescent="0.25">
      <c r="A934" s="1"/>
    </row>
    <row r="935" spans="1:5" x14ac:dyDescent="0.25">
      <c r="C935" s="2">
        <f>SUM(C852:C934)</f>
        <v>1283722.7299999997</v>
      </c>
      <c r="D935" s="2">
        <f>SUM(D851:D934)</f>
        <v>1766336.1800000004</v>
      </c>
    </row>
    <row r="936" spans="1:5" x14ac:dyDescent="0.25">
      <c r="D936" s="2">
        <f>D935-C935</f>
        <v>482613.45000000065</v>
      </c>
    </row>
    <row r="937" spans="1:5" x14ac:dyDescent="0.25">
      <c r="D937" s="22">
        <v>3715</v>
      </c>
      <c r="E937" s="26" t="s">
        <v>691</v>
      </c>
    </row>
    <row r="938" spans="1:5" x14ac:dyDescent="0.25">
      <c r="D938" s="22">
        <v>10311</v>
      </c>
      <c r="E938" s="26" t="s">
        <v>692</v>
      </c>
    </row>
    <row r="939" spans="1:5" x14ac:dyDescent="0.25">
      <c r="D939" s="22">
        <v>12866</v>
      </c>
      <c r="E939" s="26" t="s">
        <v>693</v>
      </c>
    </row>
    <row r="940" spans="1:5" x14ac:dyDescent="0.25">
      <c r="D940" s="22">
        <v>3159.88</v>
      </c>
      <c r="E940" s="26" t="s">
        <v>694</v>
      </c>
    </row>
    <row r="941" spans="1:5" x14ac:dyDescent="0.25">
      <c r="D941" s="22">
        <v>4210</v>
      </c>
      <c r="E941" s="26" t="s">
        <v>695</v>
      </c>
    </row>
    <row r="942" spans="1:5" x14ac:dyDescent="0.25">
      <c r="D942" s="22">
        <v>34304</v>
      </c>
      <c r="E942" s="26" t="s">
        <v>696</v>
      </c>
    </row>
    <row r="943" spans="1:5" x14ac:dyDescent="0.25">
      <c r="D943" s="2">
        <f>D936+D937+D938+D939+D940+D941+D942</f>
        <v>551179.33000000066</v>
      </c>
    </row>
    <row r="946" spans="1:5" ht="18.75" x14ac:dyDescent="0.3">
      <c r="A946" s="7" t="s">
        <v>13</v>
      </c>
    </row>
    <row r="947" spans="1:5" ht="18.75" x14ac:dyDescent="0.3">
      <c r="A947" s="7"/>
      <c r="C947" s="11" t="s">
        <v>19</v>
      </c>
      <c r="D947" s="11" t="s">
        <v>20</v>
      </c>
    </row>
    <row r="948" spans="1:5" x14ac:dyDescent="0.25">
      <c r="A948" t="s">
        <v>697</v>
      </c>
      <c r="D948" s="2">
        <f>D936</f>
        <v>482613.45000000065</v>
      </c>
    </row>
    <row r="949" spans="1:5" x14ac:dyDescent="0.25">
      <c r="A949" s="1">
        <v>41456</v>
      </c>
      <c r="B949">
        <v>359</v>
      </c>
      <c r="C949" s="2">
        <v>20000</v>
      </c>
      <c r="E949" t="s">
        <v>698</v>
      </c>
    </row>
    <row r="950" spans="1:5" x14ac:dyDescent="0.25">
      <c r="A950" s="1">
        <v>41456</v>
      </c>
      <c r="C950" s="2">
        <v>406</v>
      </c>
      <c r="E950" t="s">
        <v>710</v>
      </c>
    </row>
    <row r="951" spans="1:5" x14ac:dyDescent="0.25">
      <c r="A951" s="1">
        <v>41456</v>
      </c>
      <c r="C951" s="2">
        <v>64.959999999999994</v>
      </c>
      <c r="E951" t="s">
        <v>410</v>
      </c>
    </row>
    <row r="952" spans="1:5" x14ac:dyDescent="0.25">
      <c r="A952" s="1">
        <v>41458</v>
      </c>
      <c r="B952">
        <v>360</v>
      </c>
      <c r="C952" s="2">
        <v>5800</v>
      </c>
      <c r="E952" t="s">
        <v>699</v>
      </c>
    </row>
    <row r="953" spans="1:5" x14ac:dyDescent="0.25">
      <c r="A953" s="1">
        <v>41458</v>
      </c>
      <c r="C953" s="2">
        <v>1856</v>
      </c>
      <c r="E953" t="s">
        <v>715</v>
      </c>
    </row>
    <row r="954" spans="1:5" x14ac:dyDescent="0.25">
      <c r="A954" s="1">
        <v>41458</v>
      </c>
      <c r="C954" s="2">
        <v>500</v>
      </c>
      <c r="E954" t="s">
        <v>718</v>
      </c>
    </row>
    <row r="955" spans="1:5" x14ac:dyDescent="0.25">
      <c r="A955" s="1">
        <v>41458</v>
      </c>
      <c r="D955" s="2">
        <v>4380.4799999999996</v>
      </c>
      <c r="E955" t="s">
        <v>717</v>
      </c>
    </row>
    <row r="956" spans="1:5" x14ac:dyDescent="0.25">
      <c r="A956" s="1">
        <v>41458</v>
      </c>
      <c r="D956" s="2">
        <v>500</v>
      </c>
      <c r="E956" t="s">
        <v>716</v>
      </c>
    </row>
    <row r="957" spans="1:5" x14ac:dyDescent="0.25">
      <c r="A957" s="1">
        <v>41458</v>
      </c>
      <c r="C957" s="2">
        <v>4380.4799999999996</v>
      </c>
    </row>
    <row r="958" spans="1:5" x14ac:dyDescent="0.25">
      <c r="A958" s="1">
        <v>41459</v>
      </c>
      <c r="C958" s="2">
        <v>1450</v>
      </c>
      <c r="E958" t="s">
        <v>700</v>
      </c>
    </row>
    <row r="959" spans="1:5" x14ac:dyDescent="0.25">
      <c r="A959" s="1">
        <v>41460</v>
      </c>
      <c r="D959" s="2">
        <v>47183.93</v>
      </c>
      <c r="E959" t="s">
        <v>38</v>
      </c>
    </row>
    <row r="960" spans="1:5" x14ac:dyDescent="0.25">
      <c r="A960" s="1">
        <v>41460</v>
      </c>
      <c r="D960" s="2">
        <v>10846.14</v>
      </c>
      <c r="E960" t="s">
        <v>38</v>
      </c>
    </row>
    <row r="961" spans="1:5" x14ac:dyDescent="0.25">
      <c r="A961" s="1">
        <v>41462</v>
      </c>
      <c r="B961">
        <v>361</v>
      </c>
      <c r="C961" s="2">
        <v>20000</v>
      </c>
      <c r="E961" t="s">
        <v>698</v>
      </c>
    </row>
    <row r="962" spans="1:5" x14ac:dyDescent="0.25">
      <c r="A962" s="1">
        <v>41463</v>
      </c>
      <c r="C962" s="2">
        <v>220</v>
      </c>
      <c r="E962" t="s">
        <v>136</v>
      </c>
    </row>
    <row r="963" spans="1:5" x14ac:dyDescent="0.25">
      <c r="A963" s="1">
        <v>41463</v>
      </c>
      <c r="C963" s="2">
        <v>27</v>
      </c>
      <c r="E963" t="s">
        <v>719</v>
      </c>
    </row>
    <row r="964" spans="1:5" x14ac:dyDescent="0.25">
      <c r="A964" s="1">
        <v>41463</v>
      </c>
      <c r="C964" s="2">
        <v>39.520000000000003</v>
      </c>
      <c r="E964" t="s">
        <v>720</v>
      </c>
    </row>
    <row r="965" spans="1:5" x14ac:dyDescent="0.25">
      <c r="A965" s="1">
        <v>41464</v>
      </c>
      <c r="C965" s="2">
        <v>848.54</v>
      </c>
      <c r="E965" t="s">
        <v>702</v>
      </c>
    </row>
    <row r="966" spans="1:5" x14ac:dyDescent="0.25">
      <c r="A966" s="1">
        <v>41464</v>
      </c>
      <c r="C966" s="2">
        <v>2749.2</v>
      </c>
      <c r="E966" t="s">
        <v>703</v>
      </c>
    </row>
    <row r="967" spans="1:5" x14ac:dyDescent="0.25">
      <c r="A967" s="1">
        <v>41464</v>
      </c>
      <c r="C967" s="2">
        <v>1350</v>
      </c>
      <c r="E967" t="s">
        <v>704</v>
      </c>
    </row>
    <row r="968" spans="1:5" x14ac:dyDescent="0.25">
      <c r="A968" s="1">
        <v>41464</v>
      </c>
      <c r="C968" s="2">
        <v>2332.84</v>
      </c>
      <c r="E968" t="s">
        <v>705</v>
      </c>
    </row>
    <row r="969" spans="1:5" x14ac:dyDescent="0.25">
      <c r="A969" s="1">
        <v>41464</v>
      </c>
      <c r="B969">
        <v>362</v>
      </c>
      <c r="C969" s="2">
        <v>21000</v>
      </c>
      <c r="E969" t="s">
        <v>706</v>
      </c>
    </row>
    <row r="970" spans="1:5" x14ac:dyDescent="0.25">
      <c r="A970" s="1">
        <v>41464</v>
      </c>
      <c r="B970">
        <v>363</v>
      </c>
      <c r="C970" s="2">
        <v>15000</v>
      </c>
      <c r="E970" t="s">
        <v>30</v>
      </c>
    </row>
    <row r="971" spans="1:5" x14ac:dyDescent="0.25">
      <c r="A971" s="1">
        <v>41465</v>
      </c>
      <c r="C971" s="2">
        <v>9201</v>
      </c>
      <c r="E971" t="s">
        <v>736</v>
      </c>
    </row>
    <row r="972" spans="1:5" x14ac:dyDescent="0.25">
      <c r="A972" s="1">
        <v>41467</v>
      </c>
      <c r="B972">
        <v>364</v>
      </c>
      <c r="C972" s="2">
        <v>5240</v>
      </c>
      <c r="E972" t="s">
        <v>708</v>
      </c>
    </row>
    <row r="973" spans="1:5" x14ac:dyDescent="0.25">
      <c r="A973" s="1">
        <v>41467</v>
      </c>
      <c r="B973">
        <v>365</v>
      </c>
      <c r="C973" s="2">
        <v>6533.4</v>
      </c>
      <c r="E973" t="s">
        <v>709</v>
      </c>
    </row>
    <row r="974" spans="1:5" x14ac:dyDescent="0.25">
      <c r="A974" s="1">
        <v>41467</v>
      </c>
      <c r="B974">
        <v>366</v>
      </c>
      <c r="C974" s="2">
        <v>10000</v>
      </c>
      <c r="E974" t="s">
        <v>18</v>
      </c>
    </row>
    <row r="975" spans="1:5" x14ac:dyDescent="0.25">
      <c r="A975" s="1">
        <v>41467</v>
      </c>
      <c r="C975" s="2">
        <v>38954.6</v>
      </c>
      <c r="E975" t="s">
        <v>721</v>
      </c>
    </row>
    <row r="976" spans="1:5" x14ac:dyDescent="0.25">
      <c r="A976" s="1">
        <v>41467</v>
      </c>
      <c r="C976" s="2">
        <v>34705.800000000003</v>
      </c>
      <c r="E976" t="s">
        <v>721</v>
      </c>
    </row>
    <row r="977" spans="1:5" x14ac:dyDescent="0.25">
      <c r="A977" s="1">
        <v>41467</v>
      </c>
      <c r="C977" s="2">
        <v>31751.200000000001</v>
      </c>
      <c r="E977" t="s">
        <v>721</v>
      </c>
    </row>
    <row r="978" spans="1:5" x14ac:dyDescent="0.25">
      <c r="A978" s="1">
        <v>41467</v>
      </c>
      <c r="C978" s="2">
        <v>18106.8</v>
      </c>
      <c r="E978" t="s">
        <v>721</v>
      </c>
    </row>
    <row r="979" spans="1:5" x14ac:dyDescent="0.25">
      <c r="A979" s="1">
        <v>41467</v>
      </c>
      <c r="C979" s="2">
        <v>16659.2</v>
      </c>
      <c r="E979" t="s">
        <v>721</v>
      </c>
    </row>
    <row r="980" spans="1:5" x14ac:dyDescent="0.25">
      <c r="A980" s="1">
        <v>41467</v>
      </c>
      <c r="C980" s="2">
        <v>6197.2</v>
      </c>
      <c r="E980" t="s">
        <v>721</v>
      </c>
    </row>
    <row r="981" spans="1:5" x14ac:dyDescent="0.25">
      <c r="A981" s="1">
        <v>41467</v>
      </c>
      <c r="C981" s="2">
        <v>26978.400000000001</v>
      </c>
      <c r="E981" t="s">
        <v>721</v>
      </c>
    </row>
    <row r="982" spans="1:5" x14ac:dyDescent="0.25">
      <c r="A982" s="1">
        <v>41467</v>
      </c>
      <c r="C982" s="2">
        <v>48912.2</v>
      </c>
      <c r="E982" t="s">
        <v>721</v>
      </c>
    </row>
    <row r="983" spans="1:5" x14ac:dyDescent="0.25">
      <c r="A983" s="1">
        <v>41467</v>
      </c>
      <c r="C983" s="2">
        <v>19539.599999999999</v>
      </c>
      <c r="E983" t="s">
        <v>721</v>
      </c>
    </row>
    <row r="984" spans="1:5" x14ac:dyDescent="0.25">
      <c r="A984" s="1">
        <v>41467</v>
      </c>
      <c r="C984" s="2">
        <v>18602.599999999999</v>
      </c>
      <c r="E984" t="s">
        <v>721</v>
      </c>
    </row>
    <row r="985" spans="1:5" x14ac:dyDescent="0.25">
      <c r="A985" s="1">
        <v>41470</v>
      </c>
      <c r="C985" s="2">
        <v>24000</v>
      </c>
      <c r="E985" t="s">
        <v>714</v>
      </c>
    </row>
    <row r="986" spans="1:5" x14ac:dyDescent="0.25">
      <c r="A986" s="1">
        <v>41470</v>
      </c>
      <c r="D986" s="2">
        <v>19601.05</v>
      </c>
      <c r="E986" t="s">
        <v>722</v>
      </c>
    </row>
    <row r="987" spans="1:5" x14ac:dyDescent="0.25">
      <c r="A987" s="1">
        <v>41470</v>
      </c>
      <c r="C987" s="2">
        <v>48998.63</v>
      </c>
      <c r="E987" t="s">
        <v>723</v>
      </c>
    </row>
    <row r="988" spans="1:5" x14ac:dyDescent="0.25">
      <c r="A988" s="1">
        <v>41470</v>
      </c>
      <c r="B988">
        <v>367</v>
      </c>
      <c r="C988" s="2">
        <v>20000</v>
      </c>
      <c r="E988" t="s">
        <v>30</v>
      </c>
    </row>
    <row r="989" spans="1:5" x14ac:dyDescent="0.25">
      <c r="A989" s="1">
        <v>41470</v>
      </c>
      <c r="D989" s="2">
        <v>772115.43</v>
      </c>
      <c r="E989" t="s">
        <v>38</v>
      </c>
    </row>
    <row r="990" spans="1:5" x14ac:dyDescent="0.25">
      <c r="A990" s="1">
        <v>41470</v>
      </c>
      <c r="D990" s="2">
        <v>6089.2</v>
      </c>
      <c r="E990" t="s">
        <v>725</v>
      </c>
    </row>
    <row r="991" spans="1:5" x14ac:dyDescent="0.25">
      <c r="A991" s="1">
        <v>41470</v>
      </c>
      <c r="C991" s="2">
        <v>9019.4</v>
      </c>
      <c r="E991" t="s">
        <v>721</v>
      </c>
    </row>
    <row r="992" spans="1:5" x14ac:dyDescent="0.25">
      <c r="A992" s="1">
        <v>41470</v>
      </c>
      <c r="C992" s="2">
        <v>4558</v>
      </c>
      <c r="E992" t="s">
        <v>726</v>
      </c>
    </row>
    <row r="993" spans="1:5" x14ac:dyDescent="0.25">
      <c r="A993" s="1">
        <v>41470</v>
      </c>
      <c r="C993" s="2">
        <v>6089.2</v>
      </c>
      <c r="E993" t="s">
        <v>721</v>
      </c>
    </row>
    <row r="994" spans="1:5" x14ac:dyDescent="0.25">
      <c r="A994" s="1">
        <v>41471</v>
      </c>
      <c r="D994" s="2">
        <v>7146.2</v>
      </c>
      <c r="E994" t="s">
        <v>725</v>
      </c>
    </row>
    <row r="995" spans="1:5" x14ac:dyDescent="0.25">
      <c r="A995" s="1">
        <v>41471</v>
      </c>
      <c r="C995" s="2">
        <v>2726</v>
      </c>
      <c r="E995" t="s">
        <v>730</v>
      </c>
    </row>
    <row r="996" spans="1:5" x14ac:dyDescent="0.25">
      <c r="A996" s="1">
        <v>41471</v>
      </c>
      <c r="C996" s="2">
        <v>7146.2</v>
      </c>
      <c r="E996" t="s">
        <v>721</v>
      </c>
    </row>
    <row r="997" spans="1:5" x14ac:dyDescent="0.25">
      <c r="A997" s="1">
        <v>41471</v>
      </c>
      <c r="C997" s="2">
        <v>5135.8</v>
      </c>
      <c r="E997" t="s">
        <v>721</v>
      </c>
    </row>
    <row r="998" spans="1:5" x14ac:dyDescent="0.25">
      <c r="A998" s="1">
        <v>41471</v>
      </c>
      <c r="C998" s="2">
        <v>2000</v>
      </c>
      <c r="E998" t="s">
        <v>721</v>
      </c>
    </row>
    <row r="999" spans="1:5" x14ac:dyDescent="0.25">
      <c r="A999" s="1">
        <v>41473</v>
      </c>
      <c r="B999">
        <v>368</v>
      </c>
      <c r="C999" s="2">
        <v>1868</v>
      </c>
      <c r="E999" t="s">
        <v>438</v>
      </c>
    </row>
    <row r="1000" spans="1:5" x14ac:dyDescent="0.25">
      <c r="A1000" s="1">
        <v>41473</v>
      </c>
      <c r="B1000">
        <v>369</v>
      </c>
      <c r="C1000" s="10">
        <v>965</v>
      </c>
      <c r="E1000" t="s">
        <v>733</v>
      </c>
    </row>
    <row r="1001" spans="1:5" x14ac:dyDescent="0.25">
      <c r="A1001" s="1">
        <v>41473</v>
      </c>
      <c r="B1001">
        <v>370</v>
      </c>
      <c r="C1001" s="10">
        <v>2000</v>
      </c>
      <c r="E1001" t="s">
        <v>734</v>
      </c>
    </row>
    <row r="1002" spans="1:5" x14ac:dyDescent="0.25">
      <c r="A1002" s="1">
        <v>41473</v>
      </c>
      <c r="B1002">
        <v>371</v>
      </c>
      <c r="C1002" s="10">
        <v>4865</v>
      </c>
      <c r="E1002" t="s">
        <v>302</v>
      </c>
    </row>
    <row r="1003" spans="1:5" x14ac:dyDescent="0.25">
      <c r="A1003" s="1">
        <v>41473</v>
      </c>
      <c r="B1003">
        <v>372</v>
      </c>
      <c r="C1003" s="10">
        <v>20000</v>
      </c>
      <c r="E1003" t="s">
        <v>30</v>
      </c>
    </row>
    <row r="1004" spans="1:5" x14ac:dyDescent="0.25">
      <c r="A1004" s="1">
        <v>41473</v>
      </c>
      <c r="C1004" s="2">
        <v>44747.47</v>
      </c>
      <c r="E1004" t="s">
        <v>731</v>
      </c>
    </row>
    <row r="1005" spans="1:5" x14ac:dyDescent="0.25">
      <c r="A1005" s="1">
        <v>41473</v>
      </c>
      <c r="D1005" s="2">
        <v>62940.68</v>
      </c>
      <c r="E1005" t="s">
        <v>38</v>
      </c>
    </row>
    <row r="1006" spans="1:5" x14ac:dyDescent="0.25">
      <c r="A1006" s="1">
        <v>41473</v>
      </c>
      <c r="C1006" s="2">
        <v>26962</v>
      </c>
      <c r="E1006" t="s">
        <v>732</v>
      </c>
    </row>
    <row r="1007" spans="1:5" x14ac:dyDescent="0.25">
      <c r="A1007" s="1">
        <v>41473</v>
      </c>
      <c r="C1007" s="2">
        <v>11054</v>
      </c>
      <c r="E1007" t="s">
        <v>721</v>
      </c>
    </row>
    <row r="1008" spans="1:5" x14ac:dyDescent="0.25">
      <c r="A1008" s="1">
        <v>41473</v>
      </c>
      <c r="C1008" s="2">
        <v>2000</v>
      </c>
      <c r="E1008" t="s">
        <v>721</v>
      </c>
    </row>
    <row r="1009" spans="1:5" x14ac:dyDescent="0.25">
      <c r="A1009" s="1">
        <v>41473</v>
      </c>
      <c r="C1009" s="2">
        <v>1440.2</v>
      </c>
      <c r="E1009" t="s">
        <v>721</v>
      </c>
    </row>
    <row r="1010" spans="1:5" x14ac:dyDescent="0.25">
      <c r="A1010" s="1">
        <v>41474</v>
      </c>
      <c r="D1010" s="2">
        <v>60013.08</v>
      </c>
      <c r="E1010" t="s">
        <v>191</v>
      </c>
    </row>
    <row r="1011" spans="1:5" x14ac:dyDescent="0.25">
      <c r="A1011" s="1">
        <v>41474</v>
      </c>
      <c r="D1011" s="2">
        <v>4496.71</v>
      </c>
      <c r="E1011" t="s">
        <v>191</v>
      </c>
    </row>
    <row r="1012" spans="1:5" x14ac:dyDescent="0.25">
      <c r="A1012" s="1">
        <v>41477</v>
      </c>
      <c r="C1012" s="2">
        <v>1013.6</v>
      </c>
      <c r="E1012" t="s">
        <v>735</v>
      </c>
    </row>
    <row r="1013" spans="1:5" x14ac:dyDescent="0.25">
      <c r="A1013" s="1">
        <v>41478</v>
      </c>
      <c r="C1013" s="2">
        <v>9201.24</v>
      </c>
      <c r="E1013" t="s">
        <v>737</v>
      </c>
    </row>
    <row r="1014" spans="1:5" x14ac:dyDescent="0.25">
      <c r="A1014" s="1">
        <v>41478</v>
      </c>
      <c r="C1014" s="2">
        <v>140627.79</v>
      </c>
      <c r="E1014" t="s">
        <v>738</v>
      </c>
    </row>
    <row r="1015" spans="1:5" x14ac:dyDescent="0.25">
      <c r="A1015" s="1">
        <v>41479</v>
      </c>
      <c r="B1015">
        <v>373</v>
      </c>
      <c r="C1015" s="2">
        <v>5000</v>
      </c>
      <c r="E1015" t="s">
        <v>740</v>
      </c>
    </row>
    <row r="1016" spans="1:5" x14ac:dyDescent="0.25">
      <c r="A1016" s="1">
        <v>41479</v>
      </c>
      <c r="B1016">
        <v>374</v>
      </c>
      <c r="C1016" s="2">
        <v>20000</v>
      </c>
      <c r="E1016" t="s">
        <v>30</v>
      </c>
    </row>
    <row r="1017" spans="1:5" x14ac:dyDescent="0.25">
      <c r="A1017" s="1">
        <v>41479</v>
      </c>
      <c r="B1017">
        <v>375</v>
      </c>
      <c r="C1017" s="2">
        <v>0</v>
      </c>
      <c r="E1017" t="s">
        <v>23</v>
      </c>
    </row>
    <row r="1018" spans="1:5" x14ac:dyDescent="0.25">
      <c r="A1018" s="1">
        <v>41480</v>
      </c>
      <c r="B1018">
        <v>376</v>
      </c>
      <c r="C1018" s="2">
        <v>7592.07</v>
      </c>
      <c r="E1018" t="s">
        <v>172</v>
      </c>
    </row>
    <row r="1019" spans="1:5" x14ac:dyDescent="0.25">
      <c r="A1019" s="1">
        <v>41480</v>
      </c>
      <c r="B1019">
        <v>377</v>
      </c>
      <c r="C1019" s="2">
        <v>13252</v>
      </c>
      <c r="E1019" t="s">
        <v>127</v>
      </c>
    </row>
    <row r="1020" spans="1:5" x14ac:dyDescent="0.25">
      <c r="A1020" s="1">
        <v>41480</v>
      </c>
      <c r="B1020">
        <v>378</v>
      </c>
      <c r="C1020" s="2">
        <v>70711</v>
      </c>
      <c r="E1020" t="s">
        <v>40</v>
      </c>
    </row>
    <row r="1021" spans="1:5" x14ac:dyDescent="0.25">
      <c r="A1021" s="1">
        <v>41480</v>
      </c>
      <c r="B1021">
        <v>379</v>
      </c>
      <c r="C1021" s="2">
        <v>2172</v>
      </c>
      <c r="E1021" t="s">
        <v>742</v>
      </c>
    </row>
    <row r="1022" spans="1:5" x14ac:dyDescent="0.25">
      <c r="A1022" s="1">
        <v>41480</v>
      </c>
      <c r="B1022">
        <v>380</v>
      </c>
      <c r="C1022" s="2">
        <v>7200</v>
      </c>
      <c r="E1022" t="s">
        <v>743</v>
      </c>
    </row>
    <row r="1023" spans="1:5" x14ac:dyDescent="0.25">
      <c r="A1023" s="1">
        <v>41484</v>
      </c>
      <c r="D1023" s="2">
        <v>100000</v>
      </c>
      <c r="E1023" t="s">
        <v>504</v>
      </c>
    </row>
    <row r="1024" spans="1:5" x14ac:dyDescent="0.25">
      <c r="A1024" s="1">
        <v>41484</v>
      </c>
      <c r="B1024">
        <v>381</v>
      </c>
      <c r="C1024" s="22">
        <v>100000</v>
      </c>
      <c r="E1024" t="s">
        <v>746</v>
      </c>
    </row>
    <row r="1025" spans="1:5" x14ac:dyDescent="0.25">
      <c r="A1025" s="1"/>
      <c r="B1025">
        <v>382</v>
      </c>
      <c r="C1025" s="2">
        <v>13400</v>
      </c>
      <c r="E1025" t="s">
        <v>747</v>
      </c>
    </row>
    <row r="1026" spans="1:5" x14ac:dyDescent="0.25">
      <c r="A1026" s="1"/>
      <c r="B1026">
        <v>383</v>
      </c>
      <c r="C1026" s="2">
        <v>6535</v>
      </c>
      <c r="E1026" t="s">
        <v>748</v>
      </c>
    </row>
    <row r="1027" spans="1:5" x14ac:dyDescent="0.25">
      <c r="A1027" s="1"/>
      <c r="B1027">
        <v>384</v>
      </c>
      <c r="C1027" s="2">
        <v>5240</v>
      </c>
      <c r="E1027" t="s">
        <v>459</v>
      </c>
    </row>
    <row r="1028" spans="1:5" x14ac:dyDescent="0.25">
      <c r="A1028" s="1"/>
      <c r="B1028">
        <v>385</v>
      </c>
      <c r="C1028" s="2">
        <v>20000</v>
      </c>
      <c r="E1028" t="s">
        <v>30</v>
      </c>
    </row>
    <row r="1029" spans="1:5" x14ac:dyDescent="0.25">
      <c r="A1029" s="1">
        <v>41484</v>
      </c>
      <c r="C1029" s="2">
        <v>27301.599999999999</v>
      </c>
      <c r="E1029" t="s">
        <v>745</v>
      </c>
    </row>
    <row r="1030" spans="1:5" x14ac:dyDescent="0.25">
      <c r="A1030" s="1">
        <v>41484</v>
      </c>
      <c r="C1030" s="2">
        <v>19281</v>
      </c>
      <c r="E1030" t="s">
        <v>745</v>
      </c>
    </row>
    <row r="1031" spans="1:5" x14ac:dyDescent="0.25">
      <c r="A1031" s="1">
        <v>41484</v>
      </c>
      <c r="C1031" s="2">
        <v>18106.400000000001</v>
      </c>
      <c r="E1031" t="s">
        <v>745</v>
      </c>
    </row>
    <row r="1032" spans="1:5" x14ac:dyDescent="0.25">
      <c r="A1032" s="1">
        <v>41484</v>
      </c>
      <c r="C1032" s="2">
        <v>18659</v>
      </c>
      <c r="E1032" t="s">
        <v>745</v>
      </c>
    </row>
    <row r="1033" spans="1:5" x14ac:dyDescent="0.25">
      <c r="A1033" s="1">
        <v>41484</v>
      </c>
      <c r="C1033" s="2">
        <v>6197</v>
      </c>
      <c r="E1033" t="s">
        <v>745</v>
      </c>
    </row>
    <row r="1034" spans="1:5" x14ac:dyDescent="0.25">
      <c r="A1034" s="1">
        <v>41484</v>
      </c>
      <c r="C1034" s="2">
        <v>26978.400000000001</v>
      </c>
      <c r="E1034" t="s">
        <v>745</v>
      </c>
    </row>
    <row r="1035" spans="1:5" x14ac:dyDescent="0.25">
      <c r="A1035" s="1">
        <v>41484</v>
      </c>
      <c r="C1035" s="2">
        <v>48911.8</v>
      </c>
      <c r="E1035" t="s">
        <v>745</v>
      </c>
    </row>
    <row r="1036" spans="1:5" x14ac:dyDescent="0.25">
      <c r="A1036" s="1">
        <v>41484</v>
      </c>
      <c r="C1036" s="2">
        <v>46236</v>
      </c>
      <c r="E1036" t="s">
        <v>745</v>
      </c>
    </row>
    <row r="1037" spans="1:5" x14ac:dyDescent="0.25">
      <c r="A1037" s="1">
        <v>41484</v>
      </c>
      <c r="C1037" s="2">
        <v>28793</v>
      </c>
      <c r="E1037" t="s">
        <v>745</v>
      </c>
    </row>
    <row r="1038" spans="1:5" x14ac:dyDescent="0.25">
      <c r="A1038" s="1">
        <v>41484</v>
      </c>
      <c r="C1038" s="2">
        <v>32396.2</v>
      </c>
      <c r="E1038" t="s">
        <v>745</v>
      </c>
    </row>
    <row r="1039" spans="1:5" x14ac:dyDescent="0.25">
      <c r="A1039" s="1">
        <v>41485</v>
      </c>
      <c r="C1039" s="2">
        <v>24000</v>
      </c>
      <c r="E1039" t="s">
        <v>744</v>
      </c>
    </row>
    <row r="1040" spans="1:5" x14ac:dyDescent="0.25">
      <c r="A1040" s="1">
        <v>41485</v>
      </c>
      <c r="D1040" s="2">
        <v>3832.31</v>
      </c>
    </row>
    <row r="1041" spans="1:5" x14ac:dyDescent="0.25">
      <c r="A1041" s="1">
        <v>41485</v>
      </c>
      <c r="B1041">
        <v>386</v>
      </c>
      <c r="C1041" s="2">
        <v>8000</v>
      </c>
      <c r="E1041" t="s">
        <v>749</v>
      </c>
    </row>
    <row r="1042" spans="1:5" x14ac:dyDescent="0.25">
      <c r="A1042" s="1">
        <v>41486</v>
      </c>
      <c r="B1042">
        <v>387</v>
      </c>
      <c r="C1042" s="22">
        <v>2275</v>
      </c>
      <c r="E1042" t="s">
        <v>750</v>
      </c>
    </row>
    <row r="1043" spans="1:5" x14ac:dyDescent="0.25">
      <c r="A1043" s="1">
        <v>41486</v>
      </c>
      <c r="B1043">
        <v>388</v>
      </c>
      <c r="C1043" s="10">
        <v>20000</v>
      </c>
      <c r="E1043" t="s">
        <v>751</v>
      </c>
    </row>
    <row r="1044" spans="1:5" x14ac:dyDescent="0.25">
      <c r="A1044" s="1">
        <v>41486</v>
      </c>
      <c r="C1044" s="10">
        <v>11661</v>
      </c>
      <c r="E1044" t="s">
        <v>745</v>
      </c>
    </row>
    <row r="1045" spans="1:5" x14ac:dyDescent="0.25">
      <c r="A1045" s="1">
        <v>41486</v>
      </c>
      <c r="C1045" s="10">
        <v>15424.8</v>
      </c>
      <c r="E1045" t="s">
        <v>745</v>
      </c>
    </row>
    <row r="1046" spans="1:5" x14ac:dyDescent="0.25">
      <c r="A1046" s="1">
        <v>41486</v>
      </c>
      <c r="C1046" s="10">
        <v>4096.8</v>
      </c>
      <c r="E1046" t="s">
        <v>745</v>
      </c>
    </row>
    <row r="1047" spans="1:5" x14ac:dyDescent="0.25">
      <c r="A1047" s="1">
        <v>41486</v>
      </c>
      <c r="C1047" s="10">
        <v>3044.4</v>
      </c>
      <c r="E1047" t="s">
        <v>745</v>
      </c>
    </row>
    <row r="1048" spans="1:5" x14ac:dyDescent="0.25">
      <c r="A1048" s="1">
        <v>41486</v>
      </c>
      <c r="D1048" s="2">
        <v>31837.4</v>
      </c>
      <c r="E1048" t="s">
        <v>752</v>
      </c>
    </row>
    <row r="1049" spans="1:5" x14ac:dyDescent="0.25">
      <c r="A1049" s="1">
        <v>41486</v>
      </c>
      <c r="D1049" s="2">
        <v>92045.7</v>
      </c>
      <c r="E1049" t="s">
        <v>191</v>
      </c>
    </row>
    <row r="1050" spans="1:5" x14ac:dyDescent="0.25">
      <c r="A1050" s="1">
        <v>41486</v>
      </c>
      <c r="B1050">
        <v>389</v>
      </c>
      <c r="C1050" s="39">
        <v>10876</v>
      </c>
      <c r="E1050" t="s">
        <v>363</v>
      </c>
    </row>
    <row r="1051" spans="1:5" x14ac:dyDescent="0.25">
      <c r="A1051" s="1">
        <v>41486</v>
      </c>
      <c r="C1051" s="2">
        <v>32165.759999999998</v>
      </c>
      <c r="E1051" t="s">
        <v>756</v>
      </c>
    </row>
    <row r="1052" spans="1:5" x14ac:dyDescent="0.25">
      <c r="A1052" s="1"/>
    </row>
    <row r="1053" spans="1:5" x14ac:dyDescent="0.25">
      <c r="A1053" s="1"/>
    </row>
    <row r="1054" spans="1:5" x14ac:dyDescent="0.25">
      <c r="A1054" s="1"/>
    </row>
    <row r="1055" spans="1:5" x14ac:dyDescent="0.25">
      <c r="A1055" s="1"/>
    </row>
    <row r="1056" spans="1:5" x14ac:dyDescent="0.25">
      <c r="A1056" s="1"/>
    </row>
    <row r="1057" spans="1:5" x14ac:dyDescent="0.25">
      <c r="C1057" s="2">
        <f>SUM(C949:C1056)</f>
        <v>1461330.2999999998</v>
      </c>
      <c r="D1057" s="2">
        <f>SUM(D948:D1056)</f>
        <v>1705641.7600000007</v>
      </c>
    </row>
    <row r="1058" spans="1:5" x14ac:dyDescent="0.25">
      <c r="D1058" s="2">
        <f>D1057-C1057</f>
        <v>244311.46000000089</v>
      </c>
    </row>
    <row r="1059" spans="1:5" x14ac:dyDescent="0.25">
      <c r="D1059" s="22">
        <v>100000</v>
      </c>
      <c r="E1059" s="23" t="s">
        <v>757</v>
      </c>
    </row>
    <row r="1060" spans="1:5" x14ac:dyDescent="0.25">
      <c r="D1060" s="10">
        <v>2275</v>
      </c>
      <c r="E1060" s="26" t="s">
        <v>758</v>
      </c>
    </row>
    <row r="1061" spans="1:5" x14ac:dyDescent="0.25">
      <c r="D1061" s="10">
        <v>10876</v>
      </c>
      <c r="E1061" s="26" t="s">
        <v>759</v>
      </c>
    </row>
    <row r="1062" spans="1:5" x14ac:dyDescent="0.25">
      <c r="D1062" s="2">
        <f>D1058+D1059+D1060+D1061</f>
        <v>357462.46000000089</v>
      </c>
    </row>
    <row r="1065" spans="1:5" ht="18.75" x14ac:dyDescent="0.3">
      <c r="A1065" s="7" t="s">
        <v>13</v>
      </c>
    </row>
    <row r="1066" spans="1:5" ht="18.75" x14ac:dyDescent="0.3">
      <c r="A1066" s="7"/>
      <c r="C1066" s="11" t="s">
        <v>19</v>
      </c>
      <c r="D1066" s="11" t="s">
        <v>20</v>
      </c>
    </row>
    <row r="1067" spans="1:5" x14ac:dyDescent="0.25">
      <c r="A1067" t="s">
        <v>760</v>
      </c>
      <c r="D1067" s="2">
        <f>D1058</f>
        <v>244311.46000000089</v>
      </c>
    </row>
    <row r="1068" spans="1:5" x14ac:dyDescent="0.25">
      <c r="A1068" s="1">
        <v>41487</v>
      </c>
      <c r="C1068" s="2">
        <v>462</v>
      </c>
      <c r="E1068" t="s">
        <v>217</v>
      </c>
    </row>
    <row r="1069" spans="1:5" x14ac:dyDescent="0.25">
      <c r="A1069" s="1">
        <v>41487</v>
      </c>
      <c r="C1069" s="2">
        <v>73.92</v>
      </c>
      <c r="E1069" t="s">
        <v>218</v>
      </c>
    </row>
    <row r="1070" spans="1:5" x14ac:dyDescent="0.25">
      <c r="A1070" s="1">
        <v>41487</v>
      </c>
      <c r="B1070">
        <v>390</v>
      </c>
      <c r="C1070" s="2">
        <v>20000</v>
      </c>
      <c r="E1070" t="s">
        <v>30</v>
      </c>
    </row>
    <row r="1071" spans="1:5" x14ac:dyDescent="0.25">
      <c r="A1071" s="1">
        <v>41491</v>
      </c>
      <c r="B1071">
        <v>391</v>
      </c>
      <c r="C1071" s="2">
        <v>20000</v>
      </c>
      <c r="E1071" t="s">
        <v>30</v>
      </c>
    </row>
    <row r="1072" spans="1:5" x14ac:dyDescent="0.25">
      <c r="A1072" s="1">
        <v>41492</v>
      </c>
      <c r="B1072">
        <v>392</v>
      </c>
      <c r="C1072" s="2">
        <v>5800</v>
      </c>
      <c r="E1072" t="s">
        <v>761</v>
      </c>
    </row>
    <row r="1073" spans="1:5" x14ac:dyDescent="0.25">
      <c r="A1073" s="1">
        <v>41492</v>
      </c>
      <c r="C1073" s="2">
        <v>6118.84</v>
      </c>
      <c r="E1073" t="s">
        <v>762</v>
      </c>
    </row>
    <row r="1074" spans="1:5" x14ac:dyDescent="0.25">
      <c r="A1074" s="1">
        <v>41492</v>
      </c>
      <c r="C1074" s="2">
        <v>19941.759999999998</v>
      </c>
      <c r="E1074" t="s">
        <v>763</v>
      </c>
    </row>
    <row r="1075" spans="1:5" x14ac:dyDescent="0.25">
      <c r="A1075" s="1">
        <v>41492</v>
      </c>
      <c r="C1075" s="2">
        <v>10375.84</v>
      </c>
      <c r="E1075" t="s">
        <v>764</v>
      </c>
    </row>
    <row r="1076" spans="1:5" x14ac:dyDescent="0.25">
      <c r="A1076" s="1">
        <v>41492</v>
      </c>
      <c r="C1076" s="2">
        <v>10375.84</v>
      </c>
      <c r="E1076" t="s">
        <v>764</v>
      </c>
    </row>
    <row r="1077" spans="1:5" x14ac:dyDescent="0.25">
      <c r="A1077" s="1">
        <v>41493</v>
      </c>
      <c r="C1077" s="2">
        <v>1540</v>
      </c>
      <c r="E1077" t="s">
        <v>766</v>
      </c>
    </row>
    <row r="1078" spans="1:5" x14ac:dyDescent="0.25">
      <c r="A1078" s="1">
        <v>41493</v>
      </c>
      <c r="C1078" s="2">
        <v>2367.94</v>
      </c>
      <c r="E1078" t="s">
        <v>767</v>
      </c>
    </row>
    <row r="1079" spans="1:5" x14ac:dyDescent="0.25">
      <c r="A1079" s="1">
        <v>41493</v>
      </c>
      <c r="B1079">
        <v>393</v>
      </c>
      <c r="C1079" s="2">
        <v>20000</v>
      </c>
      <c r="E1079" t="s">
        <v>30</v>
      </c>
    </row>
    <row r="1080" spans="1:5" x14ac:dyDescent="0.25">
      <c r="A1080" s="1">
        <v>41493</v>
      </c>
      <c r="C1080" s="2">
        <v>220</v>
      </c>
      <c r="E1080" t="s">
        <v>770</v>
      </c>
    </row>
    <row r="1081" spans="1:5" x14ac:dyDescent="0.25">
      <c r="A1081" s="1">
        <v>41493</v>
      </c>
      <c r="C1081" s="2">
        <v>166.5</v>
      </c>
      <c r="E1081" t="s">
        <v>213</v>
      </c>
    </row>
    <row r="1082" spans="1:5" x14ac:dyDescent="0.25">
      <c r="A1082" s="1">
        <v>41493</v>
      </c>
      <c r="C1082" s="2">
        <v>61.84</v>
      </c>
      <c r="E1082" t="s">
        <v>771</v>
      </c>
    </row>
    <row r="1083" spans="1:5" x14ac:dyDescent="0.25">
      <c r="A1083" s="1">
        <v>41494</v>
      </c>
      <c r="B1083">
        <v>394</v>
      </c>
      <c r="C1083" s="2">
        <v>4000</v>
      </c>
      <c r="E1083" t="s">
        <v>768</v>
      </c>
    </row>
    <row r="1084" spans="1:5" x14ac:dyDescent="0.25">
      <c r="A1084" s="1">
        <v>41495</v>
      </c>
      <c r="B1084">
        <v>395</v>
      </c>
      <c r="C1084" s="2">
        <v>9600</v>
      </c>
      <c r="E1084" t="s">
        <v>769</v>
      </c>
    </row>
    <row r="1085" spans="1:5" x14ac:dyDescent="0.25">
      <c r="A1085" s="1">
        <v>41499</v>
      </c>
      <c r="B1085">
        <v>396</v>
      </c>
      <c r="C1085" s="2">
        <v>6533.4</v>
      </c>
      <c r="E1085" t="s">
        <v>772</v>
      </c>
    </row>
    <row r="1086" spans="1:5" x14ac:dyDescent="0.25">
      <c r="A1086" s="1">
        <v>41499</v>
      </c>
      <c r="B1086">
        <v>397</v>
      </c>
      <c r="C1086" s="2">
        <v>0</v>
      </c>
      <c r="E1086" t="s">
        <v>23</v>
      </c>
    </row>
    <row r="1087" spans="1:5" x14ac:dyDescent="0.25">
      <c r="A1087" s="1">
        <v>41499</v>
      </c>
      <c r="B1087">
        <v>398</v>
      </c>
      <c r="C1087" s="2">
        <v>5240</v>
      </c>
      <c r="E1087" t="s">
        <v>773</v>
      </c>
    </row>
    <row r="1088" spans="1:5" x14ac:dyDescent="0.25">
      <c r="A1088" s="1">
        <v>41499</v>
      </c>
      <c r="B1088">
        <v>399</v>
      </c>
      <c r="C1088" s="2">
        <v>20000</v>
      </c>
      <c r="E1088" t="s">
        <v>784</v>
      </c>
    </row>
    <row r="1089" spans="1:5" x14ac:dyDescent="0.25">
      <c r="A1089" s="1">
        <v>41499</v>
      </c>
      <c r="C1089" s="2">
        <v>1024.78</v>
      </c>
      <c r="E1089" t="s">
        <v>775</v>
      </c>
    </row>
    <row r="1090" spans="1:5" x14ac:dyDescent="0.25">
      <c r="A1090" s="1">
        <v>41499</v>
      </c>
      <c r="D1090" s="2">
        <v>14712.64</v>
      </c>
      <c r="E1090" t="s">
        <v>777</v>
      </c>
    </row>
    <row r="1091" spans="1:5" x14ac:dyDescent="0.25">
      <c r="A1091" s="1">
        <v>41499</v>
      </c>
      <c r="D1091" s="2">
        <v>31837.4</v>
      </c>
      <c r="E1091" t="s">
        <v>779</v>
      </c>
    </row>
    <row r="1092" spans="1:5" x14ac:dyDescent="0.25">
      <c r="A1092" s="1">
        <v>41499</v>
      </c>
      <c r="D1092" s="2">
        <v>200000</v>
      </c>
      <c r="E1092" t="s">
        <v>786</v>
      </c>
    </row>
    <row r="1093" spans="1:5" x14ac:dyDescent="0.25">
      <c r="A1093" s="1">
        <v>41499</v>
      </c>
      <c r="C1093" s="2">
        <v>38952.6</v>
      </c>
      <c r="E1093" t="s">
        <v>781</v>
      </c>
    </row>
    <row r="1094" spans="1:5" x14ac:dyDescent="0.25">
      <c r="A1094" s="1">
        <v>41499</v>
      </c>
      <c r="C1094" s="2">
        <v>18106.400000000001</v>
      </c>
      <c r="E1094" t="s">
        <v>781</v>
      </c>
    </row>
    <row r="1095" spans="1:5" x14ac:dyDescent="0.25">
      <c r="A1095" s="1">
        <v>41499</v>
      </c>
      <c r="C1095" s="2">
        <v>29904</v>
      </c>
      <c r="E1095" t="s">
        <v>781</v>
      </c>
    </row>
    <row r="1096" spans="1:5" x14ac:dyDescent="0.25">
      <c r="A1096" s="1">
        <v>41499</v>
      </c>
      <c r="C1096" s="2">
        <v>18659</v>
      </c>
      <c r="E1096" t="s">
        <v>781</v>
      </c>
    </row>
    <row r="1097" spans="1:5" x14ac:dyDescent="0.25">
      <c r="A1097" s="1">
        <v>41499</v>
      </c>
      <c r="C1097" s="2">
        <v>6197</v>
      </c>
      <c r="E1097" t="s">
        <v>781</v>
      </c>
    </row>
    <row r="1098" spans="1:5" x14ac:dyDescent="0.25">
      <c r="A1098" s="1">
        <v>41499</v>
      </c>
      <c r="C1098" s="2">
        <v>26978.400000000001</v>
      </c>
      <c r="E1098" t="s">
        <v>781</v>
      </c>
    </row>
    <row r="1099" spans="1:5" x14ac:dyDescent="0.25">
      <c r="A1099" s="1">
        <v>41499</v>
      </c>
      <c r="C1099" s="2">
        <v>48911.8</v>
      </c>
      <c r="E1099" t="s">
        <v>781</v>
      </c>
    </row>
    <row r="1100" spans="1:5" x14ac:dyDescent="0.25">
      <c r="A1100" s="1">
        <v>41499</v>
      </c>
      <c r="C1100" s="2">
        <v>50686.2</v>
      </c>
      <c r="E1100" t="s">
        <v>781</v>
      </c>
    </row>
    <row r="1101" spans="1:5" x14ac:dyDescent="0.25">
      <c r="A1101" s="1">
        <v>41500</v>
      </c>
      <c r="C1101" s="2">
        <v>24000</v>
      </c>
      <c r="E1101" t="s">
        <v>782</v>
      </c>
    </row>
    <row r="1102" spans="1:5" x14ac:dyDescent="0.25">
      <c r="A1102" s="1">
        <v>41500</v>
      </c>
      <c r="C1102" s="2">
        <v>31837.4</v>
      </c>
      <c r="E1102" t="s">
        <v>783</v>
      </c>
    </row>
    <row r="1103" spans="1:5" x14ac:dyDescent="0.25">
      <c r="A1103" s="1">
        <v>41500</v>
      </c>
      <c r="C1103" s="2">
        <v>30849.599999999999</v>
      </c>
      <c r="E1103" t="s">
        <v>781</v>
      </c>
    </row>
    <row r="1104" spans="1:5" x14ac:dyDescent="0.25">
      <c r="A1104" s="1">
        <v>41501</v>
      </c>
      <c r="C1104" s="2">
        <v>3856.2</v>
      </c>
      <c r="E1104" t="s">
        <v>781</v>
      </c>
    </row>
    <row r="1105" spans="1:5" x14ac:dyDescent="0.25">
      <c r="A1105" s="1">
        <v>41501</v>
      </c>
      <c r="D1105" s="2">
        <v>989282.89</v>
      </c>
    </row>
    <row r="1106" spans="1:5" x14ac:dyDescent="0.25">
      <c r="A1106" s="1">
        <v>41502</v>
      </c>
      <c r="B1106">
        <v>400</v>
      </c>
      <c r="C1106" s="2">
        <v>20000</v>
      </c>
      <c r="E1106" t="s">
        <v>784</v>
      </c>
    </row>
    <row r="1107" spans="1:5" x14ac:dyDescent="0.25">
      <c r="A1107" s="1">
        <v>41502</v>
      </c>
      <c r="C1107" s="2">
        <v>200000</v>
      </c>
      <c r="E1107" t="s">
        <v>787</v>
      </c>
    </row>
    <row r="1108" spans="1:5" x14ac:dyDescent="0.25">
      <c r="A1108" s="1">
        <v>41502</v>
      </c>
      <c r="B1108">
        <v>401</v>
      </c>
      <c r="C1108" s="10">
        <v>73414</v>
      </c>
      <c r="E1108" t="s">
        <v>791</v>
      </c>
    </row>
    <row r="1109" spans="1:5" x14ac:dyDescent="0.25">
      <c r="A1109" s="1">
        <v>41502</v>
      </c>
      <c r="B1109">
        <v>402</v>
      </c>
      <c r="C1109" s="10">
        <v>799</v>
      </c>
      <c r="E1109" t="s">
        <v>792</v>
      </c>
    </row>
    <row r="1110" spans="1:5" x14ac:dyDescent="0.25">
      <c r="A1110" s="1">
        <v>41502</v>
      </c>
      <c r="B1110">
        <v>403</v>
      </c>
      <c r="C1110" s="10">
        <v>2929.4</v>
      </c>
      <c r="E1110" t="s">
        <v>794</v>
      </c>
    </row>
    <row r="1111" spans="1:5" x14ac:dyDescent="0.25">
      <c r="A1111" s="1">
        <v>41502</v>
      </c>
      <c r="B1111">
        <v>404</v>
      </c>
      <c r="C1111" s="10">
        <v>4705.88</v>
      </c>
      <c r="E1111" t="s">
        <v>795</v>
      </c>
    </row>
    <row r="1112" spans="1:5" x14ac:dyDescent="0.25">
      <c r="A1112" s="1">
        <v>41502</v>
      </c>
      <c r="B1112">
        <v>405</v>
      </c>
      <c r="C1112" s="10">
        <v>1412</v>
      </c>
      <c r="E1112" t="s">
        <v>796</v>
      </c>
    </row>
    <row r="1113" spans="1:5" x14ac:dyDescent="0.25">
      <c r="A1113" s="1">
        <v>41502</v>
      </c>
      <c r="B1113">
        <v>406</v>
      </c>
      <c r="C1113" s="2">
        <v>3900</v>
      </c>
      <c r="E1113" t="s">
        <v>797</v>
      </c>
    </row>
    <row r="1114" spans="1:5" x14ac:dyDescent="0.25">
      <c r="A1114" s="1">
        <v>41502</v>
      </c>
      <c r="B1114">
        <v>407</v>
      </c>
      <c r="C1114" s="2">
        <v>0</v>
      </c>
      <c r="E1114" t="s">
        <v>23</v>
      </c>
    </row>
    <row r="1115" spans="1:5" x14ac:dyDescent="0.25">
      <c r="A1115" s="1">
        <v>41502</v>
      </c>
      <c r="B1115">
        <v>408</v>
      </c>
      <c r="C1115" s="2">
        <v>3000</v>
      </c>
      <c r="E1115" t="s">
        <v>798</v>
      </c>
    </row>
    <row r="1116" spans="1:5" x14ac:dyDescent="0.25">
      <c r="A1116" s="1">
        <v>41502</v>
      </c>
      <c r="B1116">
        <v>409</v>
      </c>
      <c r="C1116" s="2">
        <v>9600</v>
      </c>
      <c r="E1116" t="s">
        <v>799</v>
      </c>
    </row>
    <row r="1117" spans="1:5" x14ac:dyDescent="0.25">
      <c r="A1117" s="1">
        <v>41502</v>
      </c>
      <c r="C1117" s="2">
        <v>904</v>
      </c>
      <c r="E1117" t="s">
        <v>800</v>
      </c>
    </row>
    <row r="1118" spans="1:5" x14ac:dyDescent="0.25">
      <c r="A1118" s="1">
        <v>41502</v>
      </c>
      <c r="C1118" s="2">
        <v>3890</v>
      </c>
      <c r="E1118" t="s">
        <v>801</v>
      </c>
    </row>
    <row r="1119" spans="1:5" x14ac:dyDescent="0.25">
      <c r="A1119" s="1">
        <v>41502</v>
      </c>
      <c r="C1119" s="2">
        <v>1995.2</v>
      </c>
      <c r="E1119" t="s">
        <v>802</v>
      </c>
    </row>
    <row r="1120" spans="1:5" x14ac:dyDescent="0.25">
      <c r="A1120" s="1">
        <v>41502</v>
      </c>
      <c r="C1120" s="2">
        <v>4871.99</v>
      </c>
      <c r="E1120" t="s">
        <v>803</v>
      </c>
    </row>
    <row r="1121" spans="1:5" x14ac:dyDescent="0.25">
      <c r="A1121" s="1">
        <v>41502</v>
      </c>
      <c r="C1121" s="2">
        <v>20800</v>
      </c>
      <c r="E1121" t="s">
        <v>804</v>
      </c>
    </row>
    <row r="1122" spans="1:5" x14ac:dyDescent="0.25">
      <c r="A1122" s="1">
        <v>41505</v>
      </c>
      <c r="C1122" s="2">
        <v>53491.78</v>
      </c>
      <c r="E1122" t="s">
        <v>805</v>
      </c>
    </row>
    <row r="1123" spans="1:5" x14ac:dyDescent="0.25">
      <c r="A1123" s="1">
        <v>41506</v>
      </c>
      <c r="B1123">
        <v>410</v>
      </c>
      <c r="C1123" s="2">
        <v>20000</v>
      </c>
      <c r="E1123" t="s">
        <v>806</v>
      </c>
    </row>
    <row r="1124" spans="1:5" x14ac:dyDescent="0.25">
      <c r="A1124" s="1">
        <v>41506</v>
      </c>
      <c r="C1124" s="2">
        <v>35751.199999999997</v>
      </c>
      <c r="E1124" t="s">
        <v>807</v>
      </c>
    </row>
    <row r="1125" spans="1:5" x14ac:dyDescent="0.25">
      <c r="A1125" s="1">
        <v>41506</v>
      </c>
      <c r="D1125" s="2">
        <v>66289.42</v>
      </c>
      <c r="E1125" t="s">
        <v>38</v>
      </c>
    </row>
    <row r="1126" spans="1:5" x14ac:dyDescent="0.25">
      <c r="A1126" s="1">
        <v>41507</v>
      </c>
      <c r="C1126" s="10">
        <v>5220</v>
      </c>
      <c r="E1126" t="s">
        <v>810</v>
      </c>
    </row>
    <row r="1127" spans="1:5" x14ac:dyDescent="0.25">
      <c r="A1127" s="1">
        <v>41507</v>
      </c>
      <c r="C1127" s="10"/>
      <c r="D1127" s="2">
        <v>5220</v>
      </c>
      <c r="E1127" t="s">
        <v>818</v>
      </c>
    </row>
    <row r="1128" spans="1:5" x14ac:dyDescent="0.25">
      <c r="A1128" s="1">
        <v>41507</v>
      </c>
      <c r="C1128" s="10">
        <v>6600</v>
      </c>
      <c r="E1128" t="s">
        <v>812</v>
      </c>
    </row>
    <row r="1129" spans="1:5" x14ac:dyDescent="0.25">
      <c r="A1129" s="1">
        <v>41507</v>
      </c>
      <c r="D1129" s="2">
        <v>699999.83</v>
      </c>
      <c r="E1129" t="s">
        <v>813</v>
      </c>
    </row>
    <row r="1130" spans="1:5" x14ac:dyDescent="0.25">
      <c r="A1130" s="1">
        <v>41508</v>
      </c>
      <c r="C1130" s="2">
        <v>3093.72</v>
      </c>
      <c r="E1130" t="s">
        <v>814</v>
      </c>
    </row>
    <row r="1131" spans="1:5" x14ac:dyDescent="0.25">
      <c r="A1131" s="1">
        <v>41508</v>
      </c>
      <c r="C1131" s="2">
        <v>3500</v>
      </c>
      <c r="E1131" t="s">
        <v>815</v>
      </c>
    </row>
    <row r="1132" spans="1:5" x14ac:dyDescent="0.25">
      <c r="A1132" s="1">
        <v>41509</v>
      </c>
      <c r="B1132" s="26">
        <v>411</v>
      </c>
      <c r="C1132" s="10">
        <v>6000</v>
      </c>
      <c r="E1132" t="s">
        <v>837</v>
      </c>
    </row>
    <row r="1133" spans="1:5" x14ac:dyDescent="0.25">
      <c r="A1133" s="1">
        <v>41509</v>
      </c>
      <c r="B1133">
        <v>412</v>
      </c>
      <c r="C1133" s="2">
        <v>3500</v>
      </c>
      <c r="E1133" t="s">
        <v>816</v>
      </c>
    </row>
    <row r="1134" spans="1:5" x14ac:dyDescent="0.25">
      <c r="A1134" s="1">
        <v>41509</v>
      </c>
      <c r="B1134" s="26"/>
      <c r="C1134" s="10">
        <v>5220</v>
      </c>
      <c r="E1134" t="s">
        <v>817</v>
      </c>
    </row>
    <row r="1135" spans="1:5" x14ac:dyDescent="0.25">
      <c r="A1135" s="1">
        <v>41509</v>
      </c>
      <c r="C1135" s="2">
        <v>10375.84</v>
      </c>
      <c r="E1135" t="s">
        <v>819</v>
      </c>
    </row>
    <row r="1136" spans="1:5" x14ac:dyDescent="0.25">
      <c r="A1136" s="1">
        <v>41509</v>
      </c>
      <c r="C1136" s="10">
        <v>2277.66</v>
      </c>
      <c r="E1136" t="s">
        <v>820</v>
      </c>
    </row>
    <row r="1137" spans="1:5" x14ac:dyDescent="0.25">
      <c r="A1137" s="1">
        <v>41512</v>
      </c>
      <c r="D1137" s="2">
        <v>200</v>
      </c>
      <c r="E1137" t="s">
        <v>494</v>
      </c>
    </row>
    <row r="1138" spans="1:5" x14ac:dyDescent="0.25">
      <c r="A1138" s="1">
        <v>41512</v>
      </c>
      <c r="B1138">
        <v>413</v>
      </c>
      <c r="C1138" s="2">
        <v>20000</v>
      </c>
      <c r="E1138" t="s">
        <v>784</v>
      </c>
    </row>
    <row r="1139" spans="1:5" x14ac:dyDescent="0.25">
      <c r="A1139" s="1">
        <v>41514</v>
      </c>
      <c r="B1139">
        <v>414</v>
      </c>
      <c r="C1139" s="2">
        <v>13400</v>
      </c>
      <c r="E1139" t="s">
        <v>821</v>
      </c>
    </row>
    <row r="1140" spans="1:5" x14ac:dyDescent="0.25">
      <c r="A1140" s="1">
        <v>41514</v>
      </c>
      <c r="B1140">
        <v>415</v>
      </c>
      <c r="C1140" s="2">
        <v>6533.6</v>
      </c>
      <c r="E1140" t="s">
        <v>822</v>
      </c>
    </row>
    <row r="1141" spans="1:5" x14ac:dyDescent="0.25">
      <c r="A1141" s="1">
        <v>41514</v>
      </c>
      <c r="B1141">
        <v>416</v>
      </c>
      <c r="C1141" s="2">
        <v>5240</v>
      </c>
      <c r="E1141" t="s">
        <v>823</v>
      </c>
    </row>
    <row r="1142" spans="1:5" x14ac:dyDescent="0.25">
      <c r="A1142" s="1">
        <v>41514</v>
      </c>
      <c r="B1142" s="26">
        <v>417</v>
      </c>
      <c r="C1142" s="10">
        <v>7589.98</v>
      </c>
      <c r="E1142" t="s">
        <v>61</v>
      </c>
    </row>
    <row r="1143" spans="1:5" x14ac:dyDescent="0.25">
      <c r="A1143" s="1">
        <v>41514</v>
      </c>
      <c r="B1143">
        <v>418</v>
      </c>
      <c r="C1143" s="22">
        <v>13432</v>
      </c>
      <c r="E1143" t="s">
        <v>127</v>
      </c>
    </row>
    <row r="1144" spans="1:5" x14ac:dyDescent="0.25">
      <c r="A1144" s="1">
        <v>41514</v>
      </c>
      <c r="C1144" s="2">
        <v>38952.6</v>
      </c>
      <c r="E1144" t="s">
        <v>825</v>
      </c>
    </row>
    <row r="1145" spans="1:5" x14ac:dyDescent="0.25">
      <c r="A1145" s="1">
        <v>41514</v>
      </c>
      <c r="C1145" s="2">
        <v>34705.800000000003</v>
      </c>
      <c r="E1145" t="s">
        <v>825</v>
      </c>
    </row>
    <row r="1146" spans="1:5" x14ac:dyDescent="0.25">
      <c r="A1146" s="1">
        <v>41514</v>
      </c>
      <c r="C1146" s="2">
        <v>29904</v>
      </c>
      <c r="E1146" t="s">
        <v>825</v>
      </c>
    </row>
    <row r="1147" spans="1:5" x14ac:dyDescent="0.25">
      <c r="A1147" s="1">
        <v>41514</v>
      </c>
      <c r="C1147" s="2">
        <v>18659</v>
      </c>
      <c r="E1147" t="s">
        <v>825</v>
      </c>
    </row>
    <row r="1148" spans="1:5" x14ac:dyDescent="0.25">
      <c r="A1148" s="1">
        <v>41514</v>
      </c>
      <c r="C1148" s="2">
        <v>6197</v>
      </c>
      <c r="E1148" t="s">
        <v>825</v>
      </c>
    </row>
    <row r="1149" spans="1:5" x14ac:dyDescent="0.25">
      <c r="A1149" s="1">
        <v>41514</v>
      </c>
      <c r="C1149" s="2">
        <v>26978.400000000001</v>
      </c>
      <c r="E1149" t="s">
        <v>825</v>
      </c>
    </row>
    <row r="1150" spans="1:5" x14ac:dyDescent="0.25">
      <c r="A1150" s="1">
        <v>41514</v>
      </c>
      <c r="C1150" s="2">
        <v>18106.400000000001</v>
      </c>
      <c r="E1150" t="s">
        <v>825</v>
      </c>
    </row>
    <row r="1151" spans="1:5" x14ac:dyDescent="0.25">
      <c r="A1151" s="1">
        <v>41514</v>
      </c>
      <c r="C1151" s="2">
        <v>48911.8</v>
      </c>
      <c r="E1151" t="s">
        <v>825</v>
      </c>
    </row>
    <row r="1152" spans="1:5" x14ac:dyDescent="0.25">
      <c r="A1152" s="1">
        <v>41514</v>
      </c>
      <c r="C1152" s="2">
        <v>50686.2</v>
      </c>
      <c r="E1152" t="s">
        <v>825</v>
      </c>
    </row>
    <row r="1153" spans="1:5" x14ac:dyDescent="0.25">
      <c r="A1153" s="1">
        <v>41514</v>
      </c>
      <c r="C1153" s="2">
        <v>37591</v>
      </c>
      <c r="E1153" t="s">
        <v>825</v>
      </c>
    </row>
    <row r="1154" spans="1:5" x14ac:dyDescent="0.25">
      <c r="A1154" s="1">
        <v>41514</v>
      </c>
      <c r="C1154" s="22">
        <v>1300.5999999999999</v>
      </c>
      <c r="E1154" t="s">
        <v>825</v>
      </c>
    </row>
    <row r="1155" spans="1:5" x14ac:dyDescent="0.25">
      <c r="A1155" s="1">
        <v>41515</v>
      </c>
      <c r="B1155">
        <v>419</v>
      </c>
      <c r="C1155" s="2">
        <v>20000</v>
      </c>
      <c r="E1155" t="s">
        <v>784</v>
      </c>
    </row>
    <row r="1156" spans="1:5" x14ac:dyDescent="0.25">
      <c r="A1156" s="1">
        <v>41515</v>
      </c>
      <c r="B1156">
        <v>420</v>
      </c>
      <c r="C1156" s="22">
        <v>5800</v>
      </c>
      <c r="E1156" t="s">
        <v>826</v>
      </c>
    </row>
    <row r="1157" spans="1:5" x14ac:dyDescent="0.25">
      <c r="A1157" s="1">
        <v>41515</v>
      </c>
      <c r="B1157">
        <v>421</v>
      </c>
      <c r="C1157" s="2">
        <v>3000</v>
      </c>
      <c r="E1157" t="s">
        <v>798</v>
      </c>
    </row>
    <row r="1158" spans="1:5" x14ac:dyDescent="0.25">
      <c r="A1158" s="1">
        <v>41515</v>
      </c>
      <c r="B1158">
        <v>422</v>
      </c>
      <c r="C1158" s="2">
        <v>3480</v>
      </c>
      <c r="E1158" t="s">
        <v>827</v>
      </c>
    </row>
    <row r="1159" spans="1:5" x14ac:dyDescent="0.25">
      <c r="A1159" s="1">
        <v>41515</v>
      </c>
      <c r="B1159">
        <v>423</v>
      </c>
      <c r="C1159" s="2">
        <v>1800</v>
      </c>
      <c r="E1159" t="s">
        <v>842</v>
      </c>
    </row>
    <row r="1160" spans="1:5" x14ac:dyDescent="0.25">
      <c r="A1160" s="1">
        <v>41515</v>
      </c>
      <c r="B1160">
        <v>424</v>
      </c>
      <c r="C1160" s="2">
        <v>15000</v>
      </c>
      <c r="E1160" t="s">
        <v>784</v>
      </c>
    </row>
    <row r="1161" spans="1:5" x14ac:dyDescent="0.25">
      <c r="A1161" s="1">
        <v>41515</v>
      </c>
      <c r="D1161" s="2">
        <v>3832.31</v>
      </c>
      <c r="E1161" t="s">
        <v>38</v>
      </c>
    </row>
    <row r="1162" spans="1:5" x14ac:dyDescent="0.25">
      <c r="A1162" s="1">
        <v>41516</v>
      </c>
      <c r="D1162" s="2">
        <v>61700</v>
      </c>
      <c r="E1162" t="s">
        <v>191</v>
      </c>
    </row>
    <row r="1163" spans="1:5" x14ac:dyDescent="0.25">
      <c r="A1163" s="1">
        <v>41516</v>
      </c>
      <c r="D1163" s="2">
        <v>8000</v>
      </c>
      <c r="E1163" t="s">
        <v>831</v>
      </c>
    </row>
    <row r="1164" spans="1:5" x14ac:dyDescent="0.25">
      <c r="A1164" s="1">
        <v>41516</v>
      </c>
      <c r="D1164" s="2">
        <v>876.44</v>
      </c>
      <c r="E1164" t="s">
        <v>191</v>
      </c>
    </row>
    <row r="1165" spans="1:5" x14ac:dyDescent="0.25">
      <c r="A1165" s="1">
        <v>41516</v>
      </c>
      <c r="D1165" s="2">
        <v>143751.91</v>
      </c>
      <c r="E1165" t="s">
        <v>38</v>
      </c>
    </row>
    <row r="1166" spans="1:5" x14ac:dyDescent="0.25">
      <c r="A1166" s="1">
        <v>41516</v>
      </c>
      <c r="D1166" s="2">
        <v>932.79</v>
      </c>
      <c r="E1166" t="s">
        <v>38</v>
      </c>
    </row>
    <row r="1167" spans="1:5" x14ac:dyDescent="0.25">
      <c r="A1167" s="1"/>
    </row>
    <row r="1169" spans="1:5" x14ac:dyDescent="0.25">
      <c r="C1169" s="2">
        <f>SUM(C1068:C1168)</f>
        <v>1427361.31</v>
      </c>
      <c r="D1169" s="2">
        <f>SUM(D1067:D1168)</f>
        <v>2470947.0900000012</v>
      </c>
    </row>
    <row r="1170" spans="1:5" x14ac:dyDescent="0.25">
      <c r="D1170" s="2">
        <f>D1169-C1169</f>
        <v>1043585.7800000012</v>
      </c>
    </row>
    <row r="1171" spans="1:5" x14ac:dyDescent="0.25">
      <c r="D1171" s="22">
        <v>100000</v>
      </c>
      <c r="E1171" s="44" t="s">
        <v>757</v>
      </c>
    </row>
    <row r="1172" spans="1:5" x14ac:dyDescent="0.25">
      <c r="D1172" s="22">
        <v>13432</v>
      </c>
      <c r="E1172" s="44" t="s">
        <v>832</v>
      </c>
    </row>
    <row r="1173" spans="1:5" x14ac:dyDescent="0.25">
      <c r="D1173" s="22">
        <v>1300.5999999999999</v>
      </c>
      <c r="E1173" s="44" t="s">
        <v>835</v>
      </c>
    </row>
    <row r="1174" spans="1:5" x14ac:dyDescent="0.25">
      <c r="D1174" s="22">
        <v>5800</v>
      </c>
      <c r="E1174" s="44" t="s">
        <v>833</v>
      </c>
    </row>
    <row r="1175" spans="1:5" x14ac:dyDescent="0.25">
      <c r="D1175" s="2">
        <f>SUM(D1170:D1174)</f>
        <v>1164118.3800000013</v>
      </c>
    </row>
    <row r="1178" spans="1:5" ht="18.75" x14ac:dyDescent="0.3">
      <c r="A1178" s="7" t="s">
        <v>13</v>
      </c>
    </row>
    <row r="1179" spans="1:5" ht="18.75" x14ac:dyDescent="0.3">
      <c r="A1179" s="7"/>
      <c r="C1179" s="11" t="s">
        <v>19</v>
      </c>
      <c r="D1179" s="11" t="s">
        <v>20</v>
      </c>
    </row>
    <row r="1180" spans="1:5" x14ac:dyDescent="0.25">
      <c r="A1180" t="s">
        <v>828</v>
      </c>
      <c r="D1180" s="2">
        <f>D1170</f>
        <v>1043585.7800000012</v>
      </c>
    </row>
    <row r="1181" spans="1:5" x14ac:dyDescent="0.25">
      <c r="A1181" s="1">
        <v>41519</v>
      </c>
      <c r="C1181" s="2">
        <v>42803</v>
      </c>
      <c r="E1181" t="s">
        <v>834</v>
      </c>
    </row>
    <row r="1182" spans="1:5" x14ac:dyDescent="0.25">
      <c r="A1182" s="1">
        <v>41519</v>
      </c>
      <c r="C1182" s="2">
        <v>24000</v>
      </c>
      <c r="E1182" t="s">
        <v>836</v>
      </c>
    </row>
    <row r="1183" spans="1:5" x14ac:dyDescent="0.25">
      <c r="A1183" s="1">
        <v>41519</v>
      </c>
      <c r="C1183" s="2">
        <v>3982</v>
      </c>
      <c r="E1183" t="s">
        <v>848</v>
      </c>
    </row>
    <row r="1184" spans="1:5" x14ac:dyDescent="0.25">
      <c r="A1184" s="1">
        <v>41519</v>
      </c>
      <c r="C1184" s="2">
        <v>3077</v>
      </c>
      <c r="E1184" t="s">
        <v>849</v>
      </c>
    </row>
    <row r="1185" spans="1:5" x14ac:dyDescent="0.25">
      <c r="A1185" s="1">
        <v>41519</v>
      </c>
      <c r="C1185" s="2">
        <v>462</v>
      </c>
      <c r="E1185" t="s">
        <v>710</v>
      </c>
    </row>
    <row r="1186" spans="1:5" x14ac:dyDescent="0.25">
      <c r="A1186" s="1">
        <v>41519</v>
      </c>
      <c r="C1186" s="2">
        <v>73.92</v>
      </c>
      <c r="E1186" t="s">
        <v>344</v>
      </c>
    </row>
    <row r="1187" spans="1:5" x14ac:dyDescent="0.25">
      <c r="A1187" s="1">
        <v>41520</v>
      </c>
      <c r="B1187">
        <v>425</v>
      </c>
      <c r="C1187" s="2">
        <v>4500</v>
      </c>
      <c r="E1187" t="s">
        <v>838</v>
      </c>
    </row>
    <row r="1188" spans="1:5" x14ac:dyDescent="0.25">
      <c r="A1188" s="1">
        <v>41520</v>
      </c>
      <c r="D1188" s="2">
        <v>67912.320000000007</v>
      </c>
      <c r="E1188" t="s">
        <v>855</v>
      </c>
    </row>
    <row r="1189" spans="1:5" x14ac:dyDescent="0.25">
      <c r="A1189" s="1">
        <v>41521</v>
      </c>
      <c r="B1189">
        <v>426</v>
      </c>
      <c r="C1189" s="2">
        <v>20000</v>
      </c>
      <c r="E1189" t="s">
        <v>839</v>
      </c>
    </row>
    <row r="1190" spans="1:5" x14ac:dyDescent="0.25">
      <c r="A1190" s="1">
        <v>41521</v>
      </c>
      <c r="C1190" s="2">
        <v>3750</v>
      </c>
      <c r="E1190" t="s">
        <v>840</v>
      </c>
    </row>
    <row r="1191" spans="1:5" x14ac:dyDescent="0.25">
      <c r="A1191" s="1">
        <v>41521</v>
      </c>
      <c r="C1191" s="2">
        <v>5794.2</v>
      </c>
      <c r="E1191" t="s">
        <v>841</v>
      </c>
    </row>
    <row r="1192" spans="1:5" x14ac:dyDescent="0.25">
      <c r="A1192" s="1">
        <v>41522</v>
      </c>
      <c r="B1192">
        <v>427</v>
      </c>
      <c r="C1192" s="2">
        <v>12400</v>
      </c>
      <c r="E1192" t="s">
        <v>843</v>
      </c>
    </row>
    <row r="1193" spans="1:5" x14ac:dyDescent="0.25">
      <c r="A1193" s="1">
        <v>41522</v>
      </c>
      <c r="B1193">
        <v>428</v>
      </c>
      <c r="C1193" s="2">
        <v>32000</v>
      </c>
      <c r="E1193" t="s">
        <v>844</v>
      </c>
    </row>
    <row r="1194" spans="1:5" x14ac:dyDescent="0.25">
      <c r="A1194" s="1">
        <v>41522</v>
      </c>
      <c r="B1194">
        <v>429</v>
      </c>
      <c r="C1194" s="2">
        <v>9470</v>
      </c>
      <c r="E1194" t="s">
        <v>845</v>
      </c>
    </row>
    <row r="1195" spans="1:5" x14ac:dyDescent="0.25">
      <c r="A1195" s="1">
        <v>41522</v>
      </c>
      <c r="B1195">
        <v>430</v>
      </c>
      <c r="C1195" s="2">
        <v>0</v>
      </c>
      <c r="E1195" t="s">
        <v>23</v>
      </c>
    </row>
    <row r="1196" spans="1:5" x14ac:dyDescent="0.25">
      <c r="A1196" s="1">
        <v>41522</v>
      </c>
      <c r="B1196">
        <v>431</v>
      </c>
      <c r="C1196" s="2">
        <v>0</v>
      </c>
      <c r="E1196" t="s">
        <v>23</v>
      </c>
    </row>
    <row r="1197" spans="1:5" x14ac:dyDescent="0.25">
      <c r="A1197" s="1">
        <v>41522</v>
      </c>
      <c r="B1197">
        <v>432</v>
      </c>
      <c r="C1197" s="2">
        <v>4335</v>
      </c>
      <c r="E1197" t="s">
        <v>846</v>
      </c>
    </row>
    <row r="1198" spans="1:5" x14ac:dyDescent="0.25">
      <c r="A1198" s="1">
        <v>41522</v>
      </c>
      <c r="D1198" s="2">
        <v>16000</v>
      </c>
      <c r="E1198" t="s">
        <v>856</v>
      </c>
    </row>
    <row r="1199" spans="1:5" x14ac:dyDescent="0.25">
      <c r="A1199" s="1">
        <v>41523</v>
      </c>
      <c r="D1199" s="2">
        <v>37591</v>
      </c>
      <c r="E1199" t="s">
        <v>850</v>
      </c>
    </row>
    <row r="1200" spans="1:5" x14ac:dyDescent="0.25">
      <c r="A1200" s="1">
        <v>41523</v>
      </c>
      <c r="B1200">
        <v>433</v>
      </c>
      <c r="C1200" s="2">
        <v>20000</v>
      </c>
      <c r="E1200" t="s">
        <v>784</v>
      </c>
    </row>
    <row r="1201" spans="1:5" x14ac:dyDescent="0.25">
      <c r="A1201" s="1">
        <v>41523</v>
      </c>
      <c r="B1201">
        <v>434</v>
      </c>
      <c r="C1201" s="2">
        <v>3000</v>
      </c>
      <c r="E1201" t="s">
        <v>851</v>
      </c>
    </row>
    <row r="1202" spans="1:5" x14ac:dyDescent="0.25">
      <c r="A1202" s="1">
        <v>41523</v>
      </c>
      <c r="B1202">
        <v>435</v>
      </c>
      <c r="C1202" s="2">
        <v>0</v>
      </c>
      <c r="E1202" t="s">
        <v>23</v>
      </c>
    </row>
    <row r="1203" spans="1:5" x14ac:dyDescent="0.25">
      <c r="A1203" s="1">
        <v>41523</v>
      </c>
      <c r="B1203">
        <v>436</v>
      </c>
      <c r="C1203" s="2">
        <v>10000</v>
      </c>
      <c r="E1203" t="s">
        <v>852</v>
      </c>
    </row>
    <row r="1204" spans="1:5" x14ac:dyDescent="0.25">
      <c r="A1204" s="1">
        <v>41523</v>
      </c>
      <c r="C1204" s="2">
        <v>16240</v>
      </c>
      <c r="E1204" t="s">
        <v>853</v>
      </c>
    </row>
    <row r="1205" spans="1:5" x14ac:dyDescent="0.25">
      <c r="A1205" s="1">
        <v>41523</v>
      </c>
      <c r="C1205" s="2">
        <v>220</v>
      </c>
      <c r="E1205" t="s">
        <v>136</v>
      </c>
    </row>
    <row r="1206" spans="1:5" x14ac:dyDescent="0.25">
      <c r="A1206" s="1">
        <v>41523</v>
      </c>
      <c r="C1206" s="2">
        <v>81</v>
      </c>
      <c r="E1206" t="s">
        <v>136</v>
      </c>
    </row>
    <row r="1207" spans="1:5" x14ac:dyDescent="0.25">
      <c r="A1207" s="1">
        <v>41523</v>
      </c>
      <c r="C1207" s="2">
        <v>48.16</v>
      </c>
      <c r="E1207" t="s">
        <v>857</v>
      </c>
    </row>
    <row r="1208" spans="1:5" x14ac:dyDescent="0.25">
      <c r="A1208" s="1">
        <v>41526</v>
      </c>
      <c r="B1208">
        <v>437</v>
      </c>
      <c r="C1208" s="2">
        <v>15700</v>
      </c>
      <c r="E1208" t="s">
        <v>854</v>
      </c>
    </row>
    <row r="1209" spans="1:5" x14ac:dyDescent="0.25">
      <c r="A1209" s="1">
        <v>41527</v>
      </c>
      <c r="B1209">
        <v>438</v>
      </c>
      <c r="C1209" s="2">
        <v>4611</v>
      </c>
      <c r="E1209" t="s">
        <v>858</v>
      </c>
    </row>
    <row r="1210" spans="1:5" x14ac:dyDescent="0.25">
      <c r="A1210" s="1">
        <v>41527</v>
      </c>
      <c r="C1210" s="2">
        <v>6620</v>
      </c>
      <c r="E1210" t="s">
        <v>859</v>
      </c>
    </row>
    <row r="1211" spans="1:5" x14ac:dyDescent="0.25">
      <c r="A1211" s="1">
        <v>41527</v>
      </c>
      <c r="B1211">
        <v>439</v>
      </c>
      <c r="C1211" s="2">
        <v>0</v>
      </c>
      <c r="E1211" t="s">
        <v>23</v>
      </c>
    </row>
    <row r="1212" spans="1:5" x14ac:dyDescent="0.25">
      <c r="A1212" s="1">
        <v>41528</v>
      </c>
      <c r="B1212">
        <v>440</v>
      </c>
      <c r="C1212" s="22">
        <v>20000</v>
      </c>
      <c r="E1212" t="s">
        <v>784</v>
      </c>
    </row>
    <row r="1213" spans="1:5" x14ac:dyDescent="0.25">
      <c r="A1213" s="1">
        <v>41530</v>
      </c>
      <c r="B1213">
        <v>441</v>
      </c>
      <c r="C1213" s="2">
        <v>6533.4</v>
      </c>
      <c r="E1213" t="s">
        <v>860</v>
      </c>
    </row>
    <row r="1214" spans="1:5" x14ac:dyDescent="0.25">
      <c r="A1214" s="1">
        <v>41530</v>
      </c>
      <c r="B1214">
        <v>442</v>
      </c>
      <c r="C1214" s="2">
        <v>5240</v>
      </c>
      <c r="E1214" t="s">
        <v>823</v>
      </c>
    </row>
    <row r="1215" spans="1:5" x14ac:dyDescent="0.25">
      <c r="A1215" s="1">
        <v>41530</v>
      </c>
      <c r="B1215">
        <v>443</v>
      </c>
      <c r="C1215" s="2">
        <v>15600</v>
      </c>
      <c r="E1215" t="s">
        <v>861</v>
      </c>
    </row>
    <row r="1216" spans="1:5" x14ac:dyDescent="0.25">
      <c r="A1216" s="1">
        <v>41530</v>
      </c>
      <c r="B1216">
        <v>444</v>
      </c>
      <c r="C1216" s="2">
        <v>1600</v>
      </c>
      <c r="E1216" t="s">
        <v>862</v>
      </c>
    </row>
    <row r="1217" spans="1:5" x14ac:dyDescent="0.25">
      <c r="A1217" s="1">
        <v>41530</v>
      </c>
      <c r="B1217">
        <v>445</v>
      </c>
      <c r="C1217" s="2">
        <v>2000</v>
      </c>
      <c r="E1217" t="s">
        <v>863</v>
      </c>
    </row>
    <row r="1218" spans="1:5" x14ac:dyDescent="0.25">
      <c r="A1218" s="1">
        <v>41530</v>
      </c>
      <c r="B1218">
        <v>446</v>
      </c>
      <c r="C1218" s="2">
        <v>0</v>
      </c>
      <c r="E1218" t="s">
        <v>23</v>
      </c>
    </row>
    <row r="1219" spans="1:5" x14ac:dyDescent="0.25">
      <c r="A1219" s="1">
        <v>41530</v>
      </c>
      <c r="B1219">
        <v>447</v>
      </c>
      <c r="C1219" s="22">
        <v>20000</v>
      </c>
      <c r="E1219" t="s">
        <v>864</v>
      </c>
    </row>
    <row r="1220" spans="1:5" x14ac:dyDescent="0.25">
      <c r="A1220" s="1">
        <v>41530</v>
      </c>
      <c r="C1220" s="2">
        <v>3750</v>
      </c>
      <c r="E1220" t="s">
        <v>865</v>
      </c>
    </row>
    <row r="1221" spans="1:5" x14ac:dyDescent="0.25">
      <c r="A1221" s="1">
        <v>41530</v>
      </c>
      <c r="D1221" s="2">
        <v>961778.99</v>
      </c>
      <c r="E1221" t="s">
        <v>866</v>
      </c>
    </row>
    <row r="1222" spans="1:5" x14ac:dyDescent="0.25">
      <c r="A1222" s="1">
        <v>41530</v>
      </c>
      <c r="C1222" s="2">
        <v>40253.199999999997</v>
      </c>
      <c r="E1222" t="s">
        <v>867</v>
      </c>
    </row>
    <row r="1223" spans="1:5" x14ac:dyDescent="0.25">
      <c r="A1223" s="1">
        <v>41530</v>
      </c>
      <c r="C1223" s="2">
        <v>31705.8</v>
      </c>
      <c r="E1223" t="s">
        <v>867</v>
      </c>
    </row>
    <row r="1224" spans="1:5" x14ac:dyDescent="0.25">
      <c r="A1224" s="1">
        <v>41530</v>
      </c>
      <c r="C1224" s="2">
        <v>18106.400000000001</v>
      </c>
      <c r="E1224" t="s">
        <v>867</v>
      </c>
    </row>
    <row r="1225" spans="1:5" x14ac:dyDescent="0.25">
      <c r="A1225" s="1">
        <v>41530</v>
      </c>
      <c r="C1225" s="2">
        <v>29904</v>
      </c>
      <c r="E1225" t="s">
        <v>867</v>
      </c>
    </row>
    <row r="1226" spans="1:5" x14ac:dyDescent="0.25">
      <c r="A1226" s="1">
        <v>41530</v>
      </c>
      <c r="C1226" s="2">
        <v>18659</v>
      </c>
      <c r="E1226" t="s">
        <v>867</v>
      </c>
    </row>
    <row r="1227" spans="1:5" x14ac:dyDescent="0.25">
      <c r="A1227" s="1">
        <v>41530</v>
      </c>
      <c r="C1227" s="2">
        <v>6197</v>
      </c>
      <c r="E1227" t="s">
        <v>867</v>
      </c>
    </row>
    <row r="1228" spans="1:5" x14ac:dyDescent="0.25">
      <c r="A1228" s="1">
        <v>41530</v>
      </c>
      <c r="C1228" s="2">
        <v>26978.400000000001</v>
      </c>
      <c r="E1228" t="s">
        <v>867</v>
      </c>
    </row>
    <row r="1229" spans="1:5" x14ac:dyDescent="0.25">
      <c r="A1229" s="1">
        <v>41530</v>
      </c>
      <c r="C1229" s="2">
        <v>45911.8</v>
      </c>
      <c r="E1229" t="s">
        <v>867</v>
      </c>
    </row>
    <row r="1230" spans="1:5" x14ac:dyDescent="0.25">
      <c r="A1230" s="1">
        <v>41530</v>
      </c>
      <c r="C1230" s="2">
        <v>50604.6</v>
      </c>
      <c r="E1230" t="s">
        <v>867</v>
      </c>
    </row>
    <row r="1231" spans="1:5" x14ac:dyDescent="0.25">
      <c r="A1231" s="1">
        <v>41530</v>
      </c>
      <c r="C1231" s="2">
        <v>37926.199999999997</v>
      </c>
      <c r="E1231" t="s">
        <v>867</v>
      </c>
    </row>
    <row r="1232" spans="1:5" x14ac:dyDescent="0.25">
      <c r="A1232" s="1">
        <v>41534</v>
      </c>
      <c r="D1232" s="2">
        <v>37926.199999999997</v>
      </c>
      <c r="E1232" t="s">
        <v>868</v>
      </c>
    </row>
    <row r="1233" spans="1:5" x14ac:dyDescent="0.25">
      <c r="A1233" s="1"/>
      <c r="B1233">
        <v>448</v>
      </c>
      <c r="C1233" s="2">
        <v>18560</v>
      </c>
      <c r="E1233" t="s">
        <v>870</v>
      </c>
    </row>
    <row r="1234" spans="1:5" x14ac:dyDescent="0.25">
      <c r="A1234" s="1"/>
      <c r="B1234">
        <v>449</v>
      </c>
      <c r="C1234" s="2">
        <v>2600</v>
      </c>
      <c r="E1234" t="s">
        <v>871</v>
      </c>
    </row>
    <row r="1235" spans="1:5" x14ac:dyDescent="0.25">
      <c r="A1235" s="1">
        <v>41534</v>
      </c>
      <c r="B1235">
        <v>450</v>
      </c>
      <c r="C1235" s="2">
        <v>2600</v>
      </c>
      <c r="E1235" t="s">
        <v>872</v>
      </c>
    </row>
    <row r="1236" spans="1:5" x14ac:dyDescent="0.25">
      <c r="A1236" s="1">
        <v>41535</v>
      </c>
      <c r="D1236" s="2">
        <v>59921</v>
      </c>
      <c r="E1236" t="s">
        <v>879</v>
      </c>
    </row>
    <row r="1237" spans="1:5" x14ac:dyDescent="0.25">
      <c r="A1237" s="1">
        <v>41535</v>
      </c>
      <c r="D1237" s="2">
        <v>62041.62</v>
      </c>
      <c r="E1237" t="s">
        <v>38</v>
      </c>
    </row>
    <row r="1238" spans="1:5" x14ac:dyDescent="0.25">
      <c r="A1238" s="1">
        <v>41535</v>
      </c>
      <c r="C1238" s="2">
        <v>29922</v>
      </c>
      <c r="E1238" t="s">
        <v>877</v>
      </c>
    </row>
    <row r="1239" spans="1:5" x14ac:dyDescent="0.25">
      <c r="A1239" s="1">
        <v>41535</v>
      </c>
      <c r="C1239" s="2">
        <v>29999</v>
      </c>
      <c r="E1239" t="s">
        <v>878</v>
      </c>
    </row>
    <row r="1240" spans="1:5" x14ac:dyDescent="0.25">
      <c r="A1240" s="1">
        <v>41535</v>
      </c>
      <c r="B1240">
        <v>451</v>
      </c>
      <c r="C1240" s="2">
        <v>13600</v>
      </c>
      <c r="E1240" t="s">
        <v>880</v>
      </c>
    </row>
    <row r="1241" spans="1:5" x14ac:dyDescent="0.25">
      <c r="A1241" s="1">
        <v>41443</v>
      </c>
      <c r="B1241">
        <v>452</v>
      </c>
      <c r="C1241" s="2">
        <v>80490</v>
      </c>
      <c r="E1241" t="s">
        <v>363</v>
      </c>
    </row>
    <row r="1242" spans="1:5" x14ac:dyDescent="0.25">
      <c r="A1242" s="1">
        <v>41443</v>
      </c>
      <c r="B1242">
        <v>453</v>
      </c>
      <c r="C1242" s="43">
        <v>2899</v>
      </c>
      <c r="E1242" t="s">
        <v>881</v>
      </c>
    </row>
    <row r="1243" spans="1:5" x14ac:dyDescent="0.25">
      <c r="A1243" s="1">
        <v>41535</v>
      </c>
      <c r="B1243">
        <v>454</v>
      </c>
      <c r="C1243" s="10">
        <v>1000</v>
      </c>
      <c r="E1243" t="s">
        <v>882</v>
      </c>
    </row>
    <row r="1244" spans="1:5" x14ac:dyDescent="0.25">
      <c r="A1244" s="1">
        <v>41535</v>
      </c>
      <c r="B1244">
        <v>455</v>
      </c>
      <c r="C1244" s="10">
        <v>1033.54</v>
      </c>
      <c r="E1244" t="s">
        <v>875</v>
      </c>
    </row>
    <row r="1245" spans="1:5" x14ac:dyDescent="0.25">
      <c r="A1245" s="1">
        <v>41536</v>
      </c>
      <c r="B1245">
        <v>456</v>
      </c>
      <c r="C1245" s="2">
        <v>4580</v>
      </c>
      <c r="E1245" t="s">
        <v>883</v>
      </c>
    </row>
    <row r="1246" spans="1:5" x14ac:dyDescent="0.25">
      <c r="A1246" s="1">
        <v>41536</v>
      </c>
      <c r="B1246">
        <v>457</v>
      </c>
      <c r="C1246" s="2">
        <v>3297.93</v>
      </c>
      <c r="E1246" t="s">
        <v>884</v>
      </c>
    </row>
    <row r="1247" spans="1:5" x14ac:dyDescent="0.25">
      <c r="A1247" s="1">
        <v>41536</v>
      </c>
      <c r="B1247">
        <v>458</v>
      </c>
      <c r="C1247" s="22">
        <v>20000</v>
      </c>
      <c r="E1247" t="s">
        <v>784</v>
      </c>
    </row>
    <row r="1248" spans="1:5" x14ac:dyDescent="0.25">
      <c r="A1248" s="1">
        <v>41536</v>
      </c>
      <c r="B1248">
        <v>459</v>
      </c>
      <c r="C1248" s="2">
        <v>6000</v>
      </c>
      <c r="E1248" t="s">
        <v>885</v>
      </c>
    </row>
    <row r="1249" spans="1:5" x14ac:dyDescent="0.25">
      <c r="A1249" s="1">
        <v>41536</v>
      </c>
      <c r="B1249">
        <v>460</v>
      </c>
      <c r="C1249" s="2">
        <v>5200</v>
      </c>
      <c r="E1249" t="s">
        <v>888</v>
      </c>
    </row>
    <row r="1250" spans="1:5" x14ac:dyDescent="0.25">
      <c r="A1250" s="1">
        <v>41536</v>
      </c>
      <c r="B1250">
        <v>461</v>
      </c>
      <c r="C1250" s="2">
        <v>1826.5</v>
      </c>
      <c r="E1250" t="s">
        <v>886</v>
      </c>
    </row>
    <row r="1251" spans="1:5" x14ac:dyDescent="0.25">
      <c r="A1251" s="1">
        <v>41536</v>
      </c>
      <c r="B1251">
        <v>462</v>
      </c>
      <c r="C1251" s="2">
        <v>2400</v>
      </c>
      <c r="E1251" t="s">
        <v>887</v>
      </c>
    </row>
    <row r="1252" spans="1:5" x14ac:dyDescent="0.25">
      <c r="A1252" s="1">
        <v>41537</v>
      </c>
      <c r="C1252" s="2">
        <v>30550.43</v>
      </c>
      <c r="E1252" t="s">
        <v>890</v>
      </c>
    </row>
    <row r="1253" spans="1:5" x14ac:dyDescent="0.25">
      <c r="A1253" s="1">
        <v>41537</v>
      </c>
      <c r="C1253" s="2">
        <v>10375.84</v>
      </c>
      <c r="E1253" t="s">
        <v>891</v>
      </c>
    </row>
    <row r="1254" spans="1:5" x14ac:dyDescent="0.25">
      <c r="A1254" s="1">
        <v>41537</v>
      </c>
      <c r="C1254" s="2">
        <v>754</v>
      </c>
      <c r="E1254" t="s">
        <v>892</v>
      </c>
    </row>
    <row r="1255" spans="1:5" x14ac:dyDescent="0.25">
      <c r="A1255" s="1">
        <v>41537</v>
      </c>
      <c r="C1255" s="2">
        <v>2416.4</v>
      </c>
      <c r="E1255" t="s">
        <v>893</v>
      </c>
    </row>
    <row r="1256" spans="1:5" x14ac:dyDescent="0.25">
      <c r="A1256" s="1">
        <v>41540</v>
      </c>
      <c r="B1256">
        <v>463</v>
      </c>
      <c r="C1256" s="22">
        <v>20000</v>
      </c>
      <c r="E1256" t="s">
        <v>784</v>
      </c>
    </row>
    <row r="1257" spans="1:5" x14ac:dyDescent="0.25">
      <c r="A1257" s="1">
        <v>41540</v>
      </c>
      <c r="B1257">
        <v>464</v>
      </c>
      <c r="C1257" s="2">
        <v>17457</v>
      </c>
      <c r="E1257" t="s">
        <v>898</v>
      </c>
    </row>
    <row r="1258" spans="1:5" x14ac:dyDescent="0.25">
      <c r="A1258" s="1">
        <v>41541</v>
      </c>
      <c r="C1258" s="2">
        <v>278.39999999999998</v>
      </c>
      <c r="E1258" t="s">
        <v>899</v>
      </c>
    </row>
    <row r="1259" spans="1:5" x14ac:dyDescent="0.25">
      <c r="A1259" s="1">
        <v>41541</v>
      </c>
      <c r="C1259" s="2">
        <v>1595.47</v>
      </c>
      <c r="E1259" t="s">
        <v>900</v>
      </c>
    </row>
    <row r="1260" spans="1:5" x14ac:dyDescent="0.25">
      <c r="A1260" s="1">
        <v>41541</v>
      </c>
      <c r="B1260">
        <v>465</v>
      </c>
      <c r="C1260" s="2">
        <v>8310</v>
      </c>
      <c r="E1260" t="s">
        <v>901</v>
      </c>
    </row>
    <row r="1261" spans="1:5" x14ac:dyDescent="0.25">
      <c r="A1261" s="1">
        <v>41541</v>
      </c>
      <c r="B1261">
        <v>466</v>
      </c>
      <c r="C1261" s="2">
        <v>3780</v>
      </c>
      <c r="E1261" t="s">
        <v>902</v>
      </c>
    </row>
    <row r="1262" spans="1:5" x14ac:dyDescent="0.25">
      <c r="A1262" s="1">
        <v>41542</v>
      </c>
      <c r="C1262" s="2">
        <v>3000</v>
      </c>
      <c r="E1262" t="s">
        <v>867</v>
      </c>
    </row>
    <row r="1263" spans="1:5" x14ac:dyDescent="0.25">
      <c r="A1263" s="1">
        <v>41542</v>
      </c>
      <c r="C1263" s="2">
        <v>40253.199999999997</v>
      </c>
      <c r="E1263" t="s">
        <v>903</v>
      </c>
    </row>
    <row r="1264" spans="1:5" x14ac:dyDescent="0.25">
      <c r="A1264" s="1">
        <v>41542</v>
      </c>
      <c r="C1264" s="2">
        <v>34705.800000000003</v>
      </c>
      <c r="E1264" t="s">
        <v>903</v>
      </c>
    </row>
    <row r="1265" spans="1:5" x14ac:dyDescent="0.25">
      <c r="A1265" s="1">
        <v>41542</v>
      </c>
      <c r="C1265" s="2">
        <v>18106.400000000001</v>
      </c>
      <c r="E1265" t="s">
        <v>903</v>
      </c>
    </row>
    <row r="1266" spans="1:5" x14ac:dyDescent="0.25">
      <c r="A1266" s="1">
        <v>41542</v>
      </c>
      <c r="C1266" s="2">
        <v>29904</v>
      </c>
      <c r="E1266" t="s">
        <v>903</v>
      </c>
    </row>
    <row r="1267" spans="1:5" x14ac:dyDescent="0.25">
      <c r="A1267" s="1">
        <v>41542</v>
      </c>
      <c r="C1267" s="2">
        <v>18659</v>
      </c>
      <c r="E1267" t="s">
        <v>903</v>
      </c>
    </row>
    <row r="1268" spans="1:5" x14ac:dyDescent="0.25">
      <c r="A1268" s="1">
        <v>41542</v>
      </c>
      <c r="C1268" s="2">
        <v>6197</v>
      </c>
      <c r="E1268" t="s">
        <v>903</v>
      </c>
    </row>
    <row r="1269" spans="1:5" x14ac:dyDescent="0.25">
      <c r="A1269" s="1">
        <v>41542</v>
      </c>
      <c r="C1269" s="2">
        <v>26978.400000000001</v>
      </c>
      <c r="E1269" t="s">
        <v>903</v>
      </c>
    </row>
    <row r="1270" spans="1:5" x14ac:dyDescent="0.25">
      <c r="A1270" s="1">
        <v>41542</v>
      </c>
      <c r="C1270" s="2">
        <v>49661.8</v>
      </c>
      <c r="E1270" t="s">
        <v>903</v>
      </c>
    </row>
    <row r="1271" spans="1:5" x14ac:dyDescent="0.25">
      <c r="A1271" s="1">
        <v>41542</v>
      </c>
      <c r="C1271" s="2">
        <v>50604.6</v>
      </c>
      <c r="E1271" t="s">
        <v>903</v>
      </c>
    </row>
    <row r="1272" spans="1:5" x14ac:dyDescent="0.25">
      <c r="A1272" s="1">
        <v>41543</v>
      </c>
      <c r="D1272" s="2">
        <v>3832.31</v>
      </c>
      <c r="E1272" t="s">
        <v>38</v>
      </c>
    </row>
    <row r="1273" spans="1:5" x14ac:dyDescent="0.25">
      <c r="A1273" s="1">
        <v>41544</v>
      </c>
      <c r="C1273" s="2">
        <v>40970.6</v>
      </c>
      <c r="E1273" t="s">
        <v>921</v>
      </c>
    </row>
    <row r="1274" spans="1:5" x14ac:dyDescent="0.25">
      <c r="A1274" s="1">
        <v>41544</v>
      </c>
      <c r="B1274">
        <v>467</v>
      </c>
      <c r="C1274" s="2">
        <v>2800</v>
      </c>
      <c r="E1274" t="s">
        <v>904</v>
      </c>
    </row>
    <row r="1275" spans="1:5" x14ac:dyDescent="0.25">
      <c r="A1275" s="1">
        <v>41544</v>
      </c>
      <c r="B1275">
        <v>468</v>
      </c>
      <c r="C1275" s="2">
        <v>4872</v>
      </c>
      <c r="E1275" t="s">
        <v>905</v>
      </c>
    </row>
    <row r="1276" spans="1:5" x14ac:dyDescent="0.25">
      <c r="A1276" s="1">
        <v>41544</v>
      </c>
      <c r="B1276">
        <v>469</v>
      </c>
      <c r="C1276" s="2">
        <v>13200</v>
      </c>
      <c r="E1276" t="s">
        <v>906</v>
      </c>
    </row>
    <row r="1277" spans="1:5" x14ac:dyDescent="0.25">
      <c r="A1277" s="1">
        <v>41544</v>
      </c>
      <c r="B1277">
        <v>470</v>
      </c>
      <c r="C1277" s="2">
        <v>5240</v>
      </c>
      <c r="E1277" t="s">
        <v>907</v>
      </c>
    </row>
    <row r="1278" spans="1:5" x14ac:dyDescent="0.25">
      <c r="A1278" s="1">
        <v>41544</v>
      </c>
      <c r="B1278">
        <v>471</v>
      </c>
      <c r="C1278" s="2">
        <v>6535</v>
      </c>
      <c r="E1278" t="s">
        <v>860</v>
      </c>
    </row>
    <row r="1279" spans="1:5" x14ac:dyDescent="0.25">
      <c r="A1279" s="1">
        <v>41544</v>
      </c>
      <c r="B1279">
        <v>472</v>
      </c>
      <c r="C1279" s="22">
        <v>20000</v>
      </c>
      <c r="E1279" t="s">
        <v>784</v>
      </c>
    </row>
    <row r="1280" spans="1:5" x14ac:dyDescent="0.25">
      <c r="A1280" s="1">
        <v>41544</v>
      </c>
      <c r="B1280">
        <v>473</v>
      </c>
      <c r="C1280" s="2">
        <v>1360</v>
      </c>
      <c r="E1280" t="s">
        <v>908</v>
      </c>
    </row>
    <row r="1281" spans="1:5" x14ac:dyDescent="0.25">
      <c r="A1281" s="1">
        <v>41544</v>
      </c>
      <c r="B1281">
        <v>474</v>
      </c>
      <c r="C1281" s="2">
        <v>7709.75</v>
      </c>
      <c r="E1281" t="s">
        <v>61</v>
      </c>
    </row>
    <row r="1282" spans="1:5" x14ac:dyDescent="0.25">
      <c r="A1282" s="1">
        <v>41544</v>
      </c>
      <c r="B1282">
        <v>475</v>
      </c>
      <c r="C1282" s="2">
        <v>1500</v>
      </c>
      <c r="E1282" t="s">
        <v>909</v>
      </c>
    </row>
    <row r="1283" spans="1:5" x14ac:dyDescent="0.25">
      <c r="A1283" s="1">
        <v>41544</v>
      </c>
      <c r="B1283">
        <v>476</v>
      </c>
      <c r="C1283" s="2">
        <v>5800</v>
      </c>
      <c r="E1283" t="s">
        <v>910</v>
      </c>
    </row>
    <row r="1284" spans="1:5" x14ac:dyDescent="0.25">
      <c r="A1284" s="1">
        <v>41544</v>
      </c>
      <c r="B1284">
        <v>477</v>
      </c>
      <c r="C1284" s="2">
        <v>6380</v>
      </c>
      <c r="E1284" t="s">
        <v>912</v>
      </c>
    </row>
    <row r="1285" spans="1:5" x14ac:dyDescent="0.25">
      <c r="A1285" s="1">
        <v>41544</v>
      </c>
      <c r="B1285">
        <v>478</v>
      </c>
      <c r="C1285" s="2">
        <v>5568</v>
      </c>
      <c r="E1285" t="s">
        <v>911</v>
      </c>
    </row>
    <row r="1286" spans="1:5" x14ac:dyDescent="0.25">
      <c r="A1286" s="1">
        <v>41544</v>
      </c>
      <c r="D1286" s="2">
        <v>54310</v>
      </c>
      <c r="E1286" t="s">
        <v>191</v>
      </c>
    </row>
    <row r="1287" spans="1:5" x14ac:dyDescent="0.25">
      <c r="A1287" s="1">
        <v>41544</v>
      </c>
      <c r="C1287" s="2">
        <v>24000</v>
      </c>
      <c r="E1287" t="s">
        <v>913</v>
      </c>
    </row>
    <row r="1288" spans="1:5" x14ac:dyDescent="0.25">
      <c r="A1288" s="1">
        <v>41544</v>
      </c>
      <c r="C1288" s="2">
        <v>2024.8</v>
      </c>
      <c r="E1288" t="s">
        <v>914</v>
      </c>
    </row>
    <row r="1289" spans="1:5" x14ac:dyDescent="0.25">
      <c r="A1289" s="1">
        <v>41544</v>
      </c>
      <c r="C1289" s="2">
        <v>3060.36</v>
      </c>
      <c r="E1289" t="s">
        <v>915</v>
      </c>
    </row>
    <row r="1290" spans="1:5" x14ac:dyDescent="0.25">
      <c r="A1290" s="1">
        <v>41544</v>
      </c>
      <c r="C1290" s="2">
        <v>2544</v>
      </c>
      <c r="E1290" t="s">
        <v>916</v>
      </c>
    </row>
    <row r="1291" spans="1:5" x14ac:dyDescent="0.25">
      <c r="A1291" s="1">
        <v>41544</v>
      </c>
      <c r="C1291" s="2">
        <v>35720</v>
      </c>
      <c r="E1291" t="s">
        <v>916</v>
      </c>
    </row>
    <row r="1292" spans="1:5" x14ac:dyDescent="0.25">
      <c r="A1292" s="1">
        <v>41544</v>
      </c>
      <c r="C1292" s="2">
        <v>2976</v>
      </c>
      <c r="E1292" t="s">
        <v>916</v>
      </c>
    </row>
    <row r="1293" spans="1:5" x14ac:dyDescent="0.25">
      <c r="A1293" s="1">
        <v>41544</v>
      </c>
      <c r="C1293" s="2">
        <v>782</v>
      </c>
      <c r="E1293" t="s">
        <v>916</v>
      </c>
    </row>
    <row r="1294" spans="1:5" x14ac:dyDescent="0.25">
      <c r="A1294" s="1">
        <v>41544</v>
      </c>
      <c r="C1294" s="2">
        <v>30740</v>
      </c>
      <c r="E1294" t="s">
        <v>917</v>
      </c>
    </row>
    <row r="1295" spans="1:5" x14ac:dyDescent="0.25">
      <c r="A1295" s="1">
        <v>41544</v>
      </c>
      <c r="C1295" s="2">
        <v>12900</v>
      </c>
      <c r="E1295" t="s">
        <v>918</v>
      </c>
    </row>
    <row r="1296" spans="1:5" x14ac:dyDescent="0.25">
      <c r="A1296" s="1">
        <v>41547</v>
      </c>
      <c r="C1296" s="2">
        <v>24000</v>
      </c>
      <c r="E1296" t="s">
        <v>920</v>
      </c>
    </row>
    <row r="1297" spans="1:5" x14ac:dyDescent="0.25">
      <c r="A1297" s="1"/>
    </row>
    <row r="1298" spans="1:5" x14ac:dyDescent="0.25">
      <c r="A1298" s="1"/>
    </row>
    <row r="1300" spans="1:5" x14ac:dyDescent="0.25">
      <c r="C1300" s="2">
        <f>SUM(C1181:C1299)</f>
        <v>1484415.3000000005</v>
      </c>
      <c r="D1300" s="2">
        <f>SUM(D1180:D1299)</f>
        <v>2344899.2200000016</v>
      </c>
    </row>
    <row r="1301" spans="1:5" x14ac:dyDescent="0.25">
      <c r="D1301" s="2">
        <f>D1300-C1300</f>
        <v>860483.92000000109</v>
      </c>
    </row>
    <row r="1304" spans="1:5" ht="18.75" x14ac:dyDescent="0.3">
      <c r="A1304" s="7" t="s">
        <v>13</v>
      </c>
    </row>
    <row r="1305" spans="1:5" ht="18.75" x14ac:dyDescent="0.3">
      <c r="A1305" s="7"/>
      <c r="C1305" s="11" t="s">
        <v>19</v>
      </c>
      <c r="D1305" s="11" t="s">
        <v>20</v>
      </c>
    </row>
    <row r="1306" spans="1:5" x14ac:dyDescent="0.25">
      <c r="A1306" t="s">
        <v>922</v>
      </c>
      <c r="D1306" s="2">
        <f>D1301</f>
        <v>860483.92000000109</v>
      </c>
    </row>
    <row r="1307" spans="1:5" x14ac:dyDescent="0.25">
      <c r="A1307" s="1">
        <v>41548</v>
      </c>
      <c r="D1307" s="2">
        <v>40970.6</v>
      </c>
      <c r="E1307" t="s">
        <v>923</v>
      </c>
    </row>
    <row r="1308" spans="1:5" x14ac:dyDescent="0.25">
      <c r="A1308" s="1">
        <v>41548</v>
      </c>
      <c r="C1308" s="2">
        <v>728</v>
      </c>
      <c r="E1308" t="s">
        <v>941</v>
      </c>
    </row>
    <row r="1309" spans="1:5" x14ac:dyDescent="0.25">
      <c r="A1309" s="1">
        <v>41557</v>
      </c>
      <c r="C1309" s="2">
        <v>116.48</v>
      </c>
      <c r="E1309" t="s">
        <v>616</v>
      </c>
    </row>
    <row r="1310" spans="1:5" x14ac:dyDescent="0.25">
      <c r="A1310" s="1">
        <v>41548</v>
      </c>
      <c r="B1310">
        <v>479</v>
      </c>
      <c r="C1310" s="2">
        <v>20000</v>
      </c>
      <c r="E1310" t="s">
        <v>784</v>
      </c>
    </row>
    <row r="1311" spans="1:5" x14ac:dyDescent="0.25">
      <c r="A1311" s="1">
        <v>41548</v>
      </c>
      <c r="B1311">
        <v>480</v>
      </c>
      <c r="C1311" s="2">
        <v>2000</v>
      </c>
      <c r="E1311" t="s">
        <v>935</v>
      </c>
    </row>
    <row r="1312" spans="1:5" x14ac:dyDescent="0.25">
      <c r="A1312" s="1">
        <v>41456</v>
      </c>
      <c r="C1312" s="2">
        <v>2830.4</v>
      </c>
      <c r="E1312" t="s">
        <v>929</v>
      </c>
    </row>
    <row r="1313" spans="1:5" x14ac:dyDescent="0.25">
      <c r="A1313" s="1">
        <v>41456</v>
      </c>
      <c r="C1313" s="2">
        <v>8040</v>
      </c>
      <c r="E1313" t="s">
        <v>930</v>
      </c>
    </row>
    <row r="1314" spans="1:5" x14ac:dyDescent="0.25">
      <c r="A1314" s="1">
        <v>41550</v>
      </c>
      <c r="B1314">
        <v>481</v>
      </c>
      <c r="C1314" s="22">
        <v>2500</v>
      </c>
      <c r="E1314" t="s">
        <v>936</v>
      </c>
    </row>
    <row r="1315" spans="1:5" x14ac:dyDescent="0.25">
      <c r="A1315" s="1">
        <v>41550</v>
      </c>
      <c r="B1315">
        <v>482</v>
      </c>
      <c r="C1315" s="22">
        <v>1930</v>
      </c>
      <c r="E1315" t="s">
        <v>937</v>
      </c>
    </row>
    <row r="1316" spans="1:5" x14ac:dyDescent="0.25">
      <c r="A1316" s="1">
        <v>41550</v>
      </c>
      <c r="B1316">
        <v>483</v>
      </c>
      <c r="C1316" s="2">
        <v>0</v>
      </c>
      <c r="E1316" t="s">
        <v>23</v>
      </c>
    </row>
    <row r="1317" spans="1:5" x14ac:dyDescent="0.25">
      <c r="A1317" s="1">
        <v>41550</v>
      </c>
      <c r="C1317" s="2">
        <v>47090.239999999998</v>
      </c>
      <c r="E1317" t="s">
        <v>938</v>
      </c>
    </row>
    <row r="1318" spans="1:5" x14ac:dyDescent="0.25">
      <c r="A1318" s="1">
        <v>41550</v>
      </c>
      <c r="B1318">
        <v>484</v>
      </c>
      <c r="C1318" s="22">
        <v>3196.03</v>
      </c>
      <c r="E1318" t="s">
        <v>939</v>
      </c>
    </row>
    <row r="1319" spans="1:5" x14ac:dyDescent="0.25">
      <c r="A1319" s="1">
        <v>41550</v>
      </c>
      <c r="B1319">
        <v>485</v>
      </c>
      <c r="C1319" s="22">
        <v>41915</v>
      </c>
      <c r="E1319" t="s">
        <v>363</v>
      </c>
    </row>
    <row r="1320" spans="1:5" x14ac:dyDescent="0.25">
      <c r="A1320" s="1">
        <v>41550</v>
      </c>
      <c r="B1320">
        <v>486</v>
      </c>
      <c r="C1320" s="22">
        <v>8524</v>
      </c>
      <c r="E1320" t="s">
        <v>363</v>
      </c>
    </row>
    <row r="1321" spans="1:5" x14ac:dyDescent="0.25">
      <c r="A1321" s="1">
        <v>41550</v>
      </c>
      <c r="B1321">
        <v>487</v>
      </c>
      <c r="C1321" s="22">
        <v>13631</v>
      </c>
      <c r="E1321" t="s">
        <v>127</v>
      </c>
    </row>
    <row r="1322" spans="1:5" x14ac:dyDescent="0.25">
      <c r="A1322" s="1">
        <v>41550</v>
      </c>
      <c r="B1322">
        <v>488</v>
      </c>
      <c r="C1322" s="22">
        <v>5800</v>
      </c>
      <c r="E1322" t="s">
        <v>940</v>
      </c>
    </row>
    <row r="1323" spans="1:5" x14ac:dyDescent="0.25">
      <c r="A1323" s="1">
        <v>41550</v>
      </c>
      <c r="C1323" s="2">
        <v>1245.4000000000001</v>
      </c>
      <c r="E1323" t="s">
        <v>933</v>
      </c>
    </row>
    <row r="1324" spans="1:5" x14ac:dyDescent="0.25">
      <c r="A1324" s="1">
        <v>41550</v>
      </c>
      <c r="C1324" s="2">
        <v>2768.97</v>
      </c>
      <c r="E1324" t="s">
        <v>934</v>
      </c>
    </row>
    <row r="1325" spans="1:5" x14ac:dyDescent="0.25">
      <c r="A1325" s="1">
        <v>41550</v>
      </c>
      <c r="B1325">
        <v>489</v>
      </c>
      <c r="C1325" s="2">
        <v>10000</v>
      </c>
      <c r="E1325" t="s">
        <v>784</v>
      </c>
    </row>
    <row r="1326" spans="1:5" x14ac:dyDescent="0.25">
      <c r="A1326" s="1">
        <v>41550</v>
      </c>
      <c r="D1326" s="2">
        <v>10000</v>
      </c>
      <c r="E1326" t="s">
        <v>947</v>
      </c>
    </row>
    <row r="1327" spans="1:5" x14ac:dyDescent="0.25">
      <c r="A1327" s="1">
        <v>41550</v>
      </c>
      <c r="C1327" s="2">
        <v>30000</v>
      </c>
      <c r="E1327" t="s">
        <v>948</v>
      </c>
    </row>
    <row r="1328" spans="1:5" x14ac:dyDescent="0.25">
      <c r="A1328" s="1"/>
    </row>
    <row r="1329" spans="1:4" x14ac:dyDescent="0.25">
      <c r="A1329" s="1"/>
    </row>
    <row r="1331" spans="1:4" x14ac:dyDescent="0.25">
      <c r="C1331" s="2">
        <f>SUM(C1310:C1330)</f>
        <v>201471.03999999998</v>
      </c>
      <c r="D1331" s="2">
        <f>SUM(D1306:D1330)</f>
        <v>911454.52000000107</v>
      </c>
    </row>
    <row r="1332" spans="1:4" x14ac:dyDescent="0.25">
      <c r="D1332" s="2">
        <f>D1331-C1331</f>
        <v>709983.48000000115</v>
      </c>
    </row>
    <row r="1333" spans="1:4" x14ac:dyDescent="0.25">
      <c r="D1333" s="22">
        <v>2500</v>
      </c>
    </row>
    <row r="1334" spans="1:4" x14ac:dyDescent="0.25">
      <c r="D1334" s="22">
        <v>1930</v>
      </c>
    </row>
    <row r="1335" spans="1:4" x14ac:dyDescent="0.25">
      <c r="D1335" s="22">
        <v>3196.03</v>
      </c>
    </row>
    <row r="1336" spans="1:4" x14ac:dyDescent="0.25">
      <c r="D1336" s="22">
        <v>41915</v>
      </c>
    </row>
    <row r="1337" spans="1:4" x14ac:dyDescent="0.25">
      <c r="D1337" s="22">
        <v>8524</v>
      </c>
    </row>
    <row r="1338" spans="1:4" x14ac:dyDescent="0.25">
      <c r="D1338" s="22">
        <v>13631</v>
      </c>
    </row>
    <row r="1339" spans="1:4" x14ac:dyDescent="0.25">
      <c r="D1339" s="22">
        <v>5800</v>
      </c>
    </row>
  </sheetData>
  <pageMargins left="0.7" right="0.7" top="0.61" bottom="0.37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6"/>
  <sheetViews>
    <sheetView tabSelected="1" topLeftCell="A164" workbookViewId="0">
      <selection activeCell="F195" sqref="F195"/>
    </sheetView>
  </sheetViews>
  <sheetFormatPr baseColWidth="10" defaultRowHeight="15" x14ac:dyDescent="0.25"/>
  <cols>
    <col min="1" max="1" width="14.28515625" customWidth="1"/>
    <col min="2" max="2" width="8.5703125" customWidth="1"/>
    <col min="3" max="3" width="14.7109375" style="2" customWidth="1"/>
    <col min="4" max="4" width="15.42578125" style="2" customWidth="1"/>
  </cols>
  <sheetData>
    <row r="1" spans="1:5" ht="18.75" x14ac:dyDescent="0.3">
      <c r="A1" s="6" t="s">
        <v>10</v>
      </c>
    </row>
    <row r="2" spans="1:5" x14ac:dyDescent="0.25">
      <c r="A2" s="3" t="s">
        <v>0</v>
      </c>
      <c r="B2" s="3" t="s">
        <v>1</v>
      </c>
      <c r="C2" s="5"/>
      <c r="D2" s="13" t="s">
        <v>2</v>
      </c>
      <c r="E2" s="3" t="s">
        <v>3</v>
      </c>
    </row>
    <row r="3" spans="1:5" x14ac:dyDescent="0.25">
      <c r="A3" s="1">
        <v>41182</v>
      </c>
      <c r="D3" s="2">
        <v>82933.33</v>
      </c>
      <c r="E3" t="s">
        <v>5</v>
      </c>
    </row>
    <row r="4" spans="1:5" x14ac:dyDescent="0.25">
      <c r="A4" s="1"/>
    </row>
    <row r="5" spans="1:5" x14ac:dyDescent="0.25">
      <c r="A5" s="1">
        <v>41183</v>
      </c>
      <c r="D5" s="2">
        <v>2.79</v>
      </c>
      <c r="E5" t="s">
        <v>133</v>
      </c>
    </row>
    <row r="6" spans="1:5" x14ac:dyDescent="0.25">
      <c r="A6" s="1">
        <v>41184</v>
      </c>
      <c r="C6" s="2">
        <v>82936.12</v>
      </c>
      <c r="E6" t="s">
        <v>176</v>
      </c>
    </row>
    <row r="7" spans="1:5" x14ac:dyDescent="0.25">
      <c r="A7" s="1">
        <v>41213</v>
      </c>
      <c r="D7" s="2">
        <v>142920.23000000001</v>
      </c>
      <c r="E7" t="s">
        <v>38</v>
      </c>
    </row>
    <row r="8" spans="1:5" x14ac:dyDescent="0.25">
      <c r="A8" s="1"/>
    </row>
    <row r="9" spans="1:5" x14ac:dyDescent="0.25">
      <c r="A9" s="1"/>
      <c r="C9" s="2">
        <f>SUM(C3:C8)</f>
        <v>82936.12</v>
      </c>
      <c r="D9" s="2">
        <f>SUM(D5:D8)</f>
        <v>142923.02000000002</v>
      </c>
    </row>
    <row r="10" spans="1:5" x14ac:dyDescent="0.25">
      <c r="A10" s="1"/>
    </row>
    <row r="12" spans="1:5" ht="18.75" x14ac:dyDescent="0.3">
      <c r="A12" s="7" t="s">
        <v>11</v>
      </c>
    </row>
    <row r="13" spans="1:5" ht="18.75" x14ac:dyDescent="0.3">
      <c r="A13" s="7"/>
      <c r="C13" s="11" t="s">
        <v>19</v>
      </c>
      <c r="D13" s="11" t="s">
        <v>20</v>
      </c>
    </row>
    <row r="14" spans="1:5" ht="18.75" x14ac:dyDescent="0.3">
      <c r="A14" s="7"/>
      <c r="B14" t="s">
        <v>1</v>
      </c>
      <c r="C14" s="12"/>
      <c r="D14" s="14"/>
    </row>
    <row r="15" spans="1:5" x14ac:dyDescent="0.25">
      <c r="A15" t="s">
        <v>6</v>
      </c>
      <c r="D15" s="14">
        <v>82936.12</v>
      </c>
    </row>
    <row r="16" spans="1:5" x14ac:dyDescent="0.25">
      <c r="A16" s="1"/>
      <c r="D16" s="14"/>
    </row>
    <row r="17" spans="1:5" x14ac:dyDescent="0.25">
      <c r="D17" s="14"/>
    </row>
    <row r="18" spans="1:5" x14ac:dyDescent="0.25">
      <c r="C18" s="31" t="s">
        <v>173</v>
      </c>
      <c r="D18" s="32">
        <f>D15</f>
        <v>82936.12</v>
      </c>
    </row>
    <row r="19" spans="1:5" x14ac:dyDescent="0.25">
      <c r="D19" s="14"/>
    </row>
    <row r="20" spans="1:5" x14ac:dyDescent="0.25">
      <c r="D20" s="14"/>
    </row>
    <row r="21" spans="1:5" x14ac:dyDescent="0.25">
      <c r="A21" s="1">
        <v>41214</v>
      </c>
      <c r="D21" s="2">
        <v>142920.23000000001</v>
      </c>
      <c r="E21" t="s">
        <v>38</v>
      </c>
    </row>
    <row r="22" spans="1:5" x14ac:dyDescent="0.25">
      <c r="A22" s="1">
        <v>41235</v>
      </c>
      <c r="B22" s="9" t="s">
        <v>142</v>
      </c>
      <c r="C22" s="2">
        <v>4600</v>
      </c>
      <c r="E22" t="s">
        <v>204</v>
      </c>
    </row>
    <row r="23" spans="1:5" x14ac:dyDescent="0.25">
      <c r="A23" s="1">
        <v>41242</v>
      </c>
      <c r="B23" s="9" t="s">
        <v>143</v>
      </c>
      <c r="C23" s="2">
        <v>7920</v>
      </c>
      <c r="E23" t="s">
        <v>187</v>
      </c>
    </row>
    <row r="24" spans="1:5" x14ac:dyDescent="0.25">
      <c r="A24" s="1">
        <v>41242</v>
      </c>
      <c r="B24" s="9" t="s">
        <v>152</v>
      </c>
      <c r="C24" s="2">
        <v>162401.14000000001</v>
      </c>
      <c r="E24" t="s">
        <v>188</v>
      </c>
    </row>
    <row r="25" spans="1:5" x14ac:dyDescent="0.25">
      <c r="A25" s="1"/>
      <c r="B25" s="9"/>
    </row>
    <row r="26" spans="1:5" x14ac:dyDescent="0.25">
      <c r="A26" s="1"/>
      <c r="B26" s="9"/>
      <c r="C26" s="2">
        <f>SUM(C22:C25)</f>
        <v>174921.14</v>
      </c>
      <c r="D26" s="2">
        <f>SUM(D18:D25)</f>
        <v>225856.35</v>
      </c>
    </row>
    <row r="27" spans="1:5" x14ac:dyDescent="0.25">
      <c r="A27" s="1"/>
      <c r="B27" s="9"/>
      <c r="C27" s="33" t="s">
        <v>205</v>
      </c>
      <c r="D27" s="33">
        <f>D26-C26</f>
        <v>50935.209999999992</v>
      </c>
    </row>
    <row r="28" spans="1:5" x14ac:dyDescent="0.25">
      <c r="A28" s="1"/>
      <c r="B28" s="9"/>
    </row>
    <row r="29" spans="1:5" x14ac:dyDescent="0.25">
      <c r="A29" s="1"/>
      <c r="B29" s="9"/>
    </row>
    <row r="30" spans="1:5" ht="18.75" x14ac:dyDescent="0.3">
      <c r="A30" s="7" t="s">
        <v>11</v>
      </c>
    </row>
    <row r="31" spans="1:5" ht="18.75" x14ac:dyDescent="0.3">
      <c r="A31" s="7"/>
      <c r="C31" s="11" t="s">
        <v>19</v>
      </c>
      <c r="D31" s="11" t="s">
        <v>20</v>
      </c>
    </row>
    <row r="32" spans="1:5" x14ac:dyDescent="0.25">
      <c r="A32" t="s">
        <v>196</v>
      </c>
      <c r="B32" s="8"/>
      <c r="D32" s="2">
        <f>D27</f>
        <v>50935.209999999992</v>
      </c>
    </row>
    <row r="33" spans="1:5" x14ac:dyDescent="0.25">
      <c r="A33" s="1">
        <v>41246</v>
      </c>
      <c r="B33" s="8"/>
      <c r="C33" s="2">
        <v>39</v>
      </c>
      <c r="E33" t="s">
        <v>217</v>
      </c>
    </row>
    <row r="34" spans="1:5" x14ac:dyDescent="0.25">
      <c r="A34" s="1">
        <v>41246</v>
      </c>
      <c r="B34" s="8"/>
      <c r="C34" s="2">
        <v>6.24</v>
      </c>
      <c r="E34" t="s">
        <v>221</v>
      </c>
    </row>
    <row r="35" spans="1:5" x14ac:dyDescent="0.25">
      <c r="A35" s="1">
        <v>41248</v>
      </c>
      <c r="B35" s="9" t="s">
        <v>153</v>
      </c>
      <c r="C35" s="2">
        <v>1230.8800000000001</v>
      </c>
      <c r="E35" t="s">
        <v>206</v>
      </c>
    </row>
    <row r="36" spans="1:5" x14ac:dyDescent="0.25">
      <c r="A36" s="1">
        <v>41249</v>
      </c>
      <c r="B36" s="9" t="s">
        <v>194</v>
      </c>
      <c r="C36" s="2">
        <v>21880</v>
      </c>
      <c r="E36" t="s">
        <v>204</v>
      </c>
    </row>
    <row r="37" spans="1:5" x14ac:dyDescent="0.25">
      <c r="A37" s="1">
        <v>41257</v>
      </c>
      <c r="B37" s="9" t="s">
        <v>219</v>
      </c>
      <c r="C37" s="2">
        <v>2957.19</v>
      </c>
      <c r="E37" t="s">
        <v>240</v>
      </c>
    </row>
    <row r="38" spans="1:5" x14ac:dyDescent="0.25">
      <c r="A38" s="1">
        <v>41256</v>
      </c>
      <c r="B38" s="9" t="s">
        <v>241</v>
      </c>
      <c r="C38" s="2">
        <v>6600</v>
      </c>
      <c r="E38" t="s">
        <v>204</v>
      </c>
    </row>
    <row r="39" spans="1:5" x14ac:dyDescent="0.25">
      <c r="A39" s="1">
        <v>41264</v>
      </c>
      <c r="B39" s="8"/>
      <c r="C39" s="2">
        <v>14510.55</v>
      </c>
      <c r="E39" t="s">
        <v>273</v>
      </c>
    </row>
    <row r="40" spans="1:5" x14ac:dyDescent="0.25">
      <c r="A40" s="1">
        <v>41264</v>
      </c>
      <c r="B40" s="8"/>
      <c r="C40" s="2">
        <v>3710</v>
      </c>
      <c r="E40" t="s">
        <v>204</v>
      </c>
    </row>
    <row r="41" spans="1:5" x14ac:dyDescent="0.25">
      <c r="A41" s="1">
        <v>41635</v>
      </c>
      <c r="B41" s="8"/>
      <c r="D41" s="2">
        <v>75.42</v>
      </c>
      <c r="E41" t="s">
        <v>38</v>
      </c>
    </row>
    <row r="42" spans="1:5" x14ac:dyDescent="0.25">
      <c r="B42" s="8"/>
    </row>
    <row r="43" spans="1:5" x14ac:dyDescent="0.25">
      <c r="B43" s="8"/>
      <c r="C43" s="2">
        <f>SUM(C33:C40)</f>
        <v>50933.86</v>
      </c>
      <c r="D43" s="2">
        <f>SUM(D32:D42)</f>
        <v>51010.62999999999</v>
      </c>
    </row>
    <row r="45" spans="1:5" x14ac:dyDescent="0.25">
      <c r="D45" s="2">
        <f>D43-C43</f>
        <v>76.769999999989523</v>
      </c>
    </row>
    <row r="48" spans="1:5" ht="18.75" x14ac:dyDescent="0.3">
      <c r="A48" s="7" t="s">
        <v>11</v>
      </c>
    </row>
    <row r="49" spans="1:5" ht="18.75" x14ac:dyDescent="0.3">
      <c r="A49" s="7"/>
      <c r="C49" s="11" t="s">
        <v>19</v>
      </c>
      <c r="D49" s="11" t="s">
        <v>20</v>
      </c>
    </row>
    <row r="50" spans="1:5" x14ac:dyDescent="0.25">
      <c r="A50" t="s">
        <v>278</v>
      </c>
      <c r="B50" s="8"/>
      <c r="D50" s="2">
        <f>D45</f>
        <v>76.769999999989523</v>
      </c>
    </row>
    <row r="51" spans="1:5" x14ac:dyDescent="0.25">
      <c r="A51" s="1">
        <v>41276</v>
      </c>
      <c r="C51" s="2">
        <v>65</v>
      </c>
      <c r="E51" t="s">
        <v>343</v>
      </c>
    </row>
    <row r="52" spans="1:5" x14ac:dyDescent="0.25">
      <c r="A52" s="1">
        <v>41276</v>
      </c>
      <c r="C52" s="2">
        <v>10.4</v>
      </c>
      <c r="E52" t="s">
        <v>344</v>
      </c>
    </row>
    <row r="53" spans="1:5" x14ac:dyDescent="0.25">
      <c r="A53" s="1">
        <v>41305</v>
      </c>
      <c r="D53" s="2">
        <v>155356.78</v>
      </c>
      <c r="E53" t="s">
        <v>38</v>
      </c>
    </row>
    <row r="55" spans="1:5" x14ac:dyDescent="0.25">
      <c r="C55" s="2">
        <f>SUM(C50:C54)</f>
        <v>75.400000000000006</v>
      </c>
      <c r="D55" s="2">
        <f>SUM(D50:D54)</f>
        <v>155433.54999999999</v>
      </c>
    </row>
    <row r="57" spans="1:5" x14ac:dyDescent="0.25">
      <c r="D57" s="31">
        <f>D55-C55</f>
        <v>155358.15</v>
      </c>
    </row>
    <row r="60" spans="1:5" ht="18.75" x14ac:dyDescent="0.3">
      <c r="A60" s="7" t="s">
        <v>11</v>
      </c>
    </row>
    <row r="61" spans="1:5" ht="18.75" x14ac:dyDescent="0.3">
      <c r="A61" s="7"/>
      <c r="C61" s="11" t="s">
        <v>19</v>
      </c>
      <c r="D61" s="11" t="s">
        <v>20</v>
      </c>
    </row>
    <row r="62" spans="1:5" x14ac:dyDescent="0.25">
      <c r="A62" t="s">
        <v>339</v>
      </c>
      <c r="B62" s="8"/>
      <c r="D62" s="2">
        <f>D57</f>
        <v>155358.15</v>
      </c>
    </row>
    <row r="63" spans="1:5" x14ac:dyDescent="0.25">
      <c r="A63" s="1">
        <v>41306</v>
      </c>
      <c r="C63" s="2">
        <v>291</v>
      </c>
    </row>
    <row r="64" spans="1:5" x14ac:dyDescent="0.25">
      <c r="A64" s="1">
        <v>41306</v>
      </c>
      <c r="C64" s="2">
        <v>46.56</v>
      </c>
    </row>
    <row r="65" spans="1:5" x14ac:dyDescent="0.25">
      <c r="A65" s="1"/>
      <c r="B65" s="9" t="s">
        <v>243</v>
      </c>
      <c r="C65" s="2">
        <v>0</v>
      </c>
      <c r="E65" t="s">
        <v>23</v>
      </c>
    </row>
    <row r="66" spans="1:5" x14ac:dyDescent="0.25">
      <c r="A66" s="1">
        <v>41325</v>
      </c>
      <c r="B66">
        <v>9</v>
      </c>
      <c r="C66" s="2">
        <v>1000</v>
      </c>
      <c r="E66" t="s">
        <v>393</v>
      </c>
    </row>
    <row r="67" spans="1:5" x14ac:dyDescent="0.25">
      <c r="A67" s="1">
        <v>41325</v>
      </c>
      <c r="B67">
        <v>10</v>
      </c>
      <c r="C67" s="2">
        <v>2000</v>
      </c>
      <c r="E67" t="s">
        <v>419</v>
      </c>
    </row>
    <row r="68" spans="1:5" x14ac:dyDescent="0.25">
      <c r="A68" s="1">
        <v>41333</v>
      </c>
      <c r="D68" s="2">
        <v>155356.78</v>
      </c>
      <c r="E68" t="s">
        <v>38</v>
      </c>
    </row>
    <row r="69" spans="1:5" x14ac:dyDescent="0.25">
      <c r="A69" s="1">
        <v>41333</v>
      </c>
      <c r="B69">
        <v>11</v>
      </c>
      <c r="C69" s="2">
        <v>1200</v>
      </c>
      <c r="E69" t="s">
        <v>416</v>
      </c>
    </row>
    <row r="70" spans="1:5" x14ac:dyDescent="0.25">
      <c r="A70" s="1"/>
    </row>
    <row r="71" spans="1:5" x14ac:dyDescent="0.25">
      <c r="C71" s="2">
        <f>SUM(C62:C70)</f>
        <v>4537.5599999999995</v>
      </c>
      <c r="D71" s="2">
        <f>SUM(D62:D70)</f>
        <v>310714.93</v>
      </c>
    </row>
    <row r="73" spans="1:5" x14ac:dyDescent="0.25">
      <c r="D73" s="33">
        <f>D71-C71</f>
        <v>306177.37</v>
      </c>
    </row>
    <row r="76" spans="1:5" ht="18.75" x14ac:dyDescent="0.3">
      <c r="A76" s="7" t="s">
        <v>11</v>
      </c>
    </row>
    <row r="77" spans="1:5" ht="18.75" x14ac:dyDescent="0.3">
      <c r="A77" s="7"/>
      <c r="C77" s="11" t="s">
        <v>19</v>
      </c>
      <c r="D77" s="11" t="s">
        <v>20</v>
      </c>
    </row>
    <row r="78" spans="1:5" x14ac:dyDescent="0.25">
      <c r="A78" t="s">
        <v>415</v>
      </c>
      <c r="B78" s="8"/>
      <c r="D78" s="2">
        <f>D73</f>
        <v>306177.37</v>
      </c>
    </row>
    <row r="79" spans="1:5" x14ac:dyDescent="0.25">
      <c r="A79" s="1">
        <v>41334</v>
      </c>
      <c r="B79" s="8"/>
      <c r="C79" s="2">
        <v>26</v>
      </c>
      <c r="E79" t="s">
        <v>479</v>
      </c>
    </row>
    <row r="80" spans="1:5" x14ac:dyDescent="0.25">
      <c r="A80" s="1">
        <v>41365</v>
      </c>
      <c r="B80" s="8"/>
      <c r="C80" s="2">
        <v>4.16</v>
      </c>
      <c r="E80" t="s">
        <v>480</v>
      </c>
    </row>
    <row r="81" spans="1:5" x14ac:dyDescent="0.25">
      <c r="A81" s="1">
        <v>41341</v>
      </c>
      <c r="B81">
        <v>12</v>
      </c>
      <c r="C81" s="2">
        <v>4400</v>
      </c>
      <c r="E81" t="s">
        <v>417</v>
      </c>
    </row>
    <row r="82" spans="1:5" x14ac:dyDescent="0.25">
      <c r="A82" s="1">
        <v>41341</v>
      </c>
      <c r="B82">
        <v>13</v>
      </c>
      <c r="C82" s="2">
        <v>5950</v>
      </c>
      <c r="E82" t="s">
        <v>418</v>
      </c>
    </row>
    <row r="83" spans="1:5" x14ac:dyDescent="0.25">
      <c r="A83" s="1">
        <v>41345</v>
      </c>
      <c r="B83">
        <v>14</v>
      </c>
      <c r="C83" s="2">
        <v>10850</v>
      </c>
      <c r="E83" t="s">
        <v>426</v>
      </c>
    </row>
    <row r="84" spans="1:5" x14ac:dyDescent="0.25">
      <c r="A84" s="1">
        <v>41345</v>
      </c>
      <c r="C84" s="2">
        <v>27840</v>
      </c>
      <c r="E84" t="s">
        <v>427</v>
      </c>
    </row>
    <row r="85" spans="1:5" x14ac:dyDescent="0.25">
      <c r="A85" s="1">
        <v>41346</v>
      </c>
      <c r="B85">
        <v>15</v>
      </c>
      <c r="C85" s="2">
        <v>3600</v>
      </c>
      <c r="E85" t="s">
        <v>418</v>
      </c>
    </row>
    <row r="86" spans="1:5" x14ac:dyDescent="0.25">
      <c r="A86" s="1">
        <v>41346</v>
      </c>
      <c r="B86">
        <v>16</v>
      </c>
      <c r="C86" s="2">
        <v>8400</v>
      </c>
      <c r="E86" t="s">
        <v>418</v>
      </c>
    </row>
    <row r="87" spans="1:5" x14ac:dyDescent="0.25">
      <c r="A87" s="1">
        <v>41346</v>
      </c>
      <c r="B87">
        <v>17</v>
      </c>
      <c r="C87" s="2">
        <v>4800</v>
      </c>
      <c r="E87" t="s">
        <v>417</v>
      </c>
    </row>
    <row r="88" spans="1:5" x14ac:dyDescent="0.25">
      <c r="A88" s="1">
        <v>41355</v>
      </c>
      <c r="B88">
        <v>18</v>
      </c>
      <c r="C88" s="2">
        <v>8700</v>
      </c>
      <c r="E88" t="s">
        <v>481</v>
      </c>
    </row>
    <row r="89" spans="1:5" x14ac:dyDescent="0.25">
      <c r="A89" s="1">
        <v>41355</v>
      </c>
      <c r="B89">
        <v>19</v>
      </c>
      <c r="C89" s="2">
        <v>3000</v>
      </c>
      <c r="E89" t="s">
        <v>462</v>
      </c>
    </row>
    <row r="90" spans="1:5" x14ac:dyDescent="0.25">
      <c r="A90" s="1">
        <v>41360</v>
      </c>
      <c r="D90" s="2">
        <v>155356.78</v>
      </c>
      <c r="E90" t="s">
        <v>38</v>
      </c>
    </row>
    <row r="92" spans="1:5" x14ac:dyDescent="0.25">
      <c r="C92" s="2">
        <f>SUM(C78:C91)</f>
        <v>77570.16</v>
      </c>
      <c r="D92" s="2">
        <f>SUM(D78:D91)</f>
        <v>461534.15</v>
      </c>
    </row>
    <row r="94" spans="1:5" x14ac:dyDescent="0.25">
      <c r="D94" s="33">
        <f>D92-C92</f>
        <v>383963.99</v>
      </c>
    </row>
    <row r="97" spans="1:5" ht="18.75" x14ac:dyDescent="0.3">
      <c r="A97" s="7" t="s">
        <v>11</v>
      </c>
    </row>
    <row r="98" spans="1:5" ht="18.75" x14ac:dyDescent="0.3">
      <c r="A98" s="7"/>
      <c r="C98" s="11" t="s">
        <v>19</v>
      </c>
      <c r="D98" s="11" t="s">
        <v>20</v>
      </c>
    </row>
    <row r="99" spans="1:5" x14ac:dyDescent="0.25">
      <c r="A99" t="s">
        <v>463</v>
      </c>
      <c r="B99" s="8"/>
      <c r="D99" s="2">
        <f>D94</f>
        <v>383963.99</v>
      </c>
    </row>
    <row r="100" spans="1:5" x14ac:dyDescent="0.25">
      <c r="A100" s="1">
        <v>41365</v>
      </c>
      <c r="B100" s="8"/>
      <c r="C100" s="2">
        <v>117</v>
      </c>
      <c r="E100" t="s">
        <v>135</v>
      </c>
    </row>
    <row r="101" spans="1:5" x14ac:dyDescent="0.25">
      <c r="A101" s="1">
        <v>41365</v>
      </c>
      <c r="B101" s="8"/>
      <c r="C101" s="2">
        <v>18.72</v>
      </c>
      <c r="E101" t="s">
        <v>134</v>
      </c>
    </row>
    <row r="102" spans="1:5" x14ac:dyDescent="0.25">
      <c r="A102" s="1">
        <v>41367</v>
      </c>
      <c r="B102">
        <v>20</v>
      </c>
      <c r="C102" s="2">
        <v>12600</v>
      </c>
      <c r="E102" t="s">
        <v>485</v>
      </c>
    </row>
    <row r="103" spans="1:5" x14ac:dyDescent="0.25">
      <c r="A103" s="1">
        <v>41367</v>
      </c>
      <c r="B103">
        <v>21</v>
      </c>
      <c r="C103" s="2">
        <v>7800</v>
      </c>
      <c r="E103" t="s">
        <v>486</v>
      </c>
    </row>
    <row r="104" spans="1:5" x14ac:dyDescent="0.25">
      <c r="B104">
        <v>22</v>
      </c>
      <c r="C104" s="2">
        <v>4800</v>
      </c>
    </row>
    <row r="105" spans="1:5" x14ac:dyDescent="0.25">
      <c r="A105" s="1">
        <v>41379</v>
      </c>
      <c r="B105">
        <v>23</v>
      </c>
      <c r="C105" s="2">
        <v>4800</v>
      </c>
      <c r="E105" t="s">
        <v>416</v>
      </c>
    </row>
    <row r="106" spans="1:5" x14ac:dyDescent="0.25">
      <c r="A106" s="1">
        <v>41379</v>
      </c>
      <c r="B106">
        <v>24</v>
      </c>
      <c r="C106" s="2">
        <v>2100</v>
      </c>
      <c r="E106" t="s">
        <v>487</v>
      </c>
    </row>
    <row r="107" spans="1:5" x14ac:dyDescent="0.25">
      <c r="A107" s="1">
        <v>41383</v>
      </c>
      <c r="B107">
        <v>25</v>
      </c>
      <c r="C107" s="2">
        <v>5100</v>
      </c>
      <c r="E107" t="s">
        <v>416</v>
      </c>
    </row>
    <row r="108" spans="1:5" x14ac:dyDescent="0.25">
      <c r="A108" s="1">
        <v>41393</v>
      </c>
      <c r="C108" s="2">
        <v>33830.28</v>
      </c>
      <c r="E108" t="s">
        <v>543</v>
      </c>
    </row>
    <row r="109" spans="1:5" x14ac:dyDescent="0.25">
      <c r="A109" s="1">
        <v>41393</v>
      </c>
      <c r="C109" s="2">
        <v>35025.08</v>
      </c>
      <c r="E109" t="s">
        <v>544</v>
      </c>
    </row>
    <row r="110" spans="1:5" x14ac:dyDescent="0.25">
      <c r="A110" s="1">
        <v>41394</v>
      </c>
      <c r="D110" s="2">
        <v>155356.78</v>
      </c>
      <c r="E110" t="s">
        <v>38</v>
      </c>
    </row>
    <row r="112" spans="1:5" x14ac:dyDescent="0.25">
      <c r="C112" s="2">
        <f>SUM(C99:C111)</f>
        <v>106191.08</v>
      </c>
      <c r="D112" s="2">
        <f>SUM(D99:D111)</f>
        <v>539320.77</v>
      </c>
    </row>
    <row r="113" spans="1:5" x14ac:dyDescent="0.25">
      <c r="D113" s="33">
        <f>D112-C112</f>
        <v>433129.69</v>
      </c>
    </row>
    <row r="116" spans="1:5" ht="18.75" x14ac:dyDescent="0.3">
      <c r="A116" s="7" t="s">
        <v>11</v>
      </c>
    </row>
    <row r="117" spans="1:5" ht="18.75" x14ac:dyDescent="0.3">
      <c r="A117" s="7"/>
      <c r="C117" s="11" t="s">
        <v>19</v>
      </c>
      <c r="D117" s="11" t="s">
        <v>20</v>
      </c>
    </row>
    <row r="118" spans="1:5" x14ac:dyDescent="0.25">
      <c r="A118" t="s">
        <v>554</v>
      </c>
      <c r="B118" s="8"/>
      <c r="D118" s="2">
        <f>D113</f>
        <v>433129.69</v>
      </c>
    </row>
    <row r="119" spans="1:5" x14ac:dyDescent="0.25">
      <c r="A119" s="1">
        <v>41396</v>
      </c>
      <c r="B119" s="8"/>
      <c r="C119" s="2">
        <v>84</v>
      </c>
      <c r="E119" t="s">
        <v>207</v>
      </c>
    </row>
    <row r="120" spans="1:5" x14ac:dyDescent="0.25">
      <c r="A120" s="1">
        <v>41399</v>
      </c>
      <c r="B120" s="8"/>
      <c r="C120" s="2">
        <v>13.44</v>
      </c>
      <c r="E120" t="s">
        <v>680</v>
      </c>
    </row>
    <row r="121" spans="1:5" x14ac:dyDescent="0.25">
      <c r="A121" s="1">
        <v>41403</v>
      </c>
      <c r="B121">
        <v>26</v>
      </c>
      <c r="C121" s="2">
        <v>6600</v>
      </c>
      <c r="E121" t="s">
        <v>565</v>
      </c>
    </row>
    <row r="122" spans="1:5" x14ac:dyDescent="0.25">
      <c r="A122" s="1">
        <v>41411</v>
      </c>
      <c r="B122">
        <v>27</v>
      </c>
      <c r="C122" s="2">
        <v>4800</v>
      </c>
      <c r="E122" t="s">
        <v>679</v>
      </c>
    </row>
    <row r="123" spans="1:5" x14ac:dyDescent="0.25">
      <c r="A123" s="1">
        <v>41425</v>
      </c>
      <c r="D123" s="2">
        <v>155356.78</v>
      </c>
      <c r="E123" t="s">
        <v>38</v>
      </c>
    </row>
    <row r="125" spans="1:5" x14ac:dyDescent="0.25">
      <c r="C125" s="2">
        <f>SUM(C118:C124)</f>
        <v>11497.439999999999</v>
      </c>
      <c r="D125" s="2">
        <f>SUM(D118:D124)</f>
        <v>588486.47</v>
      </c>
    </row>
    <row r="126" spans="1:5" x14ac:dyDescent="0.25">
      <c r="D126" s="2">
        <f>D125-C125</f>
        <v>576989.03</v>
      </c>
    </row>
    <row r="129" spans="1:5" ht="18.75" x14ac:dyDescent="0.3">
      <c r="A129" s="7" t="s">
        <v>11</v>
      </c>
    </row>
    <row r="130" spans="1:5" ht="18.75" x14ac:dyDescent="0.3">
      <c r="A130" s="7"/>
      <c r="C130" s="11" t="s">
        <v>19</v>
      </c>
      <c r="D130" s="11" t="s">
        <v>20</v>
      </c>
    </row>
    <row r="131" spans="1:5" x14ac:dyDescent="0.25">
      <c r="A131" t="s">
        <v>636</v>
      </c>
      <c r="B131" s="8"/>
      <c r="D131" s="2">
        <f>D126</f>
        <v>576989.03</v>
      </c>
    </row>
    <row r="132" spans="1:5" x14ac:dyDescent="0.25">
      <c r="A132" s="1">
        <v>41428</v>
      </c>
      <c r="B132" s="8"/>
      <c r="C132" s="2">
        <v>28</v>
      </c>
      <c r="E132" t="s">
        <v>409</v>
      </c>
    </row>
    <row r="133" spans="1:5" x14ac:dyDescent="0.25">
      <c r="A133" s="1">
        <v>41428</v>
      </c>
      <c r="B133" s="8"/>
      <c r="C133" s="2">
        <v>4.4800000000000004</v>
      </c>
      <c r="E133" t="s">
        <v>318</v>
      </c>
    </row>
    <row r="134" spans="1:5" x14ac:dyDescent="0.25">
      <c r="A134" s="1">
        <v>41439</v>
      </c>
      <c r="C134" s="2">
        <v>14268</v>
      </c>
      <c r="E134" t="s">
        <v>646</v>
      </c>
    </row>
    <row r="135" spans="1:5" x14ac:dyDescent="0.25">
      <c r="A135" s="1">
        <v>41453</v>
      </c>
      <c r="D135" s="2">
        <v>155356.78</v>
      </c>
      <c r="E135" t="s">
        <v>38</v>
      </c>
    </row>
    <row r="137" spans="1:5" x14ac:dyDescent="0.25">
      <c r="C137" s="2">
        <f>C132+C133+C134</f>
        <v>14300.48</v>
      </c>
      <c r="D137" s="2">
        <f>SUM(D131:D136)</f>
        <v>732345.81</v>
      </c>
    </row>
    <row r="138" spans="1:5" x14ac:dyDescent="0.25">
      <c r="D138" s="33">
        <f>D137-C137</f>
        <v>718045.33000000007</v>
      </c>
    </row>
    <row r="140" spans="1:5" ht="18.75" x14ac:dyDescent="0.3">
      <c r="A140" s="7" t="s">
        <v>11</v>
      </c>
    </row>
    <row r="141" spans="1:5" ht="18.75" x14ac:dyDescent="0.3">
      <c r="A141" s="7"/>
      <c r="C141" s="11" t="s">
        <v>19</v>
      </c>
      <c r="D141" s="11" t="s">
        <v>20</v>
      </c>
    </row>
    <row r="142" spans="1:5" x14ac:dyDescent="0.25">
      <c r="A142" t="s">
        <v>713</v>
      </c>
      <c r="B142" s="8"/>
      <c r="D142" s="2">
        <f>D138</f>
        <v>718045.33000000007</v>
      </c>
    </row>
    <row r="143" spans="1:5" x14ac:dyDescent="0.25">
      <c r="A143" s="1">
        <v>41474</v>
      </c>
      <c r="B143" s="8"/>
      <c r="C143" s="2">
        <v>14183.39</v>
      </c>
      <c r="E143" t="s">
        <v>729</v>
      </c>
    </row>
    <row r="144" spans="1:5" x14ac:dyDescent="0.25">
      <c r="A144" s="1">
        <v>41478</v>
      </c>
      <c r="B144" s="8"/>
      <c r="C144" s="2">
        <v>395086.5</v>
      </c>
      <c r="E144" t="s">
        <v>739</v>
      </c>
    </row>
    <row r="145" spans="1:5" x14ac:dyDescent="0.25">
      <c r="A145" s="1">
        <v>41486</v>
      </c>
      <c r="B145" s="8"/>
      <c r="D145" s="2">
        <v>155356.78</v>
      </c>
    </row>
    <row r="147" spans="1:5" x14ac:dyDescent="0.25">
      <c r="C147" s="2">
        <f>SUM(C143:C146)</f>
        <v>409269.89</v>
      </c>
      <c r="D147" s="2">
        <f>SUM(D142:D146)</f>
        <v>873402.1100000001</v>
      </c>
    </row>
    <row r="148" spans="1:5" x14ac:dyDescent="0.25">
      <c r="D148" s="33">
        <f>D147-C147</f>
        <v>464132.22000000009</v>
      </c>
    </row>
    <row r="151" spans="1:5" ht="18.75" x14ac:dyDescent="0.3">
      <c r="A151" s="7" t="s">
        <v>11</v>
      </c>
    </row>
    <row r="152" spans="1:5" ht="18.75" x14ac:dyDescent="0.3">
      <c r="A152" s="7"/>
      <c r="C152" s="11" t="s">
        <v>19</v>
      </c>
      <c r="D152" s="11" t="s">
        <v>20</v>
      </c>
    </row>
    <row r="153" spans="1:5" x14ac:dyDescent="0.25">
      <c r="A153" t="s">
        <v>830</v>
      </c>
      <c r="B153" s="8"/>
      <c r="D153" s="2">
        <f>D148</f>
        <v>464132.22000000009</v>
      </c>
    </row>
    <row r="154" spans="1:5" x14ac:dyDescent="0.25">
      <c r="A154" s="1">
        <v>41492</v>
      </c>
      <c r="B154">
        <v>28</v>
      </c>
      <c r="C154" s="2">
        <v>1575</v>
      </c>
    </row>
    <row r="155" spans="1:5" x14ac:dyDescent="0.25">
      <c r="A155" s="1">
        <v>41492</v>
      </c>
      <c r="C155" s="2">
        <v>32642.52</v>
      </c>
      <c r="E155" t="s">
        <v>765</v>
      </c>
    </row>
    <row r="156" spans="1:5" x14ac:dyDescent="0.25">
      <c r="A156" s="1">
        <v>41507</v>
      </c>
      <c r="C156" s="2">
        <v>120599.67999999999</v>
      </c>
      <c r="E156" t="s">
        <v>808</v>
      </c>
    </row>
    <row r="157" spans="1:5" x14ac:dyDescent="0.25">
      <c r="A157" s="1">
        <v>41507</v>
      </c>
      <c r="C157" s="2">
        <v>12599.97</v>
      </c>
      <c r="E157" t="s">
        <v>809</v>
      </c>
    </row>
    <row r="158" spans="1:5" x14ac:dyDescent="0.25">
      <c r="A158" s="1">
        <v>41515</v>
      </c>
      <c r="B158">
        <v>29</v>
      </c>
      <c r="C158" s="2">
        <v>18000</v>
      </c>
      <c r="E158" t="s">
        <v>824</v>
      </c>
    </row>
    <row r="159" spans="1:5" x14ac:dyDescent="0.25">
      <c r="A159" s="1">
        <v>41516</v>
      </c>
      <c r="D159" s="2">
        <v>119674.83</v>
      </c>
      <c r="E159" t="s">
        <v>38</v>
      </c>
    </row>
    <row r="161" spans="1:5" x14ac:dyDescent="0.25">
      <c r="C161" s="2">
        <f>SUM(C154:C160)</f>
        <v>185417.17</v>
      </c>
      <c r="D161" s="2">
        <f>SUM(D153:D160)</f>
        <v>583807.05000000005</v>
      </c>
    </row>
    <row r="162" spans="1:5" x14ac:dyDescent="0.25">
      <c r="D162" s="33">
        <f>D161-C161</f>
        <v>398389.88</v>
      </c>
    </row>
    <row r="165" spans="1:5" ht="18.75" x14ac:dyDescent="0.3">
      <c r="A165" s="7" t="s">
        <v>11</v>
      </c>
    </row>
    <row r="166" spans="1:5" ht="18.75" x14ac:dyDescent="0.3">
      <c r="A166" s="7"/>
      <c r="C166" s="11" t="s">
        <v>19</v>
      </c>
      <c r="D166" s="11" t="s">
        <v>20</v>
      </c>
    </row>
    <row r="167" spans="1:5" x14ac:dyDescent="0.25">
      <c r="A167" t="s">
        <v>828</v>
      </c>
      <c r="B167" s="8"/>
      <c r="D167" s="2">
        <f>D162</f>
        <v>398389.88</v>
      </c>
    </row>
    <row r="168" spans="1:5" x14ac:dyDescent="0.25">
      <c r="A168" s="1">
        <v>41519</v>
      </c>
      <c r="B168" s="8"/>
      <c r="C168" s="2">
        <v>28</v>
      </c>
      <c r="E168" t="s">
        <v>896</v>
      </c>
    </row>
    <row r="169" spans="1:5" x14ac:dyDescent="0.25">
      <c r="A169" s="1">
        <v>41519</v>
      </c>
      <c r="B169" s="8"/>
      <c r="C169" s="2">
        <v>4.4800000000000004</v>
      </c>
      <c r="E169" t="s">
        <v>897</v>
      </c>
    </row>
    <row r="170" spans="1:5" x14ac:dyDescent="0.25">
      <c r="A170" s="1">
        <v>41523</v>
      </c>
      <c r="B170">
        <v>30</v>
      </c>
      <c r="C170" s="2">
        <v>21400</v>
      </c>
      <c r="E170" t="s">
        <v>824</v>
      </c>
    </row>
    <row r="171" spans="1:5" x14ac:dyDescent="0.25">
      <c r="A171" s="1">
        <v>40431</v>
      </c>
      <c r="C171" s="2">
        <v>276062</v>
      </c>
      <c r="E171" t="s">
        <v>889</v>
      </c>
    </row>
    <row r="172" spans="1:5" x14ac:dyDescent="0.25">
      <c r="A172" s="1">
        <v>41530</v>
      </c>
      <c r="B172">
        <v>31</v>
      </c>
      <c r="C172" s="2">
        <v>6000</v>
      </c>
      <c r="E172" t="s">
        <v>874</v>
      </c>
    </row>
    <row r="173" spans="1:5" x14ac:dyDescent="0.25">
      <c r="A173" s="1">
        <v>41530</v>
      </c>
      <c r="B173">
        <v>32</v>
      </c>
      <c r="C173" s="2">
        <v>9450</v>
      </c>
      <c r="E173" t="s">
        <v>824</v>
      </c>
    </row>
    <row r="174" spans="1:5" x14ac:dyDescent="0.25">
      <c r="A174" s="1">
        <v>41537</v>
      </c>
      <c r="B174">
        <v>33</v>
      </c>
      <c r="C174" s="2">
        <v>10250</v>
      </c>
      <c r="E174" t="s">
        <v>824</v>
      </c>
    </row>
    <row r="175" spans="1:5" x14ac:dyDescent="0.25">
      <c r="A175" s="1">
        <v>41540</v>
      </c>
      <c r="C175" s="2">
        <v>70000</v>
      </c>
      <c r="E175" t="s">
        <v>894</v>
      </c>
    </row>
    <row r="176" spans="1:5" x14ac:dyDescent="0.25">
      <c r="A176" s="1">
        <v>41544</v>
      </c>
      <c r="B176">
        <v>34</v>
      </c>
      <c r="C176" s="2">
        <v>12900</v>
      </c>
      <c r="E176" t="s">
        <v>824</v>
      </c>
    </row>
    <row r="177" spans="1:5" x14ac:dyDescent="0.25">
      <c r="A177" s="1">
        <v>41544</v>
      </c>
      <c r="D177" s="2">
        <v>12900</v>
      </c>
      <c r="E177" t="s">
        <v>919</v>
      </c>
    </row>
    <row r="178" spans="1:5" x14ac:dyDescent="0.25">
      <c r="A178" s="1">
        <v>41544</v>
      </c>
      <c r="C178" s="2">
        <v>922</v>
      </c>
      <c r="E178" t="s">
        <v>925</v>
      </c>
    </row>
    <row r="179" spans="1:5" x14ac:dyDescent="0.25">
      <c r="A179" s="1">
        <v>41544</v>
      </c>
      <c r="C179" s="2">
        <v>147.52000000000001</v>
      </c>
      <c r="E179" t="s">
        <v>926</v>
      </c>
    </row>
    <row r="180" spans="1:5" x14ac:dyDescent="0.25">
      <c r="A180" s="1">
        <v>41547</v>
      </c>
      <c r="D180" s="2">
        <v>119674.83</v>
      </c>
      <c r="E180" t="s">
        <v>927</v>
      </c>
    </row>
    <row r="181" spans="1:5" x14ac:dyDescent="0.25">
      <c r="A181" s="1"/>
    </row>
    <row r="182" spans="1:5" x14ac:dyDescent="0.25">
      <c r="A182" s="1"/>
      <c r="C182" s="2">
        <f>SUM(C168:C181)</f>
        <v>407164</v>
      </c>
      <c r="D182" s="2">
        <f>SUM(D167:D181)</f>
        <v>530964.71</v>
      </c>
    </row>
    <row r="183" spans="1:5" x14ac:dyDescent="0.25">
      <c r="D183" s="33">
        <f>D182-C182</f>
        <v>123800.70999999996</v>
      </c>
    </row>
    <row r="185" spans="1:5" ht="18.75" x14ac:dyDescent="0.3">
      <c r="A185" s="7" t="s">
        <v>11</v>
      </c>
    </row>
    <row r="186" spans="1:5" ht="18.75" x14ac:dyDescent="0.3">
      <c r="A186" s="7"/>
      <c r="C186" s="11" t="s">
        <v>19</v>
      </c>
      <c r="D186" s="11" t="s">
        <v>20</v>
      </c>
    </row>
    <row r="187" spans="1:5" x14ac:dyDescent="0.25">
      <c r="A187" t="s">
        <v>922</v>
      </c>
      <c r="B187" s="8"/>
      <c r="D187" s="2">
        <f>D183</f>
        <v>123800.70999999996</v>
      </c>
    </row>
    <row r="188" spans="1:5" x14ac:dyDescent="0.25">
      <c r="A188" s="1">
        <v>41548</v>
      </c>
      <c r="B188" s="8"/>
      <c r="C188" s="2">
        <v>70</v>
      </c>
      <c r="E188" t="s">
        <v>943</v>
      </c>
    </row>
    <row r="189" spans="1:5" x14ac:dyDescent="0.25">
      <c r="A189" s="1">
        <v>41548</v>
      </c>
      <c r="B189" s="8"/>
      <c r="C189" s="2">
        <v>11.2</v>
      </c>
      <c r="E189" t="s">
        <v>944</v>
      </c>
    </row>
    <row r="190" spans="1:5" x14ac:dyDescent="0.25">
      <c r="A190" s="1">
        <v>41550</v>
      </c>
      <c r="B190">
        <v>35</v>
      </c>
      <c r="C190" s="2">
        <v>8100</v>
      </c>
      <c r="E190" t="s">
        <v>824</v>
      </c>
    </row>
    <row r="191" spans="1:5" x14ac:dyDescent="0.25">
      <c r="A191" s="1">
        <v>41550</v>
      </c>
      <c r="C191" s="2">
        <v>110000</v>
      </c>
      <c r="E191" t="s">
        <v>949</v>
      </c>
    </row>
    <row r="192" spans="1:5" x14ac:dyDescent="0.25">
      <c r="A192" s="1"/>
    </row>
    <row r="193" spans="1:4" x14ac:dyDescent="0.25">
      <c r="A193" s="1"/>
    </row>
    <row r="195" spans="1:4" x14ac:dyDescent="0.25">
      <c r="A195" s="1"/>
      <c r="C195" s="2">
        <f>SUM(C188:C194)</f>
        <v>118181.2</v>
      </c>
      <c r="D195" s="2">
        <f>SUM(D187:D194)</f>
        <v>123800.70999999996</v>
      </c>
    </row>
    <row r="196" spans="1:4" x14ac:dyDescent="0.25">
      <c r="D196" s="2">
        <f>D195-C195</f>
        <v>5619.5099999999657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27"/>
  <sheetViews>
    <sheetView topLeftCell="A209" workbookViewId="0">
      <selection activeCell="D227" sqref="D227"/>
    </sheetView>
  </sheetViews>
  <sheetFormatPr baseColWidth="10" defaultRowHeight="15" x14ac:dyDescent="0.25"/>
  <cols>
    <col min="1" max="1" width="14.42578125" customWidth="1"/>
    <col min="2" max="2" width="10.28515625" customWidth="1"/>
    <col min="3" max="3" width="16.42578125" style="2" customWidth="1"/>
    <col min="4" max="4" width="16.85546875" style="2" customWidth="1"/>
    <col min="9" max="9" width="16.140625" customWidth="1"/>
  </cols>
  <sheetData>
    <row r="1" spans="1:5" ht="18.75" x14ac:dyDescent="0.3">
      <c r="A1" s="6" t="s">
        <v>9</v>
      </c>
    </row>
    <row r="2" spans="1:5" ht="15.75" x14ac:dyDescent="0.25">
      <c r="A2" s="4"/>
    </row>
    <row r="3" spans="1:5" ht="18.75" x14ac:dyDescent="0.3">
      <c r="A3" s="7" t="s">
        <v>0</v>
      </c>
      <c r="C3" s="11" t="s">
        <v>19</v>
      </c>
      <c r="D3" s="11" t="s">
        <v>20</v>
      </c>
    </row>
    <row r="4" spans="1:5" x14ac:dyDescent="0.25">
      <c r="A4" t="s">
        <v>6</v>
      </c>
    </row>
    <row r="5" spans="1:5" x14ac:dyDescent="0.25">
      <c r="A5" s="1">
        <v>41214</v>
      </c>
      <c r="D5" s="2">
        <v>207595.44</v>
      </c>
      <c r="E5" t="s">
        <v>195</v>
      </c>
    </row>
    <row r="6" spans="1:5" x14ac:dyDescent="0.25">
      <c r="A6" s="1">
        <v>41214</v>
      </c>
      <c r="C6" s="2">
        <v>50000</v>
      </c>
      <c r="E6" t="s">
        <v>144</v>
      </c>
    </row>
    <row r="7" spans="1:5" x14ac:dyDescent="0.25">
      <c r="A7" s="1">
        <v>41218</v>
      </c>
      <c r="B7" s="9" t="s">
        <v>142</v>
      </c>
      <c r="C7" s="2">
        <v>7700</v>
      </c>
      <c r="E7" t="s">
        <v>145</v>
      </c>
    </row>
    <row r="8" spans="1:5" x14ac:dyDescent="0.25">
      <c r="A8" s="1">
        <v>41222</v>
      </c>
      <c r="B8" s="9" t="s">
        <v>143</v>
      </c>
      <c r="C8" s="2">
        <v>3119.06</v>
      </c>
      <c r="E8" t="s">
        <v>146</v>
      </c>
    </row>
    <row r="9" spans="1:5" x14ac:dyDescent="0.25">
      <c r="A9" s="1">
        <v>41227</v>
      </c>
      <c r="B9" s="9" t="s">
        <v>152</v>
      </c>
      <c r="C9" s="2">
        <v>42704.3</v>
      </c>
      <c r="E9" t="s">
        <v>147</v>
      </c>
    </row>
    <row r="10" spans="1:5" x14ac:dyDescent="0.25">
      <c r="A10" s="1">
        <v>41227</v>
      </c>
      <c r="B10" s="9" t="s">
        <v>153</v>
      </c>
      <c r="C10" s="2">
        <v>81147</v>
      </c>
      <c r="E10" t="s">
        <v>40</v>
      </c>
    </row>
    <row r="11" spans="1:5" x14ac:dyDescent="0.25">
      <c r="A11" s="1">
        <v>41241</v>
      </c>
      <c r="D11" s="2">
        <v>42704.3</v>
      </c>
      <c r="E11" t="s">
        <v>177</v>
      </c>
    </row>
    <row r="12" spans="1:5" x14ac:dyDescent="0.25">
      <c r="A12" s="1">
        <v>41242</v>
      </c>
      <c r="B12" s="9" t="s">
        <v>194</v>
      </c>
      <c r="C12" s="2">
        <v>42704.3</v>
      </c>
      <c r="E12" t="s">
        <v>178</v>
      </c>
    </row>
    <row r="13" spans="1:5" x14ac:dyDescent="0.25">
      <c r="A13" s="1">
        <v>41243</v>
      </c>
      <c r="D13" s="2">
        <v>207595.44</v>
      </c>
      <c r="E13" t="s">
        <v>38</v>
      </c>
    </row>
    <row r="15" spans="1:5" x14ac:dyDescent="0.25">
      <c r="C15" s="2">
        <f>SUM(C4:C14)</f>
        <v>227374.65999999997</v>
      </c>
      <c r="D15" s="2">
        <f>SUM(D4:D14)</f>
        <v>457895.18</v>
      </c>
    </row>
    <row r="16" spans="1:5" x14ac:dyDescent="0.25">
      <c r="C16" s="33" t="s">
        <v>205</v>
      </c>
      <c r="D16" s="33">
        <f>D15-C15</f>
        <v>230520.52000000002</v>
      </c>
    </row>
    <row r="19" spans="1:5" ht="18.75" x14ac:dyDescent="0.3">
      <c r="A19" s="6" t="s">
        <v>9</v>
      </c>
    </row>
    <row r="20" spans="1:5" ht="18.75" x14ac:dyDescent="0.3">
      <c r="A20" s="7"/>
      <c r="C20" s="11" t="s">
        <v>19</v>
      </c>
      <c r="D20" s="11" t="s">
        <v>20</v>
      </c>
    </row>
    <row r="21" spans="1:5" x14ac:dyDescent="0.25">
      <c r="A21" t="s">
        <v>196</v>
      </c>
      <c r="B21" s="8"/>
      <c r="D21" s="2">
        <f>D16</f>
        <v>230520.52000000002</v>
      </c>
    </row>
    <row r="22" spans="1:5" x14ac:dyDescent="0.25">
      <c r="A22" s="1">
        <v>41246</v>
      </c>
      <c r="C22" s="2">
        <v>65</v>
      </c>
      <c r="E22" t="s">
        <v>217</v>
      </c>
    </row>
    <row r="23" spans="1:5" x14ac:dyDescent="0.25">
      <c r="A23" s="1">
        <v>41246</v>
      </c>
      <c r="C23" s="2">
        <v>10.4</v>
      </c>
      <c r="E23" t="s">
        <v>218</v>
      </c>
    </row>
    <row r="24" spans="1:5" x14ac:dyDescent="0.25">
      <c r="A24" s="1">
        <v>41246</v>
      </c>
      <c r="B24" s="9" t="s">
        <v>219</v>
      </c>
      <c r="C24" s="2">
        <v>14650</v>
      </c>
      <c r="E24" t="s">
        <v>220</v>
      </c>
    </row>
    <row r="25" spans="1:5" x14ac:dyDescent="0.25">
      <c r="A25" s="1">
        <v>41257</v>
      </c>
      <c r="B25" s="9"/>
      <c r="D25" s="2">
        <v>207595.43</v>
      </c>
      <c r="E25" t="s">
        <v>38</v>
      </c>
    </row>
    <row r="26" spans="1:5" x14ac:dyDescent="0.25">
      <c r="A26" s="1">
        <v>41257</v>
      </c>
      <c r="B26" s="9"/>
      <c r="C26" s="2">
        <v>42704.3</v>
      </c>
      <c r="E26" t="s">
        <v>257</v>
      </c>
    </row>
    <row r="27" spans="1:5" x14ac:dyDescent="0.25">
      <c r="A27" s="1">
        <v>41262</v>
      </c>
      <c r="B27" s="9" t="s">
        <v>241</v>
      </c>
      <c r="C27" s="10">
        <v>78936</v>
      </c>
      <c r="E27" t="s">
        <v>40</v>
      </c>
    </row>
    <row r="28" spans="1:5" x14ac:dyDescent="0.25">
      <c r="A28" s="1">
        <v>41262</v>
      </c>
      <c r="B28" s="9" t="s">
        <v>243</v>
      </c>
      <c r="C28" s="10">
        <v>1080.9000000000001</v>
      </c>
      <c r="E28" t="s">
        <v>244</v>
      </c>
    </row>
    <row r="29" spans="1:5" x14ac:dyDescent="0.25">
      <c r="A29" s="1">
        <v>41262</v>
      </c>
      <c r="B29" s="9"/>
      <c r="C29" s="2">
        <v>20327.84</v>
      </c>
      <c r="E29" t="s">
        <v>245</v>
      </c>
    </row>
    <row r="30" spans="1:5" x14ac:dyDescent="0.25">
      <c r="A30" s="1">
        <v>41262</v>
      </c>
      <c r="B30" s="9" t="s">
        <v>247</v>
      </c>
      <c r="C30" s="10">
        <v>7000</v>
      </c>
      <c r="E30" t="s">
        <v>248</v>
      </c>
    </row>
    <row r="31" spans="1:5" x14ac:dyDescent="0.25">
      <c r="A31" s="1">
        <v>41262</v>
      </c>
      <c r="B31" s="9"/>
      <c r="C31" s="2">
        <v>42704.3</v>
      </c>
      <c r="E31" t="s">
        <v>255</v>
      </c>
    </row>
    <row r="32" spans="1:5" x14ac:dyDescent="0.25">
      <c r="A32" s="1">
        <v>41262</v>
      </c>
      <c r="C32" s="2">
        <v>37158.239999999998</v>
      </c>
      <c r="E32" t="s">
        <v>256</v>
      </c>
    </row>
    <row r="33" spans="1:5" x14ac:dyDescent="0.25">
      <c r="A33" s="1">
        <v>41264</v>
      </c>
      <c r="B33" s="35">
        <v>10</v>
      </c>
      <c r="C33" s="10">
        <v>21296</v>
      </c>
      <c r="E33" t="s">
        <v>40</v>
      </c>
    </row>
    <row r="34" spans="1:5" x14ac:dyDescent="0.25">
      <c r="A34" s="1">
        <v>41270</v>
      </c>
      <c r="C34" s="2">
        <v>127429</v>
      </c>
      <c r="E34" t="s">
        <v>276</v>
      </c>
    </row>
    <row r="35" spans="1:5" x14ac:dyDescent="0.25">
      <c r="A35" s="1"/>
    </row>
    <row r="36" spans="1:5" x14ac:dyDescent="0.25">
      <c r="C36" s="2">
        <f>SUM(C22:C34)</f>
        <v>393361.98</v>
      </c>
      <c r="D36" s="2">
        <f>SUM(D21:D34)</f>
        <v>438115.95</v>
      </c>
    </row>
    <row r="37" spans="1:5" x14ac:dyDescent="0.25">
      <c r="C37" s="33" t="s">
        <v>205</v>
      </c>
      <c r="D37" s="33">
        <f>D36-C36</f>
        <v>44753.97000000003</v>
      </c>
    </row>
    <row r="40" spans="1:5" ht="18.75" x14ac:dyDescent="0.3">
      <c r="A40" s="6" t="s">
        <v>9</v>
      </c>
    </row>
    <row r="41" spans="1:5" ht="18.75" x14ac:dyDescent="0.3">
      <c r="A41" s="7"/>
      <c r="C41" s="11" t="s">
        <v>19</v>
      </c>
      <c r="D41" s="11" t="s">
        <v>20</v>
      </c>
    </row>
    <row r="42" spans="1:5" x14ac:dyDescent="0.25">
      <c r="A42" t="s">
        <v>278</v>
      </c>
      <c r="B42" s="8"/>
      <c r="D42" s="2">
        <f>D37</f>
        <v>44753.97000000003</v>
      </c>
    </row>
    <row r="43" spans="1:5" x14ac:dyDescent="0.25">
      <c r="A43" s="1">
        <v>41276</v>
      </c>
      <c r="B43" s="8"/>
      <c r="C43" s="2">
        <v>65</v>
      </c>
      <c r="E43" t="s">
        <v>317</v>
      </c>
    </row>
    <row r="44" spans="1:5" x14ac:dyDescent="0.25">
      <c r="A44" s="1">
        <v>41276</v>
      </c>
      <c r="B44" s="8"/>
      <c r="C44" s="2">
        <v>10.4</v>
      </c>
      <c r="E44" t="s">
        <v>318</v>
      </c>
    </row>
    <row r="45" spans="1:5" x14ac:dyDescent="0.25">
      <c r="A45" s="1">
        <v>41281</v>
      </c>
      <c r="B45" s="9" t="s">
        <v>319</v>
      </c>
      <c r="C45" s="2">
        <v>5220</v>
      </c>
      <c r="E45" t="s">
        <v>320</v>
      </c>
    </row>
    <row r="46" spans="1:5" x14ac:dyDescent="0.25">
      <c r="A46" s="1">
        <v>41283</v>
      </c>
      <c r="B46" s="9"/>
      <c r="C46" s="2">
        <v>10944</v>
      </c>
      <c r="E46" t="s">
        <v>340</v>
      </c>
    </row>
    <row r="47" spans="1:5" x14ac:dyDescent="0.25">
      <c r="A47" s="1">
        <v>41292</v>
      </c>
      <c r="B47" s="35">
        <v>12</v>
      </c>
      <c r="C47" s="22">
        <v>6887.7</v>
      </c>
      <c r="E47" t="s">
        <v>316</v>
      </c>
    </row>
    <row r="48" spans="1:5" x14ac:dyDescent="0.25">
      <c r="A48" s="1">
        <v>41303</v>
      </c>
      <c r="B48" s="35">
        <v>13</v>
      </c>
      <c r="C48" s="22">
        <v>1229.5999999999999</v>
      </c>
      <c r="E48" t="s">
        <v>351</v>
      </c>
    </row>
    <row r="49" spans="1:5" x14ac:dyDescent="0.25">
      <c r="A49" s="1">
        <v>41305</v>
      </c>
      <c r="D49" s="2">
        <v>222584.03</v>
      </c>
      <c r="E49" t="s">
        <v>38</v>
      </c>
    </row>
    <row r="50" spans="1:5" x14ac:dyDescent="0.25">
      <c r="A50" s="1">
        <v>41305</v>
      </c>
      <c r="C50" s="2">
        <v>70000</v>
      </c>
      <c r="E50" t="s">
        <v>338</v>
      </c>
    </row>
    <row r="51" spans="1:5" x14ac:dyDescent="0.25">
      <c r="A51" s="1"/>
    </row>
    <row r="53" spans="1:5" x14ac:dyDescent="0.25">
      <c r="C53" s="2">
        <f>SUM(C42:C52)</f>
        <v>94356.7</v>
      </c>
      <c r="D53" s="2">
        <f>SUM(D42:D52)</f>
        <v>267338</v>
      </c>
    </row>
    <row r="55" spans="1:5" x14ac:dyDescent="0.25">
      <c r="D55" s="2">
        <f>D53-C53</f>
        <v>172981.3</v>
      </c>
    </row>
    <row r="57" spans="1:5" ht="18.75" x14ac:dyDescent="0.3">
      <c r="A57" s="6" t="s">
        <v>9</v>
      </c>
    </row>
    <row r="58" spans="1:5" ht="18.75" x14ac:dyDescent="0.3">
      <c r="A58" s="7"/>
      <c r="C58" s="11" t="s">
        <v>19</v>
      </c>
      <c r="D58" s="11" t="s">
        <v>20</v>
      </c>
    </row>
    <row r="59" spans="1:5" x14ac:dyDescent="0.25">
      <c r="A59" t="s">
        <v>339</v>
      </c>
      <c r="B59" s="8"/>
      <c r="D59" s="2">
        <f>D55</f>
        <v>172981.3</v>
      </c>
    </row>
    <row r="60" spans="1:5" x14ac:dyDescent="0.25">
      <c r="A60" s="1">
        <v>41306</v>
      </c>
      <c r="C60" s="2">
        <v>13</v>
      </c>
      <c r="E60" t="s">
        <v>341</v>
      </c>
    </row>
    <row r="61" spans="1:5" x14ac:dyDescent="0.25">
      <c r="A61" s="1">
        <v>41306</v>
      </c>
      <c r="C61" s="2">
        <v>2.08</v>
      </c>
      <c r="E61" t="s">
        <v>342</v>
      </c>
    </row>
    <row r="62" spans="1:5" x14ac:dyDescent="0.25">
      <c r="A62" s="1">
        <v>41323</v>
      </c>
      <c r="C62" s="2">
        <v>39967.75</v>
      </c>
      <c r="E62" t="s">
        <v>359</v>
      </c>
    </row>
    <row r="63" spans="1:5" x14ac:dyDescent="0.25">
      <c r="A63" s="1">
        <v>41323</v>
      </c>
      <c r="B63">
        <v>14</v>
      </c>
      <c r="C63" s="2">
        <v>82090</v>
      </c>
      <c r="E63" t="s">
        <v>363</v>
      </c>
    </row>
    <row r="64" spans="1:5" x14ac:dyDescent="0.25">
      <c r="A64" s="1">
        <v>41323</v>
      </c>
      <c r="B64">
        <v>15</v>
      </c>
      <c r="C64" s="2">
        <v>6572.7</v>
      </c>
      <c r="E64" t="s">
        <v>364</v>
      </c>
    </row>
    <row r="65" spans="1:5" x14ac:dyDescent="0.25">
      <c r="A65" s="1">
        <v>41333</v>
      </c>
      <c r="D65" s="2">
        <v>222584.03</v>
      </c>
      <c r="E65" t="s">
        <v>38</v>
      </c>
    </row>
    <row r="66" spans="1:5" x14ac:dyDescent="0.25">
      <c r="A66" s="1">
        <v>41333</v>
      </c>
      <c r="C66" s="2">
        <v>37926.75</v>
      </c>
      <c r="E66" t="s">
        <v>447</v>
      </c>
    </row>
    <row r="67" spans="1:5" x14ac:dyDescent="0.25">
      <c r="A67" s="1"/>
    </row>
    <row r="68" spans="1:5" x14ac:dyDescent="0.25">
      <c r="C68" s="2">
        <f>SUM(C60:C67)</f>
        <v>166572.28</v>
      </c>
      <c r="D68" s="2">
        <f>SUM(D59:D67)</f>
        <v>395565.32999999996</v>
      </c>
    </row>
    <row r="70" spans="1:5" x14ac:dyDescent="0.25">
      <c r="D70" s="2">
        <f>D68-C68</f>
        <v>228993.04999999996</v>
      </c>
    </row>
    <row r="72" spans="1:5" ht="18.75" x14ac:dyDescent="0.3">
      <c r="A72" s="6" t="s">
        <v>9</v>
      </c>
    </row>
    <row r="73" spans="1:5" ht="18.75" x14ac:dyDescent="0.3">
      <c r="A73" s="7"/>
      <c r="C73" s="11" t="s">
        <v>19</v>
      </c>
      <c r="D73" s="11" t="s">
        <v>20</v>
      </c>
    </row>
    <row r="74" spans="1:5" x14ac:dyDescent="0.25">
      <c r="A74" t="s">
        <v>415</v>
      </c>
      <c r="B74" s="8"/>
      <c r="D74" s="2">
        <f>D70</f>
        <v>228993.04999999996</v>
      </c>
    </row>
    <row r="75" spans="1:5" x14ac:dyDescent="0.25">
      <c r="A75" s="1">
        <v>41334</v>
      </c>
      <c r="B75" s="8"/>
      <c r="C75" s="2">
        <v>52</v>
      </c>
      <c r="E75" t="s">
        <v>341</v>
      </c>
    </row>
    <row r="76" spans="1:5" x14ac:dyDescent="0.25">
      <c r="A76" s="1">
        <v>41334</v>
      </c>
      <c r="B76" s="8"/>
      <c r="C76" s="2">
        <v>8.32</v>
      </c>
      <c r="E76" t="s">
        <v>318</v>
      </c>
    </row>
    <row r="77" spans="1:5" x14ac:dyDescent="0.25">
      <c r="A77" s="1">
        <v>41334</v>
      </c>
      <c r="B77" s="8"/>
      <c r="C77" s="2">
        <v>70000</v>
      </c>
      <c r="E77" t="s">
        <v>488</v>
      </c>
    </row>
    <row r="78" spans="1:5" x14ac:dyDescent="0.25">
      <c r="A78" s="1">
        <v>41347</v>
      </c>
      <c r="C78" s="2">
        <v>37926.75</v>
      </c>
      <c r="E78" t="s">
        <v>448</v>
      </c>
    </row>
    <row r="79" spans="1:5" x14ac:dyDescent="0.25">
      <c r="A79" s="1">
        <v>41352</v>
      </c>
      <c r="B79">
        <v>16</v>
      </c>
      <c r="C79" s="2">
        <v>5000</v>
      </c>
      <c r="E79" t="s">
        <v>440</v>
      </c>
    </row>
    <row r="80" spans="1:5" x14ac:dyDescent="0.25">
      <c r="A80" s="1">
        <v>41353</v>
      </c>
      <c r="C80" s="2">
        <v>37926.75</v>
      </c>
      <c r="E80" t="s">
        <v>446</v>
      </c>
    </row>
    <row r="81" spans="1:5" x14ac:dyDescent="0.25">
      <c r="A81" s="1">
        <v>41354</v>
      </c>
      <c r="B81">
        <v>17</v>
      </c>
      <c r="C81" s="2">
        <v>2000</v>
      </c>
      <c r="E81" t="s">
        <v>456</v>
      </c>
    </row>
    <row r="82" spans="1:5" x14ac:dyDescent="0.25">
      <c r="A82" s="1">
        <v>41359</v>
      </c>
      <c r="C82" s="2">
        <v>46836</v>
      </c>
      <c r="E82" t="s">
        <v>489</v>
      </c>
    </row>
    <row r="83" spans="1:5" x14ac:dyDescent="0.25">
      <c r="A83" s="1">
        <v>41360</v>
      </c>
      <c r="D83" s="2">
        <v>222584.03</v>
      </c>
      <c r="E83" t="s">
        <v>38</v>
      </c>
    </row>
    <row r="85" spans="1:5" x14ac:dyDescent="0.25">
      <c r="C85" s="2">
        <f>SUM(C74:C83)</f>
        <v>199749.82</v>
      </c>
      <c r="D85" s="2">
        <f>SUM(D74:D83)</f>
        <v>451577.07999999996</v>
      </c>
    </row>
    <row r="87" spans="1:5" x14ac:dyDescent="0.25">
      <c r="D87" s="2">
        <f>D85-C85</f>
        <v>251827.25999999995</v>
      </c>
    </row>
    <row r="90" spans="1:5" ht="18.75" x14ac:dyDescent="0.3">
      <c r="A90" s="6" t="s">
        <v>9</v>
      </c>
    </row>
    <row r="91" spans="1:5" ht="18.75" x14ac:dyDescent="0.3">
      <c r="A91" s="7"/>
      <c r="C91" s="11" t="s">
        <v>19</v>
      </c>
      <c r="D91" s="11" t="s">
        <v>20</v>
      </c>
    </row>
    <row r="92" spans="1:5" x14ac:dyDescent="0.25">
      <c r="A92" t="s">
        <v>463</v>
      </c>
      <c r="B92" s="8"/>
      <c r="D92" s="2">
        <f>D87</f>
        <v>251827.25999999995</v>
      </c>
    </row>
    <row r="93" spans="1:5" x14ac:dyDescent="0.25">
      <c r="A93" s="1">
        <v>41365</v>
      </c>
      <c r="B93" s="8"/>
      <c r="C93" s="2">
        <v>26</v>
      </c>
      <c r="E93" t="s">
        <v>135</v>
      </c>
    </row>
    <row r="94" spans="1:5" x14ac:dyDescent="0.25">
      <c r="A94" s="1">
        <v>41365</v>
      </c>
      <c r="B94" s="8"/>
      <c r="C94" s="2">
        <v>4.16</v>
      </c>
      <c r="E94" t="s">
        <v>134</v>
      </c>
    </row>
    <row r="95" spans="1:5" x14ac:dyDescent="0.25">
      <c r="A95" s="1">
        <v>41376</v>
      </c>
      <c r="C95" s="2">
        <v>37926.75</v>
      </c>
      <c r="E95" t="s">
        <v>484</v>
      </c>
    </row>
    <row r="96" spans="1:5" x14ac:dyDescent="0.25">
      <c r="A96" s="1">
        <v>41380</v>
      </c>
      <c r="B96">
        <v>18</v>
      </c>
      <c r="C96" s="2">
        <v>0</v>
      </c>
      <c r="E96" t="s">
        <v>23</v>
      </c>
    </row>
    <row r="97" spans="1:5" x14ac:dyDescent="0.25">
      <c r="A97" s="1">
        <v>41380</v>
      </c>
      <c r="B97">
        <v>19</v>
      </c>
      <c r="C97" s="2">
        <v>6286.5</v>
      </c>
      <c r="E97" t="s">
        <v>497</v>
      </c>
    </row>
    <row r="98" spans="1:5" x14ac:dyDescent="0.25">
      <c r="A98" s="1">
        <v>41380</v>
      </c>
      <c r="B98">
        <v>20</v>
      </c>
      <c r="C98" s="2">
        <v>3860</v>
      </c>
      <c r="E98" t="s">
        <v>499</v>
      </c>
    </row>
    <row r="99" spans="1:5" x14ac:dyDescent="0.25">
      <c r="A99" s="1">
        <v>41380</v>
      </c>
      <c r="B99">
        <v>21</v>
      </c>
      <c r="C99" s="2">
        <v>0</v>
      </c>
      <c r="E99" t="s">
        <v>23</v>
      </c>
    </row>
    <row r="100" spans="1:5" x14ac:dyDescent="0.25">
      <c r="A100" s="1">
        <v>41380</v>
      </c>
      <c r="B100">
        <v>22</v>
      </c>
      <c r="C100" s="2">
        <v>9704</v>
      </c>
      <c r="E100" t="s">
        <v>315</v>
      </c>
    </row>
    <row r="101" spans="1:5" x14ac:dyDescent="0.25">
      <c r="A101" s="1">
        <v>41380</v>
      </c>
      <c r="B101">
        <v>23</v>
      </c>
      <c r="C101" s="2">
        <v>72089</v>
      </c>
      <c r="E101" t="s">
        <v>315</v>
      </c>
    </row>
    <row r="102" spans="1:5" x14ac:dyDescent="0.25">
      <c r="A102" s="1">
        <v>41380</v>
      </c>
      <c r="B102">
        <v>24</v>
      </c>
      <c r="C102" s="2">
        <v>0</v>
      </c>
      <c r="E102" t="s">
        <v>23</v>
      </c>
    </row>
    <row r="103" spans="1:5" x14ac:dyDescent="0.25">
      <c r="A103" s="1">
        <v>41389</v>
      </c>
      <c r="C103" s="2">
        <v>11680</v>
      </c>
      <c r="E103" t="s">
        <v>529</v>
      </c>
    </row>
    <row r="104" spans="1:5" x14ac:dyDescent="0.25">
      <c r="A104" s="1">
        <v>41300</v>
      </c>
      <c r="C104" s="2">
        <v>36859.449999999997</v>
      </c>
      <c r="E104" t="s">
        <v>535</v>
      </c>
    </row>
    <row r="105" spans="1:5" x14ac:dyDescent="0.25">
      <c r="A105" s="1">
        <v>41393</v>
      </c>
      <c r="C105" s="2">
        <v>70000</v>
      </c>
      <c r="E105" t="s">
        <v>545</v>
      </c>
    </row>
    <row r="106" spans="1:5" x14ac:dyDescent="0.25">
      <c r="A106" s="1">
        <v>41394</v>
      </c>
      <c r="D106" s="2">
        <v>222584.03</v>
      </c>
      <c r="E106" t="s">
        <v>38</v>
      </c>
    </row>
    <row r="108" spans="1:5" x14ac:dyDescent="0.25">
      <c r="C108" s="2">
        <f>SUM(C92:C107)</f>
        <v>248435.86</v>
      </c>
      <c r="D108" s="2">
        <f>SUM(D92:D107)</f>
        <v>474411.28999999992</v>
      </c>
    </row>
    <row r="109" spans="1:5" x14ac:dyDescent="0.25">
      <c r="D109" s="2">
        <f>D108-C108</f>
        <v>225975.42999999993</v>
      </c>
    </row>
    <row r="112" spans="1:5" ht="18.75" x14ac:dyDescent="0.3">
      <c r="A112" s="6" t="s">
        <v>9</v>
      </c>
    </row>
    <row r="113" spans="1:5" ht="18.75" x14ac:dyDescent="0.3">
      <c r="A113" s="7"/>
      <c r="C113" s="11" t="s">
        <v>19</v>
      </c>
      <c r="D113" s="11" t="s">
        <v>20</v>
      </c>
    </row>
    <row r="114" spans="1:5" x14ac:dyDescent="0.25">
      <c r="A114" t="s">
        <v>554</v>
      </c>
      <c r="B114" s="8"/>
      <c r="D114" s="2">
        <f>D109</f>
        <v>225975.42999999993</v>
      </c>
    </row>
    <row r="115" spans="1:5" x14ac:dyDescent="0.25">
      <c r="A115" s="1">
        <v>41396</v>
      </c>
      <c r="B115" s="8"/>
      <c r="C115" s="2">
        <v>56</v>
      </c>
      <c r="E115" t="s">
        <v>207</v>
      </c>
    </row>
    <row r="116" spans="1:5" x14ac:dyDescent="0.25">
      <c r="A116" s="1">
        <v>41399</v>
      </c>
      <c r="B116" s="8"/>
      <c r="C116" s="2">
        <v>8.9600000000000009</v>
      </c>
      <c r="E116" t="s">
        <v>218</v>
      </c>
    </row>
    <row r="117" spans="1:5" x14ac:dyDescent="0.25">
      <c r="A117" s="1">
        <v>41397</v>
      </c>
      <c r="B117">
        <v>25</v>
      </c>
      <c r="C117" s="2">
        <v>2367</v>
      </c>
      <c r="E117" t="s">
        <v>555</v>
      </c>
    </row>
    <row r="118" spans="1:5" x14ac:dyDescent="0.25">
      <c r="A118" s="1">
        <v>41397</v>
      </c>
      <c r="B118">
        <v>26</v>
      </c>
      <c r="C118" s="2">
        <v>16168</v>
      </c>
      <c r="E118" t="s">
        <v>555</v>
      </c>
    </row>
    <row r="119" spans="1:5" x14ac:dyDescent="0.25">
      <c r="A119" s="1">
        <v>41397</v>
      </c>
      <c r="B119">
        <v>27</v>
      </c>
      <c r="C119" s="2">
        <v>9269</v>
      </c>
      <c r="E119" t="s">
        <v>555</v>
      </c>
    </row>
    <row r="120" spans="1:5" x14ac:dyDescent="0.25">
      <c r="A120" s="1">
        <v>41402</v>
      </c>
      <c r="B120">
        <v>28</v>
      </c>
      <c r="C120" s="2">
        <v>2540.4</v>
      </c>
      <c r="E120" t="s">
        <v>559</v>
      </c>
    </row>
    <row r="121" spans="1:5" x14ac:dyDescent="0.25">
      <c r="A121" s="1">
        <v>41407</v>
      </c>
      <c r="C121" s="2">
        <v>34882.269999999997</v>
      </c>
      <c r="E121" t="s">
        <v>566</v>
      </c>
    </row>
    <row r="122" spans="1:5" x14ac:dyDescent="0.25">
      <c r="A122" s="1">
        <v>41408</v>
      </c>
      <c r="C122" s="2">
        <v>23120</v>
      </c>
      <c r="E122" t="s">
        <v>569</v>
      </c>
    </row>
    <row r="123" spans="1:5" x14ac:dyDescent="0.25">
      <c r="A123" s="1">
        <v>41408</v>
      </c>
      <c r="C123" s="2">
        <v>8153.64</v>
      </c>
      <c r="E123" t="s">
        <v>570</v>
      </c>
    </row>
    <row r="124" spans="1:5" x14ac:dyDescent="0.25">
      <c r="A124" s="1">
        <v>41409</v>
      </c>
      <c r="B124">
        <v>29</v>
      </c>
      <c r="C124" s="2">
        <v>69934</v>
      </c>
      <c r="E124" t="s">
        <v>555</v>
      </c>
    </row>
    <row r="125" spans="1:5" x14ac:dyDescent="0.25">
      <c r="A125" s="1">
        <v>41411</v>
      </c>
      <c r="C125" s="2">
        <v>2250</v>
      </c>
      <c r="E125" t="s">
        <v>598</v>
      </c>
    </row>
    <row r="126" spans="1:5" x14ac:dyDescent="0.25">
      <c r="A126" s="1">
        <v>41411</v>
      </c>
      <c r="C126" s="2">
        <v>2259.2600000000002</v>
      </c>
      <c r="E126" t="s">
        <v>602</v>
      </c>
    </row>
    <row r="127" spans="1:5" x14ac:dyDescent="0.25">
      <c r="A127" s="1">
        <v>41411</v>
      </c>
      <c r="B127">
        <v>30</v>
      </c>
      <c r="C127" s="2">
        <v>2907</v>
      </c>
      <c r="E127" t="s">
        <v>626</v>
      </c>
    </row>
    <row r="128" spans="1:5" x14ac:dyDescent="0.25">
      <c r="A128" s="1">
        <v>41424</v>
      </c>
      <c r="C128" s="2">
        <v>34882.269999999997</v>
      </c>
      <c r="E128" t="s">
        <v>627</v>
      </c>
    </row>
    <row r="129" spans="1:5" x14ac:dyDescent="0.25">
      <c r="A129" s="1">
        <v>41424</v>
      </c>
      <c r="B129">
        <v>31</v>
      </c>
      <c r="C129" s="2">
        <v>1000</v>
      </c>
      <c r="E129" t="s">
        <v>632</v>
      </c>
    </row>
    <row r="130" spans="1:5" x14ac:dyDescent="0.25">
      <c r="A130" s="1"/>
      <c r="D130" s="2">
        <v>222584.03</v>
      </c>
    </row>
    <row r="131" spans="1:5" x14ac:dyDescent="0.25">
      <c r="A131" s="1"/>
    </row>
    <row r="132" spans="1:5" x14ac:dyDescent="0.25">
      <c r="A132" s="1"/>
    </row>
    <row r="133" spans="1:5" x14ac:dyDescent="0.25">
      <c r="C133" s="2">
        <f>SUM(C114:C132)</f>
        <v>209797.80000000002</v>
      </c>
      <c r="D133" s="2">
        <f>SUM(D114:D132)</f>
        <v>448559.45999999996</v>
      </c>
    </row>
    <row r="134" spans="1:5" x14ac:dyDescent="0.25">
      <c r="D134" s="2">
        <f>D133-C133</f>
        <v>238761.65999999995</v>
      </c>
    </row>
    <row r="138" spans="1:5" ht="18.75" x14ac:dyDescent="0.3">
      <c r="A138" s="6" t="s">
        <v>9</v>
      </c>
    </row>
    <row r="139" spans="1:5" ht="18.75" x14ac:dyDescent="0.3">
      <c r="A139" s="7"/>
      <c r="C139" s="11" t="s">
        <v>19</v>
      </c>
      <c r="D139" s="11" t="s">
        <v>20</v>
      </c>
    </row>
    <row r="140" spans="1:5" x14ac:dyDescent="0.25">
      <c r="A140" t="s">
        <v>667</v>
      </c>
      <c r="B140" s="8"/>
      <c r="D140" s="2">
        <f>D134</f>
        <v>238761.65999999995</v>
      </c>
    </row>
    <row r="141" spans="1:5" x14ac:dyDescent="0.25">
      <c r="A141" s="1">
        <v>41428</v>
      </c>
      <c r="B141" s="8"/>
      <c r="C141" s="2">
        <v>98</v>
      </c>
      <c r="E141" t="s">
        <v>409</v>
      </c>
    </row>
    <row r="142" spans="1:5" x14ac:dyDescent="0.25">
      <c r="A142" s="1">
        <v>41428</v>
      </c>
      <c r="B142" s="8"/>
      <c r="C142" s="2">
        <v>15.68</v>
      </c>
      <c r="E142" t="s">
        <v>686</v>
      </c>
    </row>
    <row r="143" spans="1:5" x14ac:dyDescent="0.25">
      <c r="A143" s="1">
        <v>41428</v>
      </c>
      <c r="B143" s="8"/>
      <c r="C143" s="2">
        <v>70000</v>
      </c>
      <c r="E143" t="s">
        <v>687</v>
      </c>
    </row>
    <row r="144" spans="1:5" x14ac:dyDescent="0.25">
      <c r="A144" s="1">
        <v>41436</v>
      </c>
      <c r="B144">
        <v>32</v>
      </c>
      <c r="C144" s="2">
        <v>3208.47</v>
      </c>
      <c r="E144" t="s">
        <v>668</v>
      </c>
    </row>
    <row r="145" spans="1:5" x14ac:dyDescent="0.25">
      <c r="A145" s="1">
        <v>41439</v>
      </c>
      <c r="C145" s="2">
        <v>1850</v>
      </c>
      <c r="E145" t="s">
        <v>701</v>
      </c>
    </row>
    <row r="146" spans="1:5" x14ac:dyDescent="0.25">
      <c r="A146" s="1">
        <v>41439</v>
      </c>
      <c r="C146" s="2">
        <v>58847.59</v>
      </c>
      <c r="E146" t="s">
        <v>688</v>
      </c>
    </row>
    <row r="147" spans="1:5" x14ac:dyDescent="0.25">
      <c r="A147" s="1">
        <v>41439</v>
      </c>
      <c r="C147" s="2">
        <v>31838.6</v>
      </c>
      <c r="E147" t="s">
        <v>689</v>
      </c>
    </row>
    <row r="148" spans="1:5" x14ac:dyDescent="0.25">
      <c r="A148" s="1">
        <v>41443</v>
      </c>
      <c r="B148">
        <v>33</v>
      </c>
      <c r="C148" s="2">
        <v>40956</v>
      </c>
      <c r="E148" t="s">
        <v>315</v>
      </c>
    </row>
    <row r="149" spans="1:5" x14ac:dyDescent="0.25">
      <c r="A149" s="1">
        <v>41453</v>
      </c>
      <c r="B149">
        <v>34</v>
      </c>
      <c r="C149" s="2">
        <v>3044.6</v>
      </c>
      <c r="E149" t="s">
        <v>671</v>
      </c>
    </row>
    <row r="150" spans="1:5" x14ac:dyDescent="0.25">
      <c r="A150" s="1">
        <v>41453</v>
      </c>
      <c r="C150" s="2">
        <v>28794</v>
      </c>
      <c r="E150" t="s">
        <v>672</v>
      </c>
    </row>
    <row r="151" spans="1:5" x14ac:dyDescent="0.25">
      <c r="A151" s="1">
        <v>41453</v>
      </c>
      <c r="D151" s="2">
        <v>222584.03</v>
      </c>
      <c r="E151" t="s">
        <v>38</v>
      </c>
    </row>
    <row r="152" spans="1:5" x14ac:dyDescent="0.25">
      <c r="A152" s="1">
        <v>41453</v>
      </c>
      <c r="C152" s="2">
        <v>113556</v>
      </c>
      <c r="E152" t="s">
        <v>690</v>
      </c>
    </row>
    <row r="154" spans="1:5" x14ac:dyDescent="0.25">
      <c r="C154" s="2">
        <f>SUM(C140:C153)</f>
        <v>352208.94</v>
      </c>
      <c r="D154" s="2">
        <f>SUM(D140:D153)</f>
        <v>461345.68999999994</v>
      </c>
    </row>
    <row r="155" spans="1:5" x14ac:dyDescent="0.25">
      <c r="D155" s="2">
        <f>D154-C154</f>
        <v>109136.74999999994</v>
      </c>
    </row>
    <row r="158" spans="1:5" ht="18.75" x14ac:dyDescent="0.3">
      <c r="A158" s="6" t="s">
        <v>9</v>
      </c>
    </row>
    <row r="159" spans="1:5" ht="18.75" x14ac:dyDescent="0.3">
      <c r="A159" s="7"/>
      <c r="C159" s="11" t="s">
        <v>19</v>
      </c>
      <c r="D159" s="11" t="s">
        <v>20</v>
      </c>
    </row>
    <row r="160" spans="1:5" x14ac:dyDescent="0.25">
      <c r="A160" t="s">
        <v>697</v>
      </c>
      <c r="B160" s="8"/>
      <c r="D160" s="2">
        <f>D155</f>
        <v>109136.74999999994</v>
      </c>
    </row>
    <row r="161" spans="1:5" x14ac:dyDescent="0.25">
      <c r="A161" s="1">
        <v>41458</v>
      </c>
      <c r="C161" s="2">
        <v>42</v>
      </c>
      <c r="E161" t="s">
        <v>710</v>
      </c>
    </row>
    <row r="162" spans="1:5" x14ac:dyDescent="0.25">
      <c r="A162" s="1">
        <v>41458</v>
      </c>
      <c r="C162" s="2">
        <v>6.72</v>
      </c>
      <c r="E162" t="s">
        <v>410</v>
      </c>
    </row>
    <row r="163" spans="1:5" x14ac:dyDescent="0.25">
      <c r="A163" s="1">
        <v>41458</v>
      </c>
      <c r="C163" s="2">
        <v>4380.4799999999996</v>
      </c>
      <c r="E163" t="s">
        <v>711</v>
      </c>
    </row>
    <row r="164" spans="1:5" x14ac:dyDescent="0.25">
      <c r="A164" s="1">
        <v>41458</v>
      </c>
      <c r="C164" s="2">
        <v>500</v>
      </c>
      <c r="E164" t="s">
        <v>712</v>
      </c>
    </row>
    <row r="165" spans="1:5" x14ac:dyDescent="0.25">
      <c r="A165" s="1">
        <v>41470</v>
      </c>
      <c r="C165" s="2">
        <v>6089.2</v>
      </c>
      <c r="E165" t="s">
        <v>724</v>
      </c>
    </row>
    <row r="166" spans="1:5" x14ac:dyDescent="0.25">
      <c r="A166" s="1">
        <v>41471</v>
      </c>
      <c r="C166" s="2">
        <v>7146.2</v>
      </c>
      <c r="E166" t="s">
        <v>724</v>
      </c>
    </row>
    <row r="167" spans="1:5" x14ac:dyDescent="0.25">
      <c r="A167" s="1">
        <v>41473</v>
      </c>
      <c r="B167">
        <v>35</v>
      </c>
      <c r="C167" s="2">
        <v>3645</v>
      </c>
      <c r="E167" t="s">
        <v>741</v>
      </c>
    </row>
    <row r="168" spans="1:5" x14ac:dyDescent="0.25">
      <c r="A168" s="1">
        <v>41480</v>
      </c>
      <c r="B168">
        <v>36</v>
      </c>
      <c r="C168" s="2">
        <v>39604</v>
      </c>
      <c r="E168" t="s">
        <v>363</v>
      </c>
    </row>
    <row r="169" spans="1:5" x14ac:dyDescent="0.25">
      <c r="A169" s="1">
        <v>41486</v>
      </c>
      <c r="C169" s="2">
        <v>31837.4</v>
      </c>
      <c r="E169" t="s">
        <v>753</v>
      </c>
    </row>
    <row r="170" spans="1:5" x14ac:dyDescent="0.25">
      <c r="A170" s="1">
        <v>41486</v>
      </c>
      <c r="D170" s="2">
        <v>222584.03</v>
      </c>
    </row>
    <row r="171" spans="1:5" x14ac:dyDescent="0.25">
      <c r="A171" s="1">
        <v>41486</v>
      </c>
      <c r="C171" s="2">
        <v>114697</v>
      </c>
      <c r="E171" t="s">
        <v>755</v>
      </c>
    </row>
    <row r="173" spans="1:5" x14ac:dyDescent="0.25">
      <c r="C173" s="2">
        <f>SUM(C161:C172)</f>
        <v>207948</v>
      </c>
      <c r="D173" s="2">
        <f>SUM(D160:D172)</f>
        <v>331720.77999999991</v>
      </c>
    </row>
    <row r="174" spans="1:5" x14ac:dyDescent="0.25">
      <c r="D174" s="2">
        <f>D173-C173</f>
        <v>123772.77999999991</v>
      </c>
    </row>
    <row r="176" spans="1:5" ht="18.75" x14ac:dyDescent="0.3">
      <c r="A176" s="6" t="s">
        <v>9</v>
      </c>
    </row>
    <row r="177" spans="1:5" ht="18.75" x14ac:dyDescent="0.3">
      <c r="A177" s="7"/>
      <c r="C177" s="11" t="s">
        <v>19</v>
      </c>
      <c r="D177" s="11" t="s">
        <v>20</v>
      </c>
    </row>
    <row r="178" spans="1:5" x14ac:dyDescent="0.25">
      <c r="A178" t="s">
        <v>760</v>
      </c>
      <c r="B178" s="8"/>
      <c r="D178" s="2">
        <f>D174</f>
        <v>123772.77999999991</v>
      </c>
    </row>
    <row r="179" spans="1:5" x14ac:dyDescent="0.25">
      <c r="A179" s="1">
        <v>41487</v>
      </c>
      <c r="C179" s="2">
        <v>4.4800000000000004</v>
      </c>
      <c r="E179" t="s">
        <v>341</v>
      </c>
    </row>
    <row r="180" spans="1:5" x14ac:dyDescent="0.25">
      <c r="A180" s="1">
        <v>41487</v>
      </c>
      <c r="C180" s="2">
        <v>28</v>
      </c>
      <c r="E180" t="s">
        <v>480</v>
      </c>
    </row>
    <row r="181" spans="1:5" x14ac:dyDescent="0.25">
      <c r="A181" s="1">
        <v>41499</v>
      </c>
      <c r="C181" s="2">
        <v>8073.08</v>
      </c>
      <c r="E181" t="s">
        <v>774</v>
      </c>
    </row>
    <row r="182" spans="1:5" x14ac:dyDescent="0.25">
      <c r="A182" s="1">
        <v>41499</v>
      </c>
      <c r="C182" s="2">
        <v>14712.64</v>
      </c>
      <c r="E182" t="s">
        <v>776</v>
      </c>
    </row>
    <row r="183" spans="1:5" x14ac:dyDescent="0.25">
      <c r="A183" s="1">
        <v>41499</v>
      </c>
      <c r="C183" s="2">
        <v>31837.4</v>
      </c>
      <c r="E183" t="s">
        <v>778</v>
      </c>
    </row>
    <row r="184" spans="1:5" x14ac:dyDescent="0.25">
      <c r="A184" s="1">
        <v>41501</v>
      </c>
      <c r="C184" s="2">
        <v>26763</v>
      </c>
      <c r="E184" t="s">
        <v>785</v>
      </c>
    </row>
    <row r="185" spans="1:5" x14ac:dyDescent="0.25">
      <c r="A185" s="1">
        <v>41502</v>
      </c>
      <c r="B185">
        <v>37</v>
      </c>
      <c r="C185" s="10">
        <v>3500</v>
      </c>
      <c r="E185" t="s">
        <v>789</v>
      </c>
    </row>
    <row r="186" spans="1:5" x14ac:dyDescent="0.25">
      <c r="A186" s="1">
        <v>41502</v>
      </c>
      <c r="B186">
        <v>38</v>
      </c>
      <c r="C186" s="2">
        <v>7582</v>
      </c>
      <c r="E186" t="s">
        <v>790</v>
      </c>
    </row>
    <row r="187" spans="1:5" x14ac:dyDescent="0.25">
      <c r="A187" s="1">
        <v>41502</v>
      </c>
      <c r="B187">
        <v>39</v>
      </c>
      <c r="C187" s="2">
        <v>6180.28</v>
      </c>
      <c r="E187" t="s">
        <v>793</v>
      </c>
    </row>
    <row r="188" spans="1:5" x14ac:dyDescent="0.25">
      <c r="A188" s="1">
        <v>41505</v>
      </c>
      <c r="B188">
        <v>40</v>
      </c>
      <c r="C188" s="2">
        <v>15493</v>
      </c>
      <c r="E188" t="s">
        <v>790</v>
      </c>
    </row>
    <row r="189" spans="1:5" x14ac:dyDescent="0.25">
      <c r="A189" s="1">
        <v>41506</v>
      </c>
      <c r="B189">
        <v>41</v>
      </c>
      <c r="C189" s="2">
        <v>2260</v>
      </c>
      <c r="E189" t="s">
        <v>790</v>
      </c>
    </row>
    <row r="190" spans="1:5" x14ac:dyDescent="0.25">
      <c r="A190" s="1">
        <v>41507</v>
      </c>
      <c r="C190" s="2">
        <v>3855</v>
      </c>
      <c r="E190" t="s">
        <v>811</v>
      </c>
    </row>
    <row r="191" spans="1:5" x14ac:dyDescent="0.25">
      <c r="A191" s="1">
        <v>41516</v>
      </c>
      <c r="D191" s="2">
        <v>222584.03</v>
      </c>
      <c r="E191" t="s">
        <v>38</v>
      </c>
    </row>
    <row r="192" spans="1:5" x14ac:dyDescent="0.25">
      <c r="A192" s="1"/>
    </row>
    <row r="194" spans="1:5" x14ac:dyDescent="0.25">
      <c r="C194" s="2">
        <f>SUM(C179:C193)</f>
        <v>120288.88</v>
      </c>
      <c r="D194" s="2">
        <f>SUM(D178:D193)</f>
        <v>346356.80999999994</v>
      </c>
    </row>
    <row r="195" spans="1:5" x14ac:dyDescent="0.25">
      <c r="D195" s="2">
        <f>D194-C194</f>
        <v>226067.92999999993</v>
      </c>
    </row>
    <row r="198" spans="1:5" ht="18.75" x14ac:dyDescent="0.3">
      <c r="A198" s="6" t="s">
        <v>9</v>
      </c>
    </row>
    <row r="199" spans="1:5" ht="18.75" x14ac:dyDescent="0.3">
      <c r="A199" s="7"/>
      <c r="C199" s="11" t="s">
        <v>19</v>
      </c>
      <c r="D199" s="11" t="s">
        <v>20</v>
      </c>
    </row>
    <row r="200" spans="1:5" x14ac:dyDescent="0.25">
      <c r="A200" t="s">
        <v>828</v>
      </c>
      <c r="B200" s="8"/>
      <c r="D200" s="2">
        <f>D195</f>
        <v>226067.92999999993</v>
      </c>
    </row>
    <row r="201" spans="1:5" x14ac:dyDescent="0.25">
      <c r="A201" s="1">
        <v>41519</v>
      </c>
      <c r="C201" s="2">
        <v>140000</v>
      </c>
      <c r="E201" t="s">
        <v>829</v>
      </c>
    </row>
    <row r="202" spans="1:5" x14ac:dyDescent="0.25">
      <c r="A202" s="1">
        <v>41519</v>
      </c>
      <c r="C202" s="2">
        <v>70</v>
      </c>
      <c r="E202" t="s">
        <v>341</v>
      </c>
    </row>
    <row r="203" spans="1:5" x14ac:dyDescent="0.25">
      <c r="A203" s="1">
        <v>41519</v>
      </c>
      <c r="C203" s="2">
        <v>11.2</v>
      </c>
      <c r="E203" t="s">
        <v>895</v>
      </c>
    </row>
    <row r="204" spans="1:5" x14ac:dyDescent="0.25">
      <c r="A204" s="1">
        <v>41523</v>
      </c>
      <c r="C204" s="2">
        <v>37591</v>
      </c>
      <c r="E204" t="s">
        <v>847</v>
      </c>
    </row>
    <row r="205" spans="1:5" x14ac:dyDescent="0.25">
      <c r="A205" s="1">
        <v>41534</v>
      </c>
      <c r="C205" s="2">
        <v>37926.199999999997</v>
      </c>
      <c r="E205" t="s">
        <v>869</v>
      </c>
    </row>
    <row r="206" spans="1:5" x14ac:dyDescent="0.25">
      <c r="A206" s="1">
        <v>41535</v>
      </c>
      <c r="B206">
        <v>42</v>
      </c>
      <c r="C206" s="2">
        <v>6138</v>
      </c>
      <c r="E206" t="s">
        <v>873</v>
      </c>
    </row>
    <row r="207" spans="1:5" x14ac:dyDescent="0.25">
      <c r="A207" s="1">
        <v>41535</v>
      </c>
      <c r="B207">
        <v>43</v>
      </c>
      <c r="C207" s="2">
        <v>3543.33</v>
      </c>
      <c r="E207" t="s">
        <v>875</v>
      </c>
    </row>
    <row r="208" spans="1:5" x14ac:dyDescent="0.25">
      <c r="A208" s="1">
        <v>41547</v>
      </c>
      <c r="D208" s="2">
        <v>222584.03</v>
      </c>
      <c r="E208" t="s">
        <v>38</v>
      </c>
    </row>
    <row r="209" spans="1:5" x14ac:dyDescent="0.25">
      <c r="A209" s="1"/>
    </row>
    <row r="211" spans="1:5" x14ac:dyDescent="0.25">
      <c r="C211" s="2">
        <f>SUM(C201:C210)</f>
        <v>225279.73</v>
      </c>
      <c r="D211" s="2">
        <f>SUM(D200:D210)</f>
        <v>448651.95999999996</v>
      </c>
    </row>
    <row r="212" spans="1:5" x14ac:dyDescent="0.25">
      <c r="D212" s="2">
        <f>D211-C211</f>
        <v>223372.22999999995</v>
      </c>
    </row>
    <row r="214" spans="1:5" ht="18.75" x14ac:dyDescent="0.3">
      <c r="A214" s="6" t="s">
        <v>9</v>
      </c>
    </row>
    <row r="215" spans="1:5" ht="18.75" x14ac:dyDescent="0.3">
      <c r="A215" s="7"/>
      <c r="C215" s="11" t="s">
        <v>19</v>
      </c>
      <c r="D215" s="11" t="s">
        <v>20</v>
      </c>
    </row>
    <row r="216" spans="1:5" x14ac:dyDescent="0.25">
      <c r="A216" t="s">
        <v>922</v>
      </c>
      <c r="B216" s="8"/>
      <c r="D216" s="2">
        <f>D212</f>
        <v>223372.22999999995</v>
      </c>
    </row>
    <row r="217" spans="1:5" x14ac:dyDescent="0.25">
      <c r="A217" s="1">
        <v>41548</v>
      </c>
      <c r="B217" s="8"/>
      <c r="C217" s="2">
        <v>28</v>
      </c>
      <c r="E217" t="s">
        <v>942</v>
      </c>
    </row>
    <row r="218" spans="1:5" x14ac:dyDescent="0.25">
      <c r="A218" s="1">
        <v>41548</v>
      </c>
      <c r="B218" s="8"/>
      <c r="C218" s="2">
        <v>4.4800000000000004</v>
      </c>
      <c r="E218" t="s">
        <v>897</v>
      </c>
    </row>
    <row r="219" spans="1:5" x14ac:dyDescent="0.25">
      <c r="A219" s="1">
        <v>41548</v>
      </c>
      <c r="C219" s="2">
        <v>40970.6</v>
      </c>
      <c r="E219" t="s">
        <v>924</v>
      </c>
    </row>
    <row r="220" spans="1:5" x14ac:dyDescent="0.25">
      <c r="A220" s="1">
        <v>41548</v>
      </c>
      <c r="B220">
        <v>44</v>
      </c>
      <c r="C220" s="2">
        <v>20277.599999999999</v>
      </c>
      <c r="E220" t="s">
        <v>928</v>
      </c>
    </row>
    <row r="221" spans="1:5" x14ac:dyDescent="0.25">
      <c r="A221" s="1">
        <v>41549</v>
      </c>
      <c r="C221" s="2">
        <v>562.6</v>
      </c>
      <c r="E221" t="s">
        <v>931</v>
      </c>
    </row>
    <row r="222" spans="1:5" x14ac:dyDescent="0.25">
      <c r="A222" s="1">
        <v>41550</v>
      </c>
      <c r="C222" s="2">
        <v>120000</v>
      </c>
      <c r="E222" t="s">
        <v>932</v>
      </c>
    </row>
    <row r="226" spans="3:4" x14ac:dyDescent="0.25">
      <c r="C226" s="2">
        <f>SUM(C217:C225)</f>
        <v>181843.28</v>
      </c>
      <c r="D226" s="2">
        <f>SUM(D216:D225)</f>
        <v>223372.22999999995</v>
      </c>
    </row>
    <row r="227" spans="3:4" x14ac:dyDescent="0.25">
      <c r="D227" s="2">
        <f>D226-C226</f>
        <v>41528.949999999953</v>
      </c>
    </row>
  </sheetData>
  <pageMargins left="0.7" right="0.7" top="0.75" bottom="0.75" header="0.3" footer="0.3"/>
  <pageSetup orientation="landscape" horizontalDpi="120" verticalDpi="72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6"/>
  <sheetViews>
    <sheetView topLeftCell="A112" workbookViewId="0">
      <selection activeCell="C127" sqref="C127"/>
    </sheetView>
  </sheetViews>
  <sheetFormatPr baseColWidth="10" defaultRowHeight="15" x14ac:dyDescent="0.25"/>
  <cols>
    <col min="1" max="1" width="16.28515625" customWidth="1"/>
    <col min="2" max="2" width="16.140625" style="17" customWidth="1"/>
    <col min="3" max="3" width="13.28515625" style="17" customWidth="1"/>
    <col min="4" max="4" width="22.42578125" customWidth="1"/>
  </cols>
  <sheetData>
    <row r="1" spans="1:4" ht="18.75" x14ac:dyDescent="0.3">
      <c r="A1" s="6" t="s">
        <v>57</v>
      </c>
    </row>
    <row r="3" spans="1:4" x14ac:dyDescent="0.25">
      <c r="A3" s="3" t="s">
        <v>0</v>
      </c>
      <c r="B3" s="18" t="s">
        <v>19</v>
      </c>
      <c r="C3" s="19" t="s">
        <v>20</v>
      </c>
      <c r="D3" s="3" t="s">
        <v>3</v>
      </c>
    </row>
    <row r="4" spans="1:4" x14ac:dyDescent="0.25">
      <c r="A4" s="27">
        <v>41183</v>
      </c>
      <c r="B4" s="28"/>
      <c r="C4" s="28">
        <v>1.6</v>
      </c>
      <c r="D4" s="30" t="s">
        <v>133</v>
      </c>
    </row>
    <row r="5" spans="1:4" x14ac:dyDescent="0.25">
      <c r="A5" s="1">
        <v>41200</v>
      </c>
      <c r="C5" s="17">
        <v>85000</v>
      </c>
      <c r="D5" t="s">
        <v>58</v>
      </c>
    </row>
    <row r="8" spans="1:4" x14ac:dyDescent="0.25">
      <c r="A8" t="s">
        <v>174</v>
      </c>
      <c r="B8" s="17">
        <f>SUM(B4:B7)</f>
        <v>0</v>
      </c>
      <c r="C8" s="17">
        <f>SUM(C4:C7)</f>
        <v>85001.600000000006</v>
      </c>
    </row>
    <row r="9" spans="1:4" x14ac:dyDescent="0.25">
      <c r="C9" s="17">
        <f>C8-B8</f>
        <v>85001.600000000006</v>
      </c>
    </row>
    <row r="12" spans="1:4" ht="18.75" x14ac:dyDescent="0.3">
      <c r="A12" s="6" t="s">
        <v>57</v>
      </c>
    </row>
    <row r="14" spans="1:4" x14ac:dyDescent="0.25">
      <c r="A14" s="3" t="s">
        <v>0</v>
      </c>
      <c r="B14" s="18" t="s">
        <v>19</v>
      </c>
      <c r="C14" s="19" t="s">
        <v>20</v>
      </c>
      <c r="D14" s="3" t="s">
        <v>3</v>
      </c>
    </row>
    <row r="15" spans="1:4" x14ac:dyDescent="0.25">
      <c r="A15" t="s">
        <v>513</v>
      </c>
      <c r="B15" s="28"/>
      <c r="C15" s="29">
        <f>C9</f>
        <v>85001.600000000006</v>
      </c>
      <c r="D15" s="3"/>
    </row>
    <row r="16" spans="1:4" x14ac:dyDescent="0.25">
      <c r="A16" s="27">
        <v>41214</v>
      </c>
      <c r="B16" s="28"/>
      <c r="C16" s="29">
        <v>0.33</v>
      </c>
      <c r="D16" s="30" t="s">
        <v>133</v>
      </c>
    </row>
    <row r="17" spans="1:4" x14ac:dyDescent="0.25">
      <c r="A17" s="1">
        <v>41229</v>
      </c>
      <c r="C17" s="17">
        <v>85000</v>
      </c>
      <c r="D17" t="s">
        <v>58</v>
      </c>
    </row>
    <row r="20" spans="1:4" x14ac:dyDescent="0.25">
      <c r="A20" t="s">
        <v>174</v>
      </c>
      <c r="B20" s="17">
        <f>SUM(B16:B19)</f>
        <v>0</v>
      </c>
      <c r="C20" s="17">
        <f>SUM(C15:C19)</f>
        <v>170001.93</v>
      </c>
    </row>
    <row r="23" spans="1:4" ht="18.75" x14ac:dyDescent="0.3">
      <c r="A23" s="6" t="s">
        <v>57</v>
      </c>
    </row>
    <row r="25" spans="1:4" x14ac:dyDescent="0.25">
      <c r="A25" s="3" t="s">
        <v>0</v>
      </c>
      <c r="B25" s="18" t="s">
        <v>19</v>
      </c>
      <c r="C25" s="19" t="s">
        <v>20</v>
      </c>
      <c r="D25" s="3" t="s">
        <v>3</v>
      </c>
    </row>
    <row r="26" spans="1:4" x14ac:dyDescent="0.25">
      <c r="A26" s="30" t="s">
        <v>512</v>
      </c>
      <c r="B26" s="28"/>
      <c r="C26" s="29">
        <f>C20</f>
        <v>170001.93</v>
      </c>
      <c r="D26" s="3"/>
    </row>
    <row r="27" spans="1:4" x14ac:dyDescent="0.25">
      <c r="A27" s="1">
        <v>41246</v>
      </c>
      <c r="C27" s="17">
        <v>1.06</v>
      </c>
      <c r="D27" t="s">
        <v>133</v>
      </c>
    </row>
    <row r="29" spans="1:4" x14ac:dyDescent="0.25">
      <c r="A29" t="s">
        <v>346</v>
      </c>
      <c r="C29" s="17">
        <f>SUM(C26:C28)</f>
        <v>170002.99</v>
      </c>
    </row>
    <row r="32" spans="1:4" ht="18.75" x14ac:dyDescent="0.3">
      <c r="A32" s="6" t="s">
        <v>57</v>
      </c>
    </row>
    <row r="34" spans="1:4" x14ac:dyDescent="0.25">
      <c r="A34" s="3" t="s">
        <v>0</v>
      </c>
      <c r="B34" s="18" t="s">
        <v>19</v>
      </c>
      <c r="C34" s="19" t="s">
        <v>20</v>
      </c>
      <c r="D34" s="3" t="s">
        <v>3</v>
      </c>
    </row>
    <row r="35" spans="1:4" x14ac:dyDescent="0.25">
      <c r="A35" t="s">
        <v>514</v>
      </c>
      <c r="B35" s="28"/>
      <c r="C35" s="29">
        <f>C29</f>
        <v>170002.99</v>
      </c>
      <c r="D35" s="3"/>
    </row>
    <row r="36" spans="1:4" x14ac:dyDescent="0.25">
      <c r="A36" s="1">
        <v>41276</v>
      </c>
      <c r="C36" s="17">
        <v>1.46</v>
      </c>
      <c r="D36" t="s">
        <v>133</v>
      </c>
    </row>
    <row r="37" spans="1:4" x14ac:dyDescent="0.25">
      <c r="A37" s="1">
        <v>41289</v>
      </c>
      <c r="B37" s="17">
        <v>100000</v>
      </c>
      <c r="D37" t="s">
        <v>516</v>
      </c>
    </row>
    <row r="38" spans="1:4" x14ac:dyDescent="0.25">
      <c r="A38" s="1">
        <v>41290</v>
      </c>
      <c r="C38" s="17">
        <v>180000</v>
      </c>
      <c r="D38" t="s">
        <v>515</v>
      </c>
    </row>
    <row r="40" spans="1:4" x14ac:dyDescent="0.25">
      <c r="B40" s="17">
        <f>SUM(B36:B39)</f>
        <v>100000</v>
      </c>
      <c r="C40" s="17">
        <f>SUM(C35:C39)</f>
        <v>350004.44999999995</v>
      </c>
    </row>
    <row r="41" spans="1:4" x14ac:dyDescent="0.25">
      <c r="A41" t="s">
        <v>346</v>
      </c>
      <c r="C41" s="17">
        <f>C40-B40</f>
        <v>250004.44999999995</v>
      </c>
    </row>
    <row r="44" spans="1:4" ht="18.75" x14ac:dyDescent="0.3">
      <c r="A44" s="6" t="s">
        <v>57</v>
      </c>
    </row>
    <row r="46" spans="1:4" x14ac:dyDescent="0.25">
      <c r="A46" s="3" t="s">
        <v>0</v>
      </c>
      <c r="B46" s="18" t="s">
        <v>19</v>
      </c>
      <c r="C46" s="19" t="s">
        <v>20</v>
      </c>
      <c r="D46" s="3" t="s">
        <v>3</v>
      </c>
    </row>
    <row r="47" spans="1:4" x14ac:dyDescent="0.25">
      <c r="A47" t="s">
        <v>517</v>
      </c>
      <c r="B47" s="28"/>
      <c r="C47" s="29">
        <f>C41</f>
        <v>250004.44999999995</v>
      </c>
      <c r="D47" s="3"/>
    </row>
    <row r="48" spans="1:4" x14ac:dyDescent="0.25">
      <c r="A48" s="1">
        <v>41306</v>
      </c>
      <c r="C48" s="17">
        <v>1.79</v>
      </c>
      <c r="D48" t="s">
        <v>133</v>
      </c>
    </row>
    <row r="50" spans="1:4" x14ac:dyDescent="0.25">
      <c r="C50" s="17">
        <f>SUM(C47:C49)</f>
        <v>250006.23999999996</v>
      </c>
    </row>
    <row r="53" spans="1:4" ht="18.75" x14ac:dyDescent="0.3">
      <c r="A53" s="6" t="s">
        <v>57</v>
      </c>
    </row>
    <row r="55" spans="1:4" x14ac:dyDescent="0.25">
      <c r="A55" s="3" t="s">
        <v>0</v>
      </c>
      <c r="B55" s="18" t="s">
        <v>19</v>
      </c>
      <c r="C55" s="19" t="s">
        <v>20</v>
      </c>
      <c r="D55" s="3" t="s">
        <v>3</v>
      </c>
    </row>
    <row r="56" spans="1:4" x14ac:dyDescent="0.25">
      <c r="A56" t="s">
        <v>518</v>
      </c>
      <c r="B56" s="28"/>
      <c r="C56" s="29">
        <f>C50</f>
        <v>250006.23999999996</v>
      </c>
      <c r="D56" s="3"/>
    </row>
    <row r="57" spans="1:4" x14ac:dyDescent="0.25">
      <c r="A57" s="1">
        <v>41334</v>
      </c>
      <c r="C57" s="17">
        <v>1.94</v>
      </c>
      <c r="D57" t="s">
        <v>133</v>
      </c>
    </row>
    <row r="58" spans="1:4" x14ac:dyDescent="0.25">
      <c r="A58" s="1">
        <v>41352</v>
      </c>
      <c r="C58" s="17">
        <v>65000</v>
      </c>
      <c r="D58" t="s">
        <v>519</v>
      </c>
    </row>
    <row r="60" spans="1:4" x14ac:dyDescent="0.25">
      <c r="C60" s="17">
        <f>SUM(C56:C59)</f>
        <v>315008.17999999993</v>
      </c>
    </row>
    <row r="63" spans="1:4" ht="18.75" x14ac:dyDescent="0.3">
      <c r="A63" s="6" t="s">
        <v>57</v>
      </c>
    </row>
    <row r="65" spans="1:4" x14ac:dyDescent="0.25">
      <c r="A65" s="3" t="s">
        <v>0</v>
      </c>
      <c r="B65" s="18" t="s">
        <v>19</v>
      </c>
      <c r="C65" s="19" t="s">
        <v>20</v>
      </c>
      <c r="D65" s="3" t="s">
        <v>3</v>
      </c>
    </row>
    <row r="66" spans="1:4" x14ac:dyDescent="0.25">
      <c r="A66" t="s">
        <v>681</v>
      </c>
      <c r="B66" s="28"/>
      <c r="C66" s="29">
        <f>C60</f>
        <v>315008.17999999993</v>
      </c>
      <c r="D66" s="3"/>
    </row>
    <row r="67" spans="1:4" x14ac:dyDescent="0.25">
      <c r="A67" s="1">
        <v>41365</v>
      </c>
      <c r="C67" s="17">
        <v>2.39</v>
      </c>
      <c r="D67" t="s">
        <v>133</v>
      </c>
    </row>
    <row r="68" spans="1:4" x14ac:dyDescent="0.25">
      <c r="A68" s="1">
        <v>42476</v>
      </c>
      <c r="C68" s="17">
        <v>65000</v>
      </c>
      <c r="D68" t="s">
        <v>520</v>
      </c>
    </row>
    <row r="69" spans="1:4" x14ac:dyDescent="0.25">
      <c r="A69" s="1">
        <v>41382</v>
      </c>
      <c r="B69" s="17">
        <v>100000</v>
      </c>
      <c r="D69" t="s">
        <v>521</v>
      </c>
    </row>
    <row r="70" spans="1:4" x14ac:dyDescent="0.25">
      <c r="A70" s="1"/>
    </row>
    <row r="72" spans="1:4" x14ac:dyDescent="0.25">
      <c r="B72" s="17">
        <f>SUM(B67:B71)</f>
        <v>100000</v>
      </c>
      <c r="C72" s="17">
        <f>SUM(C66:C71)</f>
        <v>380010.56999999995</v>
      </c>
    </row>
    <row r="73" spans="1:4" x14ac:dyDescent="0.25">
      <c r="C73" s="17">
        <f>C72-B72</f>
        <v>280010.56999999995</v>
      </c>
    </row>
    <row r="76" spans="1:4" ht="18.75" x14ac:dyDescent="0.3">
      <c r="A76" s="6" t="s">
        <v>57</v>
      </c>
    </row>
    <row r="78" spans="1:4" x14ac:dyDescent="0.25">
      <c r="A78" s="3" t="s">
        <v>0</v>
      </c>
      <c r="B78" s="18" t="s">
        <v>19</v>
      </c>
      <c r="C78" s="19" t="s">
        <v>20</v>
      </c>
      <c r="D78" s="3" t="s">
        <v>3</v>
      </c>
    </row>
    <row r="79" spans="1:4" x14ac:dyDescent="0.25">
      <c r="A79" t="s">
        <v>554</v>
      </c>
      <c r="B79" s="28"/>
      <c r="C79" s="29">
        <f>C73</f>
        <v>280010.56999999995</v>
      </c>
      <c r="D79" s="3"/>
    </row>
    <row r="80" spans="1:4" x14ac:dyDescent="0.25">
      <c r="A80" s="1">
        <v>41396</v>
      </c>
      <c r="C80" s="17">
        <v>2.5299999999999998</v>
      </c>
      <c r="D80" t="s">
        <v>133</v>
      </c>
    </row>
    <row r="81" spans="1:4" x14ac:dyDescent="0.25">
      <c r="A81" s="1">
        <v>41423</v>
      </c>
      <c r="C81" s="17">
        <v>65000</v>
      </c>
      <c r="D81" t="s">
        <v>682</v>
      </c>
    </row>
    <row r="83" spans="1:4" x14ac:dyDescent="0.25">
      <c r="B83" s="17">
        <f>B80+B81+B82</f>
        <v>0</v>
      </c>
      <c r="C83" s="17">
        <f>SUM(C79:C82)</f>
        <v>345013.1</v>
      </c>
    </row>
    <row r="86" spans="1:4" ht="18.75" x14ac:dyDescent="0.3">
      <c r="A86" s="6" t="s">
        <v>57</v>
      </c>
    </row>
    <row r="88" spans="1:4" x14ac:dyDescent="0.25">
      <c r="A88" s="3" t="s">
        <v>0</v>
      </c>
      <c r="B88" s="18" t="s">
        <v>19</v>
      </c>
      <c r="C88" s="19" t="s">
        <v>20</v>
      </c>
      <c r="D88" s="3" t="s">
        <v>3</v>
      </c>
    </row>
    <row r="89" spans="1:4" x14ac:dyDescent="0.25">
      <c r="A89" t="s">
        <v>636</v>
      </c>
      <c r="B89" s="28"/>
      <c r="C89" s="29">
        <f>C83</f>
        <v>345013.1</v>
      </c>
      <c r="D89" s="3"/>
    </row>
    <row r="90" spans="1:4" x14ac:dyDescent="0.25">
      <c r="A90" s="1">
        <v>41428</v>
      </c>
      <c r="C90" s="17">
        <v>2.4700000000000002</v>
      </c>
      <c r="D90" t="s">
        <v>133</v>
      </c>
    </row>
    <row r="91" spans="1:4" x14ac:dyDescent="0.25">
      <c r="A91" s="1"/>
    </row>
    <row r="92" spans="1:4" x14ac:dyDescent="0.25">
      <c r="A92" s="1"/>
      <c r="C92" s="17">
        <f>SUM(C89:C91)</f>
        <v>345015.56999999995</v>
      </c>
    </row>
    <row r="95" spans="1:4" ht="18.75" x14ac:dyDescent="0.3">
      <c r="A95" s="6" t="s">
        <v>57</v>
      </c>
    </row>
    <row r="97" spans="1:4" x14ac:dyDescent="0.25">
      <c r="A97" s="3" t="s">
        <v>0</v>
      </c>
      <c r="B97" s="18" t="s">
        <v>19</v>
      </c>
      <c r="C97" s="19" t="s">
        <v>20</v>
      </c>
      <c r="D97" s="3" t="s">
        <v>3</v>
      </c>
    </row>
    <row r="98" spans="1:4" x14ac:dyDescent="0.25">
      <c r="A98" t="s">
        <v>697</v>
      </c>
      <c r="B98" s="28"/>
      <c r="C98" s="29">
        <f>C92</f>
        <v>345015.56999999995</v>
      </c>
      <c r="D98" s="3"/>
    </row>
    <row r="99" spans="1:4" x14ac:dyDescent="0.25">
      <c r="A99" s="1">
        <v>41456</v>
      </c>
      <c r="C99" s="17">
        <v>2.88</v>
      </c>
      <c r="D99" t="s">
        <v>133</v>
      </c>
    </row>
    <row r="100" spans="1:4" x14ac:dyDescent="0.25">
      <c r="A100" s="1">
        <v>41484</v>
      </c>
      <c r="B100" s="17">
        <v>100000</v>
      </c>
      <c r="D100" t="s">
        <v>754</v>
      </c>
    </row>
    <row r="102" spans="1:4" x14ac:dyDescent="0.25">
      <c r="B102" s="17">
        <f>SUM(B100:B101)</f>
        <v>100000</v>
      </c>
      <c r="C102" s="17">
        <f>SUM(C98:C101)</f>
        <v>345018.44999999995</v>
      </c>
    </row>
    <row r="103" spans="1:4" ht="18.75" x14ac:dyDescent="0.3">
      <c r="A103" s="6"/>
      <c r="C103" s="17">
        <f>C102-B102</f>
        <v>245018.44999999995</v>
      </c>
    </row>
    <row r="105" spans="1:4" x14ac:dyDescent="0.25">
      <c r="A105" s="3"/>
      <c r="B105" s="18"/>
      <c r="C105" s="19"/>
      <c r="D105" s="3"/>
    </row>
    <row r="106" spans="1:4" ht="18.75" x14ac:dyDescent="0.3">
      <c r="A106" s="6" t="s">
        <v>57</v>
      </c>
    </row>
    <row r="108" spans="1:4" x14ac:dyDescent="0.25">
      <c r="A108" s="3" t="s">
        <v>0</v>
      </c>
      <c r="B108" s="18" t="s">
        <v>19</v>
      </c>
      <c r="C108" s="19" t="s">
        <v>20</v>
      </c>
      <c r="D108" s="3" t="s">
        <v>3</v>
      </c>
    </row>
    <row r="109" spans="1:4" x14ac:dyDescent="0.25">
      <c r="A109" t="s">
        <v>760</v>
      </c>
      <c r="B109" s="28"/>
      <c r="C109" s="29">
        <f>C103</f>
        <v>245018.44999999995</v>
      </c>
      <c r="D109" s="3"/>
    </row>
    <row r="110" spans="1:4" x14ac:dyDescent="0.25">
      <c r="A110" s="1">
        <v>41499</v>
      </c>
      <c r="B110" s="17">
        <v>200000</v>
      </c>
      <c r="D110" t="s">
        <v>780</v>
      </c>
    </row>
    <row r="111" spans="1:4" x14ac:dyDescent="0.25">
      <c r="A111" s="1">
        <v>41502</v>
      </c>
      <c r="C111" s="17">
        <v>200000</v>
      </c>
      <c r="D111" t="s">
        <v>788</v>
      </c>
    </row>
    <row r="112" spans="1:4" x14ac:dyDescent="0.25">
      <c r="A112" s="1">
        <v>41535</v>
      </c>
      <c r="B112" s="17">
        <v>59921</v>
      </c>
      <c r="D112" t="s">
        <v>876</v>
      </c>
    </row>
    <row r="113" spans="1:4" x14ac:dyDescent="0.25">
      <c r="A113" s="1"/>
    </row>
    <row r="114" spans="1:4" x14ac:dyDescent="0.25">
      <c r="A114" s="1"/>
    </row>
    <row r="116" spans="1:4" x14ac:dyDescent="0.25">
      <c r="B116" s="17">
        <f>SUM(B110:B115)</f>
        <v>259921</v>
      </c>
      <c r="C116" s="17">
        <f>SUM(C109:C115)</f>
        <v>445018.44999999995</v>
      </c>
    </row>
    <row r="117" spans="1:4" x14ac:dyDescent="0.25">
      <c r="C117" s="17">
        <f>C116-B116</f>
        <v>185097.44999999995</v>
      </c>
    </row>
    <row r="119" spans="1:4" ht="18.75" x14ac:dyDescent="0.3">
      <c r="A119" s="6" t="s">
        <v>57</v>
      </c>
    </row>
    <row r="121" spans="1:4" x14ac:dyDescent="0.25">
      <c r="A121" s="3" t="s">
        <v>0</v>
      </c>
      <c r="B121" s="18" t="s">
        <v>19</v>
      </c>
      <c r="C121" s="19" t="s">
        <v>20</v>
      </c>
      <c r="D121" s="3" t="s">
        <v>3</v>
      </c>
    </row>
    <row r="122" spans="1:4" x14ac:dyDescent="0.25">
      <c r="A122" t="s">
        <v>945</v>
      </c>
      <c r="B122" s="28"/>
      <c r="C122" s="29">
        <f>C117</f>
        <v>185097.44999999995</v>
      </c>
      <c r="D122" s="3"/>
    </row>
    <row r="123" spans="1:4" x14ac:dyDescent="0.25">
      <c r="A123" s="1">
        <v>41550</v>
      </c>
      <c r="B123" s="17">
        <v>10000</v>
      </c>
      <c r="D123" t="s">
        <v>946</v>
      </c>
    </row>
    <row r="125" spans="1:4" x14ac:dyDescent="0.25">
      <c r="B125" s="17">
        <f>SUM(B123:B124)</f>
        <v>10000</v>
      </c>
      <c r="C125" s="17">
        <f>SUM(C122:C124)</f>
        <v>185097.44999999995</v>
      </c>
    </row>
    <row r="126" spans="1:4" x14ac:dyDescent="0.25">
      <c r="C126" s="17">
        <f>C125-B125</f>
        <v>175097.44999999995</v>
      </c>
    </row>
  </sheetData>
  <pageMargins left="0.7" right="0.7" top="0.75" bottom="0.75" header="0.3" footer="0.3"/>
  <pageSetup orientation="landscape" horizontalDpi="120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CTA TESORERIA</vt:lpstr>
      <vt:lpstr>CTA INFRAEST.</vt:lpstr>
      <vt:lpstr>CTA FORTALEC.</vt:lpstr>
      <vt:lpstr>CTA. AGUINALDOS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</dc:creator>
  <cp:lastModifiedBy>TRANSPARENCIA</cp:lastModifiedBy>
  <cp:lastPrinted>2013-10-04T17:06:26Z</cp:lastPrinted>
  <dcterms:created xsi:type="dcterms:W3CDTF">2012-10-02T17:44:43Z</dcterms:created>
  <dcterms:modified xsi:type="dcterms:W3CDTF">2013-10-05T16:58:13Z</dcterms:modified>
</cp:coreProperties>
</file>