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casillas\Desktop\CARPETAS DE MI ESCRITORIO\INFO. FUNDAMENTAL PARA PUBLICAR\presupuesto de egresos cea 2020\"/>
    </mc:Choice>
  </mc:AlternateContent>
  <xr:revisionPtr revIDLastSave="0" documentId="8_{C1A130CA-7458-4D0E-966F-7AB7B7CC6C8D}" xr6:coauthVersionLast="36" xr6:coauthVersionMax="36" xr10:uidLastSave="{00000000-0000-0000-0000-000000000000}"/>
  <bookViews>
    <workbookView xWindow="0" yWindow="0" windowWidth="28800" windowHeight="11685" xr2:uid="{0ADDB85A-689E-4280-988A-B6A062300F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J38" i="1"/>
  <c r="I38" i="1"/>
  <c r="H38" i="1"/>
  <c r="G38" i="1"/>
  <c r="F38" i="1"/>
  <c r="E38" i="1"/>
  <c r="D38" i="1"/>
  <c r="C38" i="1"/>
  <c r="B19" i="1"/>
  <c r="B16" i="1"/>
  <c r="B10" i="1"/>
  <c r="B6" i="1"/>
  <c r="B38" i="1" s="1"/>
</calcChain>
</file>

<file path=xl/sharedStrings.xml><?xml version="1.0" encoding="utf-8"?>
<sst xmlns="http://schemas.openxmlformats.org/spreadsheetml/2006/main" count="43" uniqueCount="43">
  <si>
    <t>Comisión Estatal del Agua del Estado de Jalisco</t>
  </si>
  <si>
    <t>Presupuesto de Ingresos 2020</t>
  </si>
  <si>
    <t>Cifras en pesos</t>
  </si>
  <si>
    <t>Fuente del 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</si>
  <si>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</si>
  <si>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</si>
  <si>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</si>
  <si>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</si>
  <si>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</si>
  <si>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</si>
  <si>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</si>
  <si>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</si>
  <si>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</si>
  <si>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</si>
  <si>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</si>
  <si>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</si>
  <si>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Productos</t>
  </si>
  <si>
    <t>Productos de Capital</t>
  </si>
  <si>
    <t>Ingresos por Ventas de Bienes y Servicios</t>
  </si>
  <si>
    <t>Servicios de Agua (El Salto, SCI e IBM)</t>
  </si>
  <si>
    <t>Servicios de Perforación</t>
  </si>
  <si>
    <t>Servicios de Operación y Mantenimiento de PTAR's</t>
  </si>
  <si>
    <t>Servicios de Agua Descargas</t>
  </si>
  <si>
    <t>Participaciones y Aportaciones</t>
  </si>
  <si>
    <t xml:space="preserve">Programa de Devolución de Derechos (PRODDER) </t>
  </si>
  <si>
    <t>Transferencias, Asignaciones, Subsidios y Subvenciones, y Pensiones y Jubilaciones</t>
  </si>
  <si>
    <t>Gasto Corriente-Subsidio</t>
  </si>
  <si>
    <t>PROAGUA Estatal</t>
  </si>
  <si>
    <t>PROAGUA RURAL (APARURAL)</t>
  </si>
  <si>
    <t>SANEAMIENTO ZCG</t>
  </si>
  <si>
    <t>ABASTECIMIENTO ZCG</t>
  </si>
  <si>
    <t>PROAGUA AGUA LIMPIA (AAL)</t>
  </si>
  <si>
    <t>Cultura del Agua</t>
  </si>
  <si>
    <t>ZAPOTILLO</t>
  </si>
  <si>
    <t>Control de Maleza</t>
  </si>
  <si>
    <t xml:space="preserve">Estudios y Proyectos </t>
  </si>
  <si>
    <t>Cuentas por cobrar</t>
  </si>
  <si>
    <t>Saldos comprometidos 2016</t>
  </si>
  <si>
    <t>Aportación para la Construcción, Operación y Mantenimiento de las PTAR's "El Ahogado" y "Agua Prieta" (SIAPA)</t>
  </si>
  <si>
    <t>Recursos Materia de Aguas Nacionales (SIAPA)</t>
  </si>
  <si>
    <t>Línea de crédito</t>
  </si>
  <si>
    <t xml:space="preserve">Total Presupuesto de Ingresos </t>
  </si>
  <si>
    <t>poiu7y65tr4e cvjm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</si>
</sst>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5" fillId="0" borderId="0" xfId="2" applyFont="1"/>
    <xf numFmtId="0" fontId="6" fillId="0" borderId="0" xfId="0" applyFont="1"/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vertical="center"/>
    </xf>
    <xf numFmtId="164" fontId="8" fillId="3" borderId="0" xfId="1" applyNumberFormat="1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3" xfId="2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9" fillId="0" borderId="3" xfId="2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vertical="center"/>
    </xf>
    <xf numFmtId="43" fontId="2" fillId="0" borderId="0" xfId="1" applyFont="1" applyAlignment="1">
      <alignment vertical="center"/>
    </xf>
    <xf numFmtId="0" fontId="2" fillId="0" borderId="3" xfId="2" applyFont="1" applyBorder="1" applyAlignment="1">
      <alignment vertical="center"/>
    </xf>
    <xf numFmtId="43" fontId="6" fillId="0" borderId="0" xfId="1" applyFont="1"/>
    <xf numFmtId="0" fontId="2" fillId="0" borderId="3" xfId="2" applyFont="1" applyBorder="1" applyAlignment="1">
      <alignment vertical="center" wrapText="1"/>
    </xf>
    <xf numFmtId="0" fontId="0" fillId="0" borderId="3" xfId="0" applyBorder="1"/>
    <xf numFmtId="0" fontId="8" fillId="3" borderId="3" xfId="2" applyFont="1" applyFill="1" applyBorder="1" applyAlignment="1">
      <alignment vertical="center" wrapText="1"/>
    </xf>
    <xf numFmtId="164" fontId="10" fillId="3" borderId="0" xfId="1" applyNumberFormat="1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2" fillId="0" borderId="3" xfId="2" applyFont="1" applyFill="1" applyBorder="1" applyAlignment="1">
      <alignment horizontal="left" vertical="center"/>
    </xf>
    <xf numFmtId="164" fontId="11" fillId="0" borderId="0" xfId="1" applyNumberFormat="1" applyFont="1" applyFill="1" applyBorder="1" applyAlignment="1">
      <alignment vertical="center"/>
    </xf>
    <xf numFmtId="0" fontId="2" fillId="0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/>
    </xf>
    <xf numFmtId="164" fontId="8" fillId="3" borderId="5" xfId="1" applyNumberFormat="1" applyFont="1" applyFill="1" applyBorder="1" applyAlignment="1">
      <alignment vertical="center"/>
    </xf>
    <xf numFmtId="0" fontId="2" fillId="0" borderId="0" xfId="2" applyAlignment="1">
      <alignment vertic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 2 2" xfId="2" xr:uid="{42B6908C-B45C-4BC4-B80A-EC4C12D035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165100</xdr:rowOff>
    </xdr:from>
    <xdr:to>
      <xdr:col>0</xdr:col>
      <xdr:colOff>1104900</xdr:colOff>
      <xdr:row>2</xdr:row>
      <xdr:rowOff>105410</xdr:rowOff>
    </xdr:to>
    <xdr:pic>
      <xdr:nvPicPr>
        <xdr:cNvPr id="4" name="2 Imagen" descr="cid:image002.png@01CEAE12.C21B81B0">
          <a:extLst>
            <a:ext uri="{FF2B5EF4-FFF2-40B4-BE49-F238E27FC236}">
              <a16:creationId xmlns:a16="http://schemas.microsoft.com/office/drawing/2014/main" id="{2BFD7F1B-5111-407B-95CA-4CF1D489A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165100"/>
          <a:ext cx="752474" cy="32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609600</xdr:colOff>
      <xdr:row>0</xdr:row>
      <xdr:rowOff>101600</xdr:rowOff>
    </xdr:from>
    <xdr:to>
      <xdr:col>12</xdr:col>
      <xdr:colOff>2117</xdr:colOff>
      <xdr:row>2</xdr:row>
      <xdr:rowOff>40005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DB2A1E52-020C-4E34-A97A-D5A8958A2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5" y="101600"/>
          <a:ext cx="459317" cy="31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338B-6BEE-48A9-8FE5-1548F96D4576}">
  <dimension ref="A1:N53"/>
  <sheetViews>
    <sheetView tabSelected="1" workbookViewId="0">
      <selection activeCell="D43" sqref="D43"/>
    </sheetView>
  </sheetViews>
  <sheetFormatPr baseColWidth="10" defaultColWidth="11.42578125" defaultRowHeight="15" x14ac:dyDescent="0.25"/>
  <cols>
    <col min="1" max="1" width="56" customWidth="1"/>
    <col min="2" max="2" width="22.7109375" customWidth="1"/>
    <col min="3" max="13" width="16" style="2" customWidth="1"/>
    <col min="14" max="14" width="15.5703125" style="2" customWidth="1"/>
  </cols>
  <sheetData>
    <row r="1" spans="1:14" ht="18" customHeight="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.6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2.6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6.6" customHeight="1" thickBot="1" x14ac:dyDescent="0.3">
      <c r="A4" s="1"/>
    </row>
    <row r="5" spans="1:14" ht="16.149999999999999" customHeight="1" thickBot="1" x14ac:dyDescent="0.3">
      <c r="A5" s="3" t="s">
        <v>3</v>
      </c>
      <c r="B5" s="4"/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</row>
    <row r="6" spans="1:14" ht="15.6" customHeight="1" x14ac:dyDescent="0.25">
      <c r="A6" s="6" t="s">
        <v>16</v>
      </c>
      <c r="B6" s="7">
        <f>B8</f>
        <v>15000000</v>
      </c>
      <c r="C6" s="8"/>
    </row>
    <row r="7" spans="1:14" ht="7.15" customHeight="1" x14ac:dyDescent="0.25">
      <c r="A7" s="9"/>
      <c r="B7" s="10"/>
      <c r="C7" s="8"/>
    </row>
    <row r="8" spans="1:14" ht="12.6" customHeight="1" x14ac:dyDescent="0.25">
      <c r="A8" s="11" t="s">
        <v>17</v>
      </c>
      <c r="B8" s="12">
        <v>15000000</v>
      </c>
      <c r="C8" s="13">
        <v>1250000</v>
      </c>
      <c r="D8" s="13">
        <v>1250000</v>
      </c>
      <c r="E8" s="13">
        <v>1250000</v>
      </c>
      <c r="F8" s="13">
        <v>1250000</v>
      </c>
      <c r="G8" s="13">
        <v>1250000</v>
      </c>
      <c r="H8" s="13">
        <v>1250000</v>
      </c>
      <c r="I8" s="13">
        <v>1250000</v>
      </c>
      <c r="J8" s="13">
        <v>1250000</v>
      </c>
      <c r="K8" s="13">
        <v>1250000</v>
      </c>
      <c r="L8" s="13">
        <v>1250000</v>
      </c>
      <c r="M8" s="13">
        <v>1250000</v>
      </c>
      <c r="N8" s="13">
        <v>1250000</v>
      </c>
    </row>
    <row r="9" spans="1:14" ht="7.9" customHeight="1" x14ac:dyDescent="0.25">
      <c r="A9" s="14"/>
      <c r="B9" s="12"/>
      <c r="C9" s="1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5.6" customHeight="1" x14ac:dyDescent="0.25">
      <c r="A10" s="6" t="s">
        <v>18</v>
      </c>
      <c r="B10" s="7">
        <f>SUM(B11:B14)</f>
        <v>37208858</v>
      </c>
      <c r="C10" s="1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6.149999999999999" customHeight="1" x14ac:dyDescent="0.25">
      <c r="A11" s="14" t="s">
        <v>19</v>
      </c>
      <c r="B11" s="12">
        <v>21208858</v>
      </c>
      <c r="C11" s="13"/>
      <c r="D11" s="15">
        <v>3534809.67</v>
      </c>
      <c r="E11" s="15"/>
      <c r="F11" s="15">
        <v>3534809.67</v>
      </c>
      <c r="G11" s="15"/>
      <c r="H11" s="15">
        <v>3534809.67</v>
      </c>
      <c r="I11" s="15"/>
      <c r="J11" s="15">
        <v>3534809.67</v>
      </c>
      <c r="K11" s="15"/>
      <c r="L11" s="15">
        <v>3534809.67</v>
      </c>
      <c r="M11" s="15"/>
      <c r="N11" s="15">
        <v>3534809.65</v>
      </c>
    </row>
    <row r="12" spans="1:14" ht="17.100000000000001" customHeight="1" x14ac:dyDescent="0.25">
      <c r="A12" s="14" t="s">
        <v>20</v>
      </c>
      <c r="B12" s="12">
        <v>300000</v>
      </c>
      <c r="C12" s="13"/>
      <c r="D12" s="15"/>
      <c r="E12" s="15"/>
      <c r="F12" s="15"/>
      <c r="G12" s="15">
        <v>150000</v>
      </c>
      <c r="H12" s="15"/>
      <c r="I12" s="15"/>
      <c r="J12" s="15">
        <v>100000</v>
      </c>
      <c r="K12" s="15"/>
      <c r="L12" s="15">
        <v>50000</v>
      </c>
      <c r="M12" s="15"/>
      <c r="N12" s="15"/>
    </row>
    <row r="13" spans="1:14" ht="17.100000000000001" customHeight="1" x14ac:dyDescent="0.25">
      <c r="A13" s="14" t="s">
        <v>21</v>
      </c>
      <c r="B13" s="12">
        <v>15000000</v>
      </c>
      <c r="C13" s="13">
        <v>1250000</v>
      </c>
      <c r="D13" s="13">
        <v>1250000</v>
      </c>
      <c r="E13" s="13">
        <v>1250000</v>
      </c>
      <c r="F13" s="13">
        <v>1250000</v>
      </c>
      <c r="G13" s="13">
        <v>1250000</v>
      </c>
      <c r="H13" s="13">
        <v>1250000</v>
      </c>
      <c r="I13" s="13">
        <v>1250000</v>
      </c>
      <c r="J13" s="13">
        <v>1250000</v>
      </c>
      <c r="K13" s="13">
        <v>1250000</v>
      </c>
      <c r="L13" s="13">
        <v>1250000</v>
      </c>
      <c r="M13" s="13">
        <v>1250000</v>
      </c>
      <c r="N13" s="13">
        <v>1250000</v>
      </c>
    </row>
    <row r="14" spans="1:14" x14ac:dyDescent="0.25">
      <c r="A14" s="14" t="s">
        <v>22</v>
      </c>
      <c r="B14" s="12">
        <v>700000</v>
      </c>
      <c r="C14" s="13">
        <v>58333</v>
      </c>
      <c r="D14" s="13">
        <v>58333</v>
      </c>
      <c r="E14" s="13">
        <v>58333</v>
      </c>
      <c r="F14" s="13">
        <v>58333</v>
      </c>
      <c r="G14" s="13">
        <v>58333</v>
      </c>
      <c r="H14" s="13">
        <v>58333</v>
      </c>
      <c r="I14" s="13">
        <v>58333</v>
      </c>
      <c r="J14" s="13">
        <v>58333</v>
      </c>
      <c r="K14" s="13">
        <v>58333</v>
      </c>
      <c r="L14" s="13">
        <v>58333</v>
      </c>
      <c r="M14" s="13">
        <v>58333</v>
      </c>
      <c r="N14" s="13">
        <v>58337</v>
      </c>
    </row>
    <row r="15" spans="1:14" ht="6.6" customHeight="1" x14ac:dyDescent="0.25">
      <c r="A15" s="14"/>
      <c r="B15" s="10"/>
      <c r="C15" s="1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6.899999999999999" customHeight="1" x14ac:dyDescent="0.25">
      <c r="A16" s="6" t="s">
        <v>23</v>
      </c>
      <c r="B16" s="7">
        <f>B17</f>
        <v>86000000</v>
      </c>
      <c r="C16" s="1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7.100000000000001" customHeight="1" x14ac:dyDescent="0.25">
      <c r="A17" s="16" t="s">
        <v>24</v>
      </c>
      <c r="B17" s="10">
        <v>86000000</v>
      </c>
      <c r="C17" s="1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v>86000000</v>
      </c>
    </row>
    <row r="18" spans="1:14" ht="4.1500000000000004" customHeight="1" x14ac:dyDescent="0.25">
      <c r="A18" s="17"/>
      <c r="B18" s="10"/>
      <c r="C18" s="13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9.25" customHeight="1" x14ac:dyDescent="0.25">
      <c r="A19" s="18" t="s">
        <v>25</v>
      </c>
      <c r="B19" s="19">
        <f>SUM(B20:B36)</f>
        <v>1729000923</v>
      </c>
      <c r="C19" s="13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4.45" customHeight="1" x14ac:dyDescent="0.25">
      <c r="A20" s="14" t="s">
        <v>26</v>
      </c>
      <c r="B20" s="12">
        <v>425840500</v>
      </c>
      <c r="C20" s="13">
        <v>35486708</v>
      </c>
      <c r="D20" s="13">
        <v>35486708</v>
      </c>
      <c r="E20" s="13">
        <v>35486708</v>
      </c>
      <c r="F20" s="13">
        <v>35486708</v>
      </c>
      <c r="G20" s="13">
        <v>35486708</v>
      </c>
      <c r="H20" s="13">
        <v>35486708</v>
      </c>
      <c r="I20" s="13">
        <v>35486708</v>
      </c>
      <c r="J20" s="13">
        <v>35486708</v>
      </c>
      <c r="K20" s="13">
        <v>35486708</v>
      </c>
      <c r="L20" s="13">
        <v>35486708</v>
      </c>
      <c r="M20" s="13">
        <v>35486708</v>
      </c>
      <c r="N20" s="13">
        <v>35486712</v>
      </c>
    </row>
    <row r="21" spans="1:14" ht="7.5" customHeight="1" x14ac:dyDescent="0.25">
      <c r="A21" s="20"/>
      <c r="B21" s="12"/>
      <c r="C21" s="13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25">
      <c r="A22" s="21" t="s">
        <v>27</v>
      </c>
      <c r="B22" s="12">
        <v>50000000</v>
      </c>
      <c r="C22" s="13"/>
      <c r="D22" s="15"/>
      <c r="E22" s="15"/>
      <c r="F22" s="15"/>
      <c r="G22" s="15">
        <v>7142857</v>
      </c>
      <c r="H22" s="15">
        <v>7142857</v>
      </c>
      <c r="I22" s="15">
        <v>7142857</v>
      </c>
      <c r="J22" s="15">
        <v>7142857</v>
      </c>
      <c r="K22" s="15">
        <v>7142857</v>
      </c>
      <c r="L22" s="15">
        <v>7142857</v>
      </c>
      <c r="M22" s="15">
        <v>7142858</v>
      </c>
      <c r="N22" s="15"/>
    </row>
    <row r="23" spans="1:14" hidden="1" x14ac:dyDescent="0.25">
      <c r="A23" s="21" t="s">
        <v>28</v>
      </c>
      <c r="B23" s="12"/>
      <c r="C23" s="1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idden="1" x14ac:dyDescent="0.25">
      <c r="A24" s="16" t="s">
        <v>29</v>
      </c>
      <c r="B24" s="12"/>
      <c r="C24" s="13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idden="1" x14ac:dyDescent="0.25">
      <c r="A25" s="21" t="s">
        <v>30</v>
      </c>
      <c r="B25" s="12"/>
      <c r="C25" s="13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idden="1" x14ac:dyDescent="0.25">
      <c r="A26" s="14" t="s">
        <v>31</v>
      </c>
      <c r="B26" s="12"/>
      <c r="C26" s="13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idden="1" x14ac:dyDescent="0.25">
      <c r="A27" s="14" t="s">
        <v>32</v>
      </c>
      <c r="B27" s="12"/>
      <c r="C27" s="13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hidden="1" x14ac:dyDescent="0.25">
      <c r="A28" s="14" t="s">
        <v>33</v>
      </c>
      <c r="B28" s="12"/>
      <c r="C28" s="13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hidden="1" x14ac:dyDescent="0.25">
      <c r="A29" s="14" t="s">
        <v>34</v>
      </c>
      <c r="B29" s="12"/>
      <c r="C29" s="1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idden="1" x14ac:dyDescent="0.25">
      <c r="A30" s="21" t="s">
        <v>35</v>
      </c>
      <c r="B30" s="12"/>
      <c r="C30" s="1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4.45" hidden="1" customHeight="1" x14ac:dyDescent="0.25">
      <c r="A31" s="16" t="s">
        <v>36</v>
      </c>
      <c r="B31" s="12">
        <v>0</v>
      </c>
      <c r="C31" s="1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14.45" hidden="1" customHeight="1" x14ac:dyDescent="0.25">
      <c r="A32" s="16" t="s">
        <v>37</v>
      </c>
      <c r="B32" s="12">
        <v>0</v>
      </c>
      <c r="C32" s="1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6" customHeight="1" x14ac:dyDescent="0.25">
      <c r="A33" s="16"/>
      <c r="B33" s="22"/>
      <c r="C33" s="13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25.15" customHeight="1" x14ac:dyDescent="0.25">
      <c r="A34" s="23" t="s">
        <v>38</v>
      </c>
      <c r="B34" s="12">
        <v>470000000</v>
      </c>
      <c r="C34" s="13">
        <v>39166666</v>
      </c>
      <c r="D34" s="13">
        <v>39166666</v>
      </c>
      <c r="E34" s="13">
        <v>39166666</v>
      </c>
      <c r="F34" s="13">
        <v>39166666</v>
      </c>
      <c r="G34" s="13">
        <v>39166666</v>
      </c>
      <c r="H34" s="13">
        <v>39166666</v>
      </c>
      <c r="I34" s="13">
        <v>39166666</v>
      </c>
      <c r="J34" s="13">
        <v>39166666</v>
      </c>
      <c r="K34" s="13">
        <v>39166666</v>
      </c>
      <c r="L34" s="13">
        <v>39166666</v>
      </c>
      <c r="M34" s="13">
        <v>39166666</v>
      </c>
      <c r="N34" s="15">
        <v>39166674</v>
      </c>
    </row>
    <row r="35" spans="1:14" x14ac:dyDescent="0.25">
      <c r="A35" s="16" t="s">
        <v>39</v>
      </c>
      <c r="B35" s="12">
        <v>115000000</v>
      </c>
      <c r="C35" s="13">
        <v>28750000</v>
      </c>
      <c r="D35" s="15"/>
      <c r="E35" s="15"/>
      <c r="F35" s="15">
        <v>28750000</v>
      </c>
      <c r="G35" s="15"/>
      <c r="H35" s="15"/>
      <c r="I35" s="15">
        <v>28750000</v>
      </c>
      <c r="J35" s="15"/>
      <c r="K35" s="15"/>
      <c r="L35" s="15">
        <v>28750000</v>
      </c>
      <c r="M35" s="15"/>
      <c r="N35" s="15"/>
    </row>
    <row r="36" spans="1:14" x14ac:dyDescent="0.25">
      <c r="A36" s="16" t="s">
        <v>40</v>
      </c>
      <c r="B36" s="12">
        <v>668160423</v>
      </c>
      <c r="C36" s="13">
        <v>55680035.229999997</v>
      </c>
      <c r="D36" s="13">
        <v>55680035.229999997</v>
      </c>
      <c r="E36" s="13">
        <v>55680035.229999997</v>
      </c>
      <c r="F36" s="13">
        <v>55680035.229999997</v>
      </c>
      <c r="G36" s="13">
        <v>55680035.229999997</v>
      </c>
      <c r="H36" s="13">
        <v>55680035.229999997</v>
      </c>
      <c r="I36" s="13">
        <v>55680035.229999997</v>
      </c>
      <c r="J36" s="13">
        <v>55680035.229999997</v>
      </c>
      <c r="K36" s="13">
        <v>55680035.229999997</v>
      </c>
      <c r="L36" s="13">
        <v>55680035.229999997</v>
      </c>
      <c r="M36" s="13">
        <v>55680035.229999997</v>
      </c>
      <c r="N36" s="15">
        <v>55680035.469999999</v>
      </c>
    </row>
    <row r="37" spans="1:14" ht="5.45" customHeight="1" x14ac:dyDescent="0.25">
      <c r="A37" s="14"/>
      <c r="B37" s="12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22.15" customHeight="1" thickBot="1" x14ac:dyDescent="0.3">
      <c r="A38" s="24" t="s">
        <v>41</v>
      </c>
      <c r="B38" s="25">
        <f>B6+B10+B16+B19</f>
        <v>1867209781</v>
      </c>
      <c r="C38" s="25">
        <f>SUM(C8:C36)</f>
        <v>161641742.22999999</v>
      </c>
      <c r="D38" s="25">
        <f t="shared" ref="D38:N38" si="0">SUM(D8:D36)</f>
        <v>136426551.90000001</v>
      </c>
      <c r="E38" s="25">
        <f t="shared" si="0"/>
        <v>132891742.22999999</v>
      </c>
      <c r="F38" s="25">
        <f t="shared" si="0"/>
        <v>165176551.90000001</v>
      </c>
      <c r="G38" s="25">
        <f t="shared" si="0"/>
        <v>140184599.22999999</v>
      </c>
      <c r="H38" s="25">
        <f t="shared" si="0"/>
        <v>143569408.90000001</v>
      </c>
      <c r="I38" s="25">
        <f t="shared" si="0"/>
        <v>168784599.22999999</v>
      </c>
      <c r="J38" s="25">
        <f t="shared" si="0"/>
        <v>143669408.90000001</v>
      </c>
      <c r="K38" s="25">
        <f t="shared" si="0"/>
        <v>140034599.22999999</v>
      </c>
      <c r="L38" s="25">
        <f t="shared" si="0"/>
        <v>172369408.90000001</v>
      </c>
      <c r="M38" s="25">
        <f t="shared" si="0"/>
        <v>140034600.22999999</v>
      </c>
      <c r="N38" s="25">
        <f t="shared" si="0"/>
        <v>222426568.12</v>
      </c>
    </row>
    <row r="39" spans="1:14" x14ac:dyDescent="0.25">
      <c r="A39" s="26"/>
      <c r="B39" s="26"/>
      <c r="C39" s="13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x14ac:dyDescent="0.25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53" spans="1:2" x14ac:dyDescent="0.25">
      <c r="A53">
        <v>5</v>
      </c>
      <c r="B53" t="s">
        <v>42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2020-03-06T15:53:54Z</dcterms:created>
  <dcterms:modified xsi:type="dcterms:W3CDTF">2020-03-06T23:49:53Z</dcterms:modified>
</cp:coreProperties>
</file>