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3040" windowHeight="78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1" l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N18" i="1"/>
  <c r="M18" i="1"/>
  <c r="L18" i="1"/>
  <c r="K18" i="1"/>
  <c r="K53" i="1" s="1"/>
  <c r="J18" i="1"/>
  <c r="I18" i="1"/>
  <c r="H18" i="1"/>
  <c r="G18" i="1"/>
  <c r="G53" i="1" s="1"/>
  <c r="F18" i="1"/>
  <c r="E18" i="1"/>
  <c r="D18" i="1"/>
  <c r="C18" i="1"/>
  <c r="C53" i="1" s="1"/>
  <c r="B18" i="1"/>
  <c r="N12" i="1"/>
  <c r="M12" i="1"/>
  <c r="L12" i="1"/>
  <c r="L53" i="1" s="1"/>
  <c r="K12" i="1"/>
  <c r="J12" i="1"/>
  <c r="I12" i="1"/>
  <c r="H12" i="1"/>
  <c r="H53" i="1" s="1"/>
  <c r="G12" i="1"/>
  <c r="F12" i="1"/>
  <c r="E12" i="1"/>
  <c r="D12" i="1"/>
  <c r="D53" i="1" s="1"/>
  <c r="C12" i="1"/>
  <c r="B12" i="1"/>
  <c r="N7" i="1"/>
  <c r="N53" i="1" s="1"/>
  <c r="M7" i="1"/>
  <c r="M53" i="1" s="1"/>
  <c r="L7" i="1"/>
  <c r="K7" i="1"/>
  <c r="J7" i="1"/>
  <c r="J53" i="1" s="1"/>
  <c r="I7" i="1"/>
  <c r="I53" i="1" s="1"/>
  <c r="H7" i="1"/>
  <c r="G7" i="1"/>
  <c r="F7" i="1"/>
  <c r="F53" i="1" s="1"/>
  <c r="E7" i="1"/>
  <c r="E53" i="1" s="1"/>
  <c r="D7" i="1"/>
  <c r="C7" i="1"/>
  <c r="B7" i="1"/>
  <c r="B53" i="1" s="1"/>
</calcChain>
</file>

<file path=xl/sharedStrings.xml><?xml version="1.0" encoding="utf-8"?>
<sst xmlns="http://schemas.openxmlformats.org/spreadsheetml/2006/main" count="64" uniqueCount="57">
  <si>
    <t>Comisión Estatal del Agua del Estado de Jalisco</t>
  </si>
  <si>
    <t>Presupuesto de Ingresos 2018</t>
  </si>
  <si>
    <t>Cifras en pesos</t>
  </si>
  <si>
    <t>Fuente del Ingreso</t>
  </si>
  <si>
    <t>Totales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</si>
  <si>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</si>
  <si>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</si>
  <si>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</si>
  <si>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</si>
  <si>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</si>
  <si>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</si>
  <si>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</si>
  <si>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</si>
  <si>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</si>
  <si>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</si>
  <si>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</si>
  <si>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</si>
  <si>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Productos</t>
  </si>
  <si>
    <t xml:space="preserve"> Productos de Tipo Corriente</t>
  </si>
  <si>
    <t>Ley de Transparencia e Información Pública</t>
  </si>
  <si>
    <t>Productos de Capital</t>
  </si>
  <si>
    <t>Productos Financieros</t>
  </si>
  <si>
    <t>Aprovechamientos</t>
  </si>
  <si>
    <t>Aprovechamientos de Tipo Corriente</t>
  </si>
  <si>
    <t>Recuperación Fiscal de IVA</t>
  </si>
  <si>
    <t>Recuperación de primas de seguros</t>
  </si>
  <si>
    <t>Penas Convencionales (Por Incumplimiento de Obras)</t>
  </si>
  <si>
    <t>Recuperación de gastos varios</t>
  </si>
  <si>
    <t>Ingresos por Ventas de Bienes y Servicios</t>
  </si>
  <si>
    <t>Ingresos por Ventas de Bienes y Servicios de Organismos Descentralizados</t>
  </si>
  <si>
    <t>Servicios de Perforación</t>
  </si>
  <si>
    <t>Servicios de Agua (El Salto, SCI e IBM)</t>
  </si>
  <si>
    <t>Servicios de Operación y Mantenimiento de PTAR's</t>
  </si>
  <si>
    <t>Servicios de Desazolve</t>
  </si>
  <si>
    <t>Participaciones y Aportaciones</t>
  </si>
  <si>
    <t>Convenios</t>
  </si>
  <si>
    <t>Recursos Federales</t>
  </si>
  <si>
    <t>Programas de Inversión Pública:</t>
  </si>
  <si>
    <t>PROAGUA URBANO (APAUR)</t>
  </si>
  <si>
    <t>PROAGUA RURAL (APARURAL)</t>
  </si>
  <si>
    <t>PROAGUA AGUA LIMPIA (AAL)</t>
  </si>
  <si>
    <t>Cultura del Agua</t>
  </si>
  <si>
    <t>ZAPOTILLO</t>
  </si>
  <si>
    <t>SANEAMIENTO ZCG</t>
  </si>
  <si>
    <t>ABASTECIMIENTO ZCG</t>
  </si>
  <si>
    <t>Remanente 2017</t>
  </si>
  <si>
    <t>PRODDER 2018</t>
  </si>
  <si>
    <t>Convenios Consejos de Cuencas</t>
  </si>
  <si>
    <t>Transferencias, Asignaciones, Subsidios y Otras Ayudas</t>
  </si>
  <si>
    <t>Transferencias Internas y Asignaciones al Sector Público</t>
  </si>
  <si>
    <t>Gasto Corriente-Subsidio</t>
  </si>
  <si>
    <t>Saldos comprometidos 2017</t>
  </si>
  <si>
    <t>Transferencias al Resto del Sector Público</t>
  </si>
  <si>
    <t>Aportación para la Construcción, Operación y Mantenimiento de las PTAR's "El Ahogado" y "Agua Prieta" (SIAPA)</t>
  </si>
  <si>
    <t>Recursos Municipales</t>
  </si>
  <si>
    <t>Recursos Materia de Aguas Nacionales (SIAPA)</t>
  </si>
  <si>
    <t xml:space="preserve">Total Presupuesto de Ingresos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</si>
</sst>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6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3" fillId="0" borderId="0" xfId="0" applyFont="1"/>
    <xf numFmtId="0" fontId="4" fillId="0" borderId="0" xfId="2" applyFont="1"/>
    <xf numFmtId="0" fontId="5" fillId="2" borderId="1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vertical="center"/>
    </xf>
    <xf numFmtId="164" fontId="5" fillId="3" borderId="0" xfId="1" applyNumberFormat="1" applyFont="1" applyFill="1" applyBorder="1" applyAlignment="1">
      <alignment vertical="center"/>
    </xf>
    <xf numFmtId="0" fontId="4" fillId="0" borderId="3" xfId="2" applyFont="1" applyBorder="1" applyAlignment="1">
      <alignment vertical="center"/>
    </xf>
    <xf numFmtId="0" fontId="6" fillId="0" borderId="0" xfId="2" applyFont="1" applyBorder="1" applyAlignment="1">
      <alignment vertical="center"/>
    </xf>
    <xf numFmtId="164" fontId="6" fillId="0" borderId="0" xfId="1" applyNumberFormat="1" applyFont="1" applyAlignment="1">
      <alignment vertical="center"/>
    </xf>
    <xf numFmtId="164" fontId="3" fillId="0" borderId="0" xfId="1" applyNumberFormat="1" applyFont="1"/>
    <xf numFmtId="0" fontId="6" fillId="0" borderId="3" xfId="2" applyFont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164" fontId="5" fillId="3" borderId="0" xfId="2" applyNumberFormat="1" applyFont="1" applyFill="1" applyBorder="1" applyAlignment="1">
      <alignment vertical="center"/>
    </xf>
    <xf numFmtId="43" fontId="6" fillId="0" borderId="0" xfId="1" applyNumberFormat="1" applyFont="1" applyAlignment="1">
      <alignment vertical="center"/>
    </xf>
    <xf numFmtId="164" fontId="6" fillId="0" borderId="0" xfId="1" applyNumberFormat="1" applyFont="1" applyBorder="1" applyAlignment="1">
      <alignment vertical="center"/>
    </xf>
    <xf numFmtId="0" fontId="4" fillId="0" borderId="3" xfId="2" applyFont="1" applyBorder="1" applyAlignment="1">
      <alignment vertical="center" wrapText="1"/>
    </xf>
    <xf numFmtId="3" fontId="4" fillId="0" borderId="0" xfId="2" applyNumberFormat="1" applyFont="1" applyBorder="1" applyAlignment="1">
      <alignment vertical="center" wrapText="1"/>
    </xf>
    <xf numFmtId="164" fontId="7" fillId="0" borderId="0" xfId="1" applyNumberFormat="1" applyFont="1"/>
    <xf numFmtId="0" fontId="4" fillId="0" borderId="3" xfId="2" applyFont="1" applyFill="1" applyBorder="1" applyAlignment="1">
      <alignment vertical="center"/>
    </xf>
    <xf numFmtId="0" fontId="4" fillId="0" borderId="0" xfId="2" applyFont="1" applyBorder="1" applyAlignment="1">
      <alignment vertical="center"/>
    </xf>
    <xf numFmtId="0" fontId="6" fillId="0" borderId="3" xfId="2" applyFont="1" applyFill="1" applyBorder="1" applyAlignment="1">
      <alignment horizontal="left" vertical="center"/>
    </xf>
    <xf numFmtId="0" fontId="6" fillId="0" borderId="3" xfId="2" applyFont="1" applyBorder="1" applyAlignment="1">
      <alignment vertical="center" wrapText="1"/>
    </xf>
    <xf numFmtId="0" fontId="5" fillId="3" borderId="3" xfId="2" applyFont="1" applyFill="1" applyBorder="1" applyAlignment="1">
      <alignment vertical="center" wrapText="1"/>
    </xf>
    <xf numFmtId="3" fontId="6" fillId="0" borderId="0" xfId="2" applyNumberFormat="1" applyFont="1" applyBorder="1" applyAlignment="1">
      <alignment vertical="center"/>
    </xf>
    <xf numFmtId="3" fontId="6" fillId="0" borderId="0" xfId="2" applyNumberFormat="1" applyFont="1" applyFill="1" applyBorder="1" applyAlignment="1">
      <alignment vertical="center"/>
    </xf>
    <xf numFmtId="0" fontId="4" fillId="0" borderId="3" xfId="2" applyFont="1" applyFill="1" applyBorder="1" applyAlignment="1">
      <alignment horizontal="left" vertical="center"/>
    </xf>
    <xf numFmtId="0" fontId="6" fillId="0" borderId="3" xfId="2" applyFont="1" applyFill="1" applyBorder="1" applyAlignment="1">
      <alignment vertical="center" wrapText="1"/>
    </xf>
    <xf numFmtId="0" fontId="6" fillId="0" borderId="3" xfId="2" applyFont="1" applyFill="1" applyBorder="1" applyAlignment="1">
      <alignment vertical="center"/>
    </xf>
    <xf numFmtId="0" fontId="5" fillId="3" borderId="4" xfId="2" applyFont="1" applyFill="1" applyBorder="1" applyAlignment="1">
      <alignment vertical="center"/>
    </xf>
    <xf numFmtId="164" fontId="5" fillId="3" borderId="5" xfId="1" applyNumberFormat="1" applyFont="1" applyFill="1" applyBorder="1" applyAlignment="1">
      <alignment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horizont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2.png@01CEAE12.C21B81B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0</xdr:col>
      <xdr:colOff>1097280</xdr:colOff>
      <xdr:row>2</xdr:row>
      <xdr:rowOff>175260</xdr:rowOff>
    </xdr:to>
    <xdr:pic>
      <xdr:nvPicPr>
        <xdr:cNvPr id="4" name="2 Imagen" descr="cid:image002.png@01CEAE12.C21B81B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980"/>
          <a:ext cx="10972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493395</xdr:colOff>
      <xdr:row>1</xdr:row>
      <xdr:rowOff>45720</xdr:rowOff>
    </xdr:from>
    <xdr:to>
      <xdr:col>12</xdr:col>
      <xdr:colOff>528955</xdr:colOff>
      <xdr:row>3</xdr:row>
      <xdr:rowOff>60325</xdr:rowOff>
    </xdr:to>
    <xdr:pic>
      <xdr:nvPicPr>
        <xdr:cNvPr id="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8715" y="228600"/>
          <a:ext cx="934720" cy="380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1"/>
  <sheetViews>
    <sheetView tabSelected="1" workbookViewId="0">
      <selection sqref="A1:O1048576"/>
    </sheetView>
  </sheetViews>
  <sheetFormatPr baseColWidth="10" defaultRowHeight="15" x14ac:dyDescent="0.25"/>
  <cols>
    <col min="1" max="1" width="47" style="1" customWidth="1"/>
    <col min="2" max="2" width="15.42578125" style="1" customWidth="1"/>
    <col min="3" max="7" width="13" style="1" bestFit="1" customWidth="1"/>
    <col min="8" max="8" width="12.7109375" style="1" customWidth="1"/>
    <col min="9" max="9" width="13" style="1" customWidth="1"/>
    <col min="10" max="11" width="11.5703125" style="1" bestFit="1" customWidth="1"/>
    <col min="12" max="12" width="13.140625" style="1" customWidth="1"/>
    <col min="13" max="14" width="11.5703125" style="1" bestFit="1" customWidth="1"/>
    <col min="15" max="15" width="11.5703125" style="1"/>
  </cols>
  <sheetData>
    <row r="2" spans="1:14" x14ac:dyDescent="0.25">
      <c r="A2" s="32" t="s">
        <v>0</v>
      </c>
      <c r="B2" s="32"/>
      <c r="C2" s="32"/>
      <c r="D2" s="32"/>
      <c r="E2" s="32"/>
      <c r="F2" s="32"/>
      <c r="G2" s="32"/>
    </row>
    <row r="3" spans="1:14" x14ac:dyDescent="0.25">
      <c r="A3" s="32" t="s">
        <v>1</v>
      </c>
      <c r="B3" s="32"/>
      <c r="C3" s="32"/>
      <c r="D3" s="32"/>
      <c r="E3" s="32"/>
      <c r="F3" s="32"/>
      <c r="G3" s="32"/>
    </row>
    <row r="4" spans="1:14" x14ac:dyDescent="0.25">
      <c r="A4" s="32" t="s">
        <v>2</v>
      </c>
      <c r="B4" s="32"/>
      <c r="C4" s="32"/>
      <c r="D4" s="32"/>
      <c r="E4" s="32"/>
      <c r="F4" s="32"/>
      <c r="G4" s="32"/>
    </row>
    <row r="5" spans="1:14" ht="15.75" thickBot="1" x14ac:dyDescent="0.3">
      <c r="A5" s="2"/>
      <c r="B5" s="2"/>
    </row>
    <row r="6" spans="1:14" ht="15.75" thickBot="1" x14ac:dyDescent="0.3">
      <c r="A6" s="3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4" t="s">
        <v>14</v>
      </c>
      <c r="M6" s="4" t="s">
        <v>15</v>
      </c>
      <c r="N6" s="4" t="s">
        <v>16</v>
      </c>
    </row>
    <row r="7" spans="1:14" x14ac:dyDescent="0.25">
      <c r="A7" s="5" t="s">
        <v>17</v>
      </c>
      <c r="B7" s="6">
        <f>SUM(B8:B11)</f>
        <v>10000500</v>
      </c>
      <c r="C7" s="6">
        <f t="shared" ref="C7:N7" si="0">SUM(C8:C11)</f>
        <v>800000</v>
      </c>
      <c r="D7" s="6">
        <f t="shared" si="0"/>
        <v>860000</v>
      </c>
      <c r="E7" s="6">
        <f t="shared" si="0"/>
        <v>850100</v>
      </c>
      <c r="F7" s="6">
        <f t="shared" si="0"/>
        <v>830000</v>
      </c>
      <c r="G7" s="6">
        <f t="shared" si="0"/>
        <v>840000</v>
      </c>
      <c r="H7" s="6">
        <f t="shared" si="0"/>
        <v>890100</v>
      </c>
      <c r="I7" s="6">
        <f t="shared" si="0"/>
        <v>890000</v>
      </c>
      <c r="J7" s="6">
        <f t="shared" si="0"/>
        <v>850100</v>
      </c>
      <c r="K7" s="6">
        <f t="shared" si="0"/>
        <v>800000</v>
      </c>
      <c r="L7" s="6">
        <f t="shared" si="0"/>
        <v>820200</v>
      </c>
      <c r="M7" s="6">
        <f t="shared" si="0"/>
        <v>860000</v>
      </c>
      <c r="N7" s="6">
        <f t="shared" si="0"/>
        <v>710000</v>
      </c>
    </row>
    <row r="8" spans="1:14" x14ac:dyDescent="0.25">
      <c r="A8" s="7" t="s">
        <v>18</v>
      </c>
      <c r="B8" s="8"/>
      <c r="C8" s="9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x14ac:dyDescent="0.25">
      <c r="A9" s="11" t="s">
        <v>19</v>
      </c>
      <c r="B9" s="8">
        <v>500</v>
      </c>
      <c r="C9" s="9">
        <v>0</v>
      </c>
      <c r="D9" s="9">
        <v>0</v>
      </c>
      <c r="E9" s="9">
        <v>100</v>
      </c>
      <c r="F9" s="9">
        <v>0</v>
      </c>
      <c r="G9" s="9">
        <v>0</v>
      </c>
      <c r="H9" s="9">
        <v>100</v>
      </c>
      <c r="I9" s="9">
        <v>0</v>
      </c>
      <c r="J9" s="9">
        <v>100</v>
      </c>
      <c r="K9" s="9">
        <v>0</v>
      </c>
      <c r="L9" s="9">
        <v>200</v>
      </c>
      <c r="M9" s="9">
        <v>0</v>
      </c>
      <c r="N9" s="9">
        <v>0</v>
      </c>
    </row>
    <row r="10" spans="1:14" x14ac:dyDescent="0.25">
      <c r="A10" s="7" t="s">
        <v>20</v>
      </c>
      <c r="B10" s="8"/>
      <c r="C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x14ac:dyDescent="0.25">
      <c r="A11" s="11" t="s">
        <v>21</v>
      </c>
      <c r="B11" s="12">
        <v>10000000</v>
      </c>
      <c r="C11" s="9">
        <v>800000</v>
      </c>
      <c r="D11" s="10">
        <v>860000</v>
      </c>
      <c r="E11" s="10">
        <v>850000</v>
      </c>
      <c r="F11" s="10">
        <v>830000</v>
      </c>
      <c r="G11" s="10">
        <v>840000</v>
      </c>
      <c r="H11" s="10">
        <v>890000</v>
      </c>
      <c r="I11" s="10">
        <v>890000</v>
      </c>
      <c r="J11" s="10">
        <v>850000</v>
      </c>
      <c r="K11" s="10">
        <v>800000</v>
      </c>
      <c r="L11" s="10">
        <v>820000</v>
      </c>
      <c r="M11" s="10">
        <v>860000</v>
      </c>
      <c r="N11" s="10">
        <v>710000</v>
      </c>
    </row>
    <row r="12" spans="1:14" x14ac:dyDescent="0.25">
      <c r="A12" s="5" t="s">
        <v>22</v>
      </c>
      <c r="B12" s="13">
        <f>SUM(B14:B17)</f>
        <v>32379557</v>
      </c>
      <c r="C12" s="13">
        <f t="shared" ref="C12:N12" si="1">SUM(C14:C17)</f>
        <v>4500250</v>
      </c>
      <c r="D12" s="13">
        <f t="shared" si="1"/>
        <v>5805300</v>
      </c>
      <c r="E12" s="13">
        <f t="shared" si="1"/>
        <v>6341200</v>
      </c>
      <c r="F12" s="13">
        <f t="shared" si="1"/>
        <v>7208220</v>
      </c>
      <c r="G12" s="13">
        <f t="shared" si="1"/>
        <v>8523957</v>
      </c>
      <c r="H12" s="13">
        <f t="shared" si="1"/>
        <v>300</v>
      </c>
      <c r="I12" s="13">
        <f t="shared" si="1"/>
        <v>100</v>
      </c>
      <c r="J12" s="13">
        <f t="shared" si="1"/>
        <v>100</v>
      </c>
      <c r="K12" s="13">
        <f t="shared" si="1"/>
        <v>130</v>
      </c>
      <c r="L12" s="13">
        <f t="shared" si="1"/>
        <v>0</v>
      </c>
      <c r="M12" s="13">
        <f t="shared" si="1"/>
        <v>0</v>
      </c>
      <c r="N12" s="13">
        <f t="shared" si="1"/>
        <v>0</v>
      </c>
    </row>
    <row r="13" spans="1:14" x14ac:dyDescent="0.25">
      <c r="A13" s="7" t="s">
        <v>23</v>
      </c>
      <c r="B13" s="8"/>
      <c r="C13" s="14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x14ac:dyDescent="0.25">
      <c r="A14" s="11" t="s">
        <v>24</v>
      </c>
      <c r="B14" s="15">
        <v>32290557</v>
      </c>
      <c r="C14" s="9">
        <v>4500000</v>
      </c>
      <c r="D14" s="10">
        <v>5800000</v>
      </c>
      <c r="E14" s="10">
        <v>6300000</v>
      </c>
      <c r="F14" s="10">
        <v>7200000</v>
      </c>
      <c r="G14" s="10">
        <v>8490557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</row>
    <row r="15" spans="1:14" x14ac:dyDescent="0.25">
      <c r="A15" s="11" t="s">
        <v>25</v>
      </c>
      <c r="B15" s="15">
        <v>65000</v>
      </c>
      <c r="C15" s="9">
        <v>0</v>
      </c>
      <c r="D15" s="10">
        <v>0</v>
      </c>
      <c r="E15" s="10">
        <v>35000</v>
      </c>
      <c r="F15" s="10">
        <v>0</v>
      </c>
      <c r="G15" s="10">
        <v>30000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</row>
    <row r="16" spans="1:14" x14ac:dyDescent="0.25">
      <c r="A16" s="11" t="s">
        <v>26</v>
      </c>
      <c r="B16" s="15">
        <v>22000</v>
      </c>
      <c r="C16" s="9">
        <v>0</v>
      </c>
      <c r="D16" s="10">
        <v>5000</v>
      </c>
      <c r="E16" s="10">
        <v>6000</v>
      </c>
      <c r="F16" s="10">
        <v>8000</v>
      </c>
      <c r="G16" s="10">
        <v>3000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</row>
    <row r="17" spans="1:14" x14ac:dyDescent="0.25">
      <c r="A17" s="11" t="s">
        <v>27</v>
      </c>
      <c r="B17" s="15">
        <v>2000</v>
      </c>
      <c r="C17" s="9">
        <v>250</v>
      </c>
      <c r="D17" s="10">
        <v>300</v>
      </c>
      <c r="E17" s="10">
        <v>200</v>
      </c>
      <c r="F17" s="10">
        <v>220</v>
      </c>
      <c r="G17" s="10">
        <v>400</v>
      </c>
      <c r="H17" s="10">
        <v>300</v>
      </c>
      <c r="I17" s="10">
        <v>100</v>
      </c>
      <c r="J17" s="10">
        <v>100</v>
      </c>
      <c r="K17" s="10">
        <v>130</v>
      </c>
      <c r="L17" s="10">
        <v>0</v>
      </c>
      <c r="M17" s="10">
        <v>0</v>
      </c>
      <c r="N17" s="10">
        <v>0</v>
      </c>
    </row>
    <row r="18" spans="1:14" x14ac:dyDescent="0.25">
      <c r="A18" s="5" t="s">
        <v>28</v>
      </c>
      <c r="B18" s="13">
        <f>SUM(B19:B23)</f>
        <v>21600000</v>
      </c>
      <c r="C18" s="13">
        <f t="shared" ref="C18:N18" si="2">SUM(C19:C23)</f>
        <v>2293000</v>
      </c>
      <c r="D18" s="13">
        <f t="shared" si="2"/>
        <v>957000</v>
      </c>
      <c r="E18" s="13">
        <f t="shared" si="2"/>
        <v>2556900</v>
      </c>
      <c r="F18" s="13">
        <f t="shared" si="2"/>
        <v>1041000</v>
      </c>
      <c r="G18" s="13">
        <f t="shared" si="2"/>
        <v>2532000</v>
      </c>
      <c r="H18" s="13">
        <f t="shared" si="2"/>
        <v>1052500</v>
      </c>
      <c r="I18" s="13">
        <f t="shared" si="2"/>
        <v>2521000</v>
      </c>
      <c r="J18" s="13">
        <f t="shared" si="2"/>
        <v>1063600</v>
      </c>
      <c r="K18" s="13">
        <f t="shared" si="2"/>
        <v>2738000</v>
      </c>
      <c r="L18" s="13">
        <f t="shared" si="2"/>
        <v>1012000</v>
      </c>
      <c r="M18" s="13">
        <f t="shared" si="2"/>
        <v>2781000</v>
      </c>
      <c r="N18" s="13">
        <f t="shared" si="2"/>
        <v>1052000</v>
      </c>
    </row>
    <row r="19" spans="1:14" ht="24" x14ac:dyDescent="0.25">
      <c r="A19" s="16" t="s">
        <v>29</v>
      </c>
      <c r="B19" s="17"/>
      <c r="C19" s="14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x14ac:dyDescent="0.25">
      <c r="A20" s="11" t="s">
        <v>30</v>
      </c>
      <c r="B20" s="12">
        <v>500000</v>
      </c>
      <c r="C20" s="9">
        <v>35000</v>
      </c>
      <c r="D20" s="18">
        <v>40000</v>
      </c>
      <c r="E20" s="18">
        <v>38900</v>
      </c>
      <c r="F20" s="18">
        <v>45000</v>
      </c>
      <c r="G20" s="18">
        <v>33000</v>
      </c>
      <c r="H20" s="18">
        <v>42500</v>
      </c>
      <c r="I20" s="18">
        <v>38000</v>
      </c>
      <c r="J20" s="18">
        <v>55600</v>
      </c>
      <c r="K20" s="18">
        <v>60000</v>
      </c>
      <c r="L20" s="18">
        <v>54000</v>
      </c>
      <c r="M20" s="18">
        <v>58000</v>
      </c>
      <c r="N20" s="18">
        <v>0</v>
      </c>
    </row>
    <row r="21" spans="1:14" x14ac:dyDescent="0.25">
      <c r="A21" s="11" t="s">
        <v>31</v>
      </c>
      <c r="B21" s="12">
        <v>9000000</v>
      </c>
      <c r="C21" s="9">
        <v>1400000</v>
      </c>
      <c r="D21" s="18"/>
      <c r="E21" s="18">
        <v>1550000</v>
      </c>
      <c r="F21" s="18"/>
      <c r="G21" s="18">
        <v>1490000</v>
      </c>
      <c r="H21" s="18"/>
      <c r="I21" s="18">
        <v>1475000</v>
      </c>
      <c r="J21" s="18"/>
      <c r="K21" s="18">
        <v>1570000</v>
      </c>
      <c r="L21" s="18"/>
      <c r="M21" s="18">
        <v>1515000</v>
      </c>
      <c r="N21" s="18">
        <v>0</v>
      </c>
    </row>
    <row r="22" spans="1:14" x14ac:dyDescent="0.25">
      <c r="A22" s="11" t="s">
        <v>32</v>
      </c>
      <c r="B22" s="12">
        <v>12000000</v>
      </c>
      <c r="C22" s="9">
        <v>850000</v>
      </c>
      <c r="D22" s="18">
        <v>910000</v>
      </c>
      <c r="E22" s="18">
        <v>960000</v>
      </c>
      <c r="F22" s="18">
        <v>990000</v>
      </c>
      <c r="G22" s="18">
        <v>1000000</v>
      </c>
      <c r="H22" s="18">
        <v>1000000</v>
      </c>
      <c r="I22" s="18">
        <v>1000000</v>
      </c>
      <c r="J22" s="18">
        <v>1000000</v>
      </c>
      <c r="K22" s="18">
        <v>1100000</v>
      </c>
      <c r="L22" s="18">
        <v>950000</v>
      </c>
      <c r="M22" s="18">
        <v>1200000</v>
      </c>
      <c r="N22" s="18">
        <v>1040000</v>
      </c>
    </row>
    <row r="23" spans="1:14" x14ac:dyDescent="0.25">
      <c r="A23" s="11" t="s">
        <v>33</v>
      </c>
      <c r="B23" s="12">
        <v>100000</v>
      </c>
      <c r="C23" s="9">
        <v>8000</v>
      </c>
      <c r="D23" s="9">
        <v>7000</v>
      </c>
      <c r="E23" s="9">
        <v>8000</v>
      </c>
      <c r="F23" s="9">
        <v>6000</v>
      </c>
      <c r="G23" s="9">
        <v>9000</v>
      </c>
      <c r="H23" s="9">
        <v>10000</v>
      </c>
      <c r="I23" s="9">
        <v>8000</v>
      </c>
      <c r="J23" s="9">
        <v>8000</v>
      </c>
      <c r="K23" s="9">
        <v>8000</v>
      </c>
      <c r="L23" s="9">
        <v>8000</v>
      </c>
      <c r="M23" s="9">
        <v>8000</v>
      </c>
      <c r="N23" s="18">
        <v>12000</v>
      </c>
    </row>
    <row r="24" spans="1:14" x14ac:dyDescent="0.25">
      <c r="A24" s="5" t="s">
        <v>34</v>
      </c>
      <c r="B24" s="13">
        <f>SUM(B28:B37)</f>
        <v>98042080</v>
      </c>
      <c r="C24" s="13">
        <f t="shared" ref="C24:N24" si="3">SUM(C28:C37)</f>
        <v>80469000</v>
      </c>
      <c r="D24" s="13">
        <f t="shared" si="3"/>
        <v>3671986</v>
      </c>
      <c r="E24" s="13">
        <f t="shared" si="3"/>
        <v>0</v>
      </c>
      <c r="F24" s="13">
        <f t="shared" si="3"/>
        <v>0</v>
      </c>
      <c r="G24" s="13">
        <f t="shared" si="3"/>
        <v>0</v>
      </c>
      <c r="H24" s="13">
        <f t="shared" si="3"/>
        <v>4500000</v>
      </c>
      <c r="I24" s="13">
        <f t="shared" si="3"/>
        <v>4400000</v>
      </c>
      <c r="J24" s="13">
        <f t="shared" si="3"/>
        <v>2467674</v>
      </c>
      <c r="K24" s="13">
        <f t="shared" si="3"/>
        <v>1633420</v>
      </c>
      <c r="L24" s="13">
        <f t="shared" si="3"/>
        <v>300000</v>
      </c>
      <c r="M24" s="13">
        <f t="shared" si="3"/>
        <v>300000</v>
      </c>
      <c r="N24" s="13">
        <f t="shared" si="3"/>
        <v>300000</v>
      </c>
    </row>
    <row r="25" spans="1:14" x14ac:dyDescent="0.25">
      <c r="A25" s="19" t="s">
        <v>35</v>
      </c>
      <c r="B25" s="20"/>
      <c r="C25" s="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x14ac:dyDescent="0.25">
      <c r="A26" s="7" t="s">
        <v>36</v>
      </c>
      <c r="B26" s="8"/>
      <c r="C26" s="9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4" x14ac:dyDescent="0.25">
      <c r="A27" s="7" t="s">
        <v>37</v>
      </c>
      <c r="B27" s="15"/>
      <c r="C27" s="9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4" x14ac:dyDescent="0.25">
      <c r="A28" s="21" t="s">
        <v>38</v>
      </c>
      <c r="B28" s="15">
        <v>2146995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1000000</v>
      </c>
      <c r="I28" s="15">
        <v>800000</v>
      </c>
      <c r="J28" s="15">
        <v>346995</v>
      </c>
      <c r="K28" s="15">
        <v>0</v>
      </c>
      <c r="L28" s="15">
        <v>0</v>
      </c>
      <c r="M28" s="15">
        <v>0</v>
      </c>
      <c r="N28" s="15">
        <v>0</v>
      </c>
    </row>
    <row r="29" spans="1:14" x14ac:dyDescent="0.25">
      <c r="A29" s="21" t="s">
        <v>39</v>
      </c>
      <c r="B29" s="15">
        <v>8133420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3000000</v>
      </c>
      <c r="I29" s="15">
        <v>2600000</v>
      </c>
      <c r="J29" s="15">
        <v>1200000</v>
      </c>
      <c r="K29" s="15">
        <v>1333420</v>
      </c>
      <c r="L29" s="15">
        <v>0</v>
      </c>
      <c r="M29" s="15">
        <v>0</v>
      </c>
      <c r="N29" s="15">
        <v>0</v>
      </c>
    </row>
    <row r="30" spans="1:14" x14ac:dyDescent="0.25">
      <c r="A30" s="11" t="s">
        <v>40</v>
      </c>
      <c r="B30" s="15">
        <v>620679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200000</v>
      </c>
      <c r="I30" s="15">
        <v>200000</v>
      </c>
      <c r="J30" s="15">
        <v>220679</v>
      </c>
      <c r="K30" s="15">
        <v>0</v>
      </c>
      <c r="L30" s="15">
        <v>0</v>
      </c>
      <c r="M30" s="15">
        <v>0</v>
      </c>
      <c r="N30" s="15">
        <v>0</v>
      </c>
    </row>
    <row r="31" spans="1:14" x14ac:dyDescent="0.25">
      <c r="A31" s="11" t="s">
        <v>41</v>
      </c>
      <c r="B31" s="15">
        <v>1000000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300000</v>
      </c>
      <c r="I31" s="15">
        <v>300000</v>
      </c>
      <c r="J31" s="15">
        <v>400000</v>
      </c>
      <c r="K31" s="15">
        <v>0</v>
      </c>
      <c r="L31" s="15">
        <v>0</v>
      </c>
      <c r="M31" s="15">
        <v>0</v>
      </c>
      <c r="N31" s="15">
        <v>0</v>
      </c>
    </row>
    <row r="32" spans="1:14" x14ac:dyDescent="0.25">
      <c r="A32" s="11" t="s">
        <v>42</v>
      </c>
      <c r="B32" s="15">
        <v>0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</row>
    <row r="33" spans="1:14" x14ac:dyDescent="0.25">
      <c r="A33" s="22" t="s">
        <v>43</v>
      </c>
      <c r="B33" s="15">
        <v>0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</row>
    <row r="34" spans="1:14" x14ac:dyDescent="0.25">
      <c r="A34" s="21" t="s">
        <v>44</v>
      </c>
      <c r="B34" s="15">
        <v>0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4" x14ac:dyDescent="0.25">
      <c r="A35" s="21" t="s">
        <v>45</v>
      </c>
      <c r="B35" s="15">
        <v>3671986</v>
      </c>
      <c r="C35" s="15">
        <v>0</v>
      </c>
      <c r="D35" s="15">
        <v>3671986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</row>
    <row r="36" spans="1:14" x14ac:dyDescent="0.25">
      <c r="A36" s="22" t="s">
        <v>46</v>
      </c>
      <c r="B36" s="15">
        <v>80469000</v>
      </c>
      <c r="C36" s="15">
        <v>80469000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</row>
    <row r="37" spans="1:14" x14ac:dyDescent="0.25">
      <c r="A37" s="11" t="s">
        <v>47</v>
      </c>
      <c r="B37" s="15">
        <v>2000000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500000</v>
      </c>
      <c r="J37" s="15">
        <v>300000</v>
      </c>
      <c r="K37" s="15">
        <v>300000</v>
      </c>
      <c r="L37" s="15">
        <v>300000</v>
      </c>
      <c r="M37" s="15">
        <v>300000</v>
      </c>
      <c r="N37" s="15">
        <v>300000</v>
      </c>
    </row>
    <row r="38" spans="1:14" ht="24" x14ac:dyDescent="0.25">
      <c r="A38" s="23" t="s">
        <v>48</v>
      </c>
      <c r="B38" s="6">
        <f>SUM(B40:B52)</f>
        <v>1341079387</v>
      </c>
      <c r="C38" s="6">
        <f t="shared" ref="C38:N38" si="4">SUM(C40:C52)</f>
        <v>107884750</v>
      </c>
      <c r="D38" s="6">
        <f t="shared" si="4"/>
        <v>282447079</v>
      </c>
      <c r="E38" s="6">
        <f t="shared" si="4"/>
        <v>82384750</v>
      </c>
      <c r="F38" s="6">
        <f t="shared" si="4"/>
        <v>116884750</v>
      </c>
      <c r="G38" s="6">
        <f t="shared" si="4"/>
        <v>91734750</v>
      </c>
      <c r="H38" s="6">
        <f t="shared" si="4"/>
        <v>93682843</v>
      </c>
      <c r="I38" s="6">
        <f t="shared" si="4"/>
        <v>115384750</v>
      </c>
      <c r="J38" s="6">
        <f t="shared" si="4"/>
        <v>91284750</v>
      </c>
      <c r="K38" s="6">
        <f t="shared" si="4"/>
        <v>86336657</v>
      </c>
      <c r="L38" s="6">
        <f t="shared" si="4"/>
        <v>107934750</v>
      </c>
      <c r="M38" s="6">
        <f t="shared" si="4"/>
        <v>82574750</v>
      </c>
      <c r="N38" s="6">
        <f t="shared" si="4"/>
        <v>82544808</v>
      </c>
    </row>
    <row r="39" spans="1:14" x14ac:dyDescent="0.25">
      <c r="A39" s="7" t="s">
        <v>49</v>
      </c>
      <c r="B39" s="24"/>
      <c r="C39" s="9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 x14ac:dyDescent="0.25">
      <c r="A40" s="11" t="s">
        <v>50</v>
      </c>
      <c r="B40" s="25">
        <f>460779000+27263108</f>
        <v>488042108</v>
      </c>
      <c r="C40" s="25">
        <v>38398250</v>
      </c>
      <c r="D40" s="25">
        <v>65661300</v>
      </c>
      <c r="E40" s="25">
        <v>38398250</v>
      </c>
      <c r="F40" s="25">
        <v>38398250</v>
      </c>
      <c r="G40" s="25">
        <v>38398250</v>
      </c>
      <c r="H40" s="25">
        <v>38398250</v>
      </c>
      <c r="I40" s="25">
        <v>38398250</v>
      </c>
      <c r="J40" s="25">
        <v>38398250</v>
      </c>
      <c r="K40" s="25">
        <v>38398250</v>
      </c>
      <c r="L40" s="25">
        <v>38398250</v>
      </c>
      <c r="M40" s="25">
        <v>38398250</v>
      </c>
      <c r="N40" s="25">
        <v>38398308</v>
      </c>
    </row>
    <row r="41" spans="1:14" x14ac:dyDescent="0.25">
      <c r="A41" s="7" t="s">
        <v>49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x14ac:dyDescent="0.25">
      <c r="A42" s="7" t="s">
        <v>37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x14ac:dyDescent="0.25">
      <c r="A43" s="21" t="s">
        <v>38</v>
      </c>
      <c r="B43" s="25">
        <v>42547407</v>
      </c>
      <c r="C43" s="15">
        <v>0</v>
      </c>
      <c r="D43" s="15">
        <v>0</v>
      </c>
      <c r="E43" s="15">
        <v>0</v>
      </c>
      <c r="F43" s="15">
        <v>8000000</v>
      </c>
      <c r="G43" s="15">
        <v>7400000</v>
      </c>
      <c r="H43" s="15">
        <v>9300000</v>
      </c>
      <c r="I43" s="15">
        <v>6500000</v>
      </c>
      <c r="J43" s="15">
        <v>7900000</v>
      </c>
      <c r="K43" s="15">
        <v>3447407</v>
      </c>
      <c r="L43" s="15">
        <v>0</v>
      </c>
      <c r="M43" s="15">
        <v>0</v>
      </c>
      <c r="N43" s="15">
        <v>0</v>
      </c>
    </row>
    <row r="44" spans="1:14" x14ac:dyDescent="0.25">
      <c r="A44" s="21" t="s">
        <v>39</v>
      </c>
      <c r="B44" s="25">
        <v>5504500</v>
      </c>
      <c r="C44" s="15">
        <v>0</v>
      </c>
      <c r="D44" s="15">
        <v>0</v>
      </c>
      <c r="E44" s="15">
        <v>0</v>
      </c>
      <c r="F44" s="15">
        <v>1000000</v>
      </c>
      <c r="G44" s="15">
        <v>1000000</v>
      </c>
      <c r="H44" s="15">
        <v>1000000</v>
      </c>
      <c r="I44" s="15">
        <v>1000000</v>
      </c>
      <c r="J44" s="15">
        <v>1000000</v>
      </c>
      <c r="K44" s="15">
        <v>504500</v>
      </c>
      <c r="L44" s="15">
        <v>0</v>
      </c>
      <c r="M44" s="15">
        <v>0</v>
      </c>
      <c r="N44" s="15">
        <v>0</v>
      </c>
    </row>
    <row r="45" spans="1:14" x14ac:dyDescent="0.25">
      <c r="A45" s="11" t="s">
        <v>40</v>
      </c>
      <c r="B45" s="25">
        <v>648093</v>
      </c>
      <c r="C45" s="15">
        <v>0</v>
      </c>
      <c r="D45" s="15">
        <v>0</v>
      </c>
      <c r="E45" s="15">
        <v>0</v>
      </c>
      <c r="F45" s="15">
        <v>0</v>
      </c>
      <c r="G45" s="15">
        <v>300000</v>
      </c>
      <c r="H45" s="15">
        <v>348093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</row>
    <row r="46" spans="1:14" x14ac:dyDescent="0.25">
      <c r="A46" s="11" t="s">
        <v>41</v>
      </c>
      <c r="B46" s="25">
        <v>1300000</v>
      </c>
      <c r="C46" s="15">
        <v>0</v>
      </c>
      <c r="D46" s="15">
        <v>0</v>
      </c>
      <c r="E46" s="15">
        <v>0</v>
      </c>
      <c r="F46" s="15">
        <v>0</v>
      </c>
      <c r="G46" s="15">
        <v>650000</v>
      </c>
      <c r="H46" s="15">
        <v>650000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</row>
    <row r="47" spans="1:14" x14ac:dyDescent="0.25">
      <c r="A47" s="22" t="s">
        <v>51</v>
      </c>
      <c r="B47" s="25">
        <v>172719279</v>
      </c>
      <c r="C47" s="15">
        <v>0</v>
      </c>
      <c r="D47" s="15">
        <v>172719279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</row>
    <row r="48" spans="1:14" x14ac:dyDescent="0.25">
      <c r="A48" s="26" t="s">
        <v>52</v>
      </c>
      <c r="B48" s="2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</row>
    <row r="49" spans="1:14" ht="36" x14ac:dyDescent="0.25">
      <c r="A49" s="27" t="s">
        <v>53</v>
      </c>
      <c r="B49" s="25">
        <v>518238000</v>
      </c>
      <c r="C49" s="15">
        <v>43186500</v>
      </c>
      <c r="D49" s="15">
        <v>43186500</v>
      </c>
      <c r="E49" s="15">
        <v>43186500</v>
      </c>
      <c r="F49" s="15">
        <v>43186500</v>
      </c>
      <c r="G49" s="15">
        <v>43186500</v>
      </c>
      <c r="H49" s="15">
        <v>43186500</v>
      </c>
      <c r="I49" s="15">
        <v>43186500</v>
      </c>
      <c r="J49" s="15">
        <v>43186500</v>
      </c>
      <c r="K49" s="15">
        <v>43186500</v>
      </c>
      <c r="L49" s="15">
        <v>43186500</v>
      </c>
      <c r="M49" s="15">
        <v>43186500</v>
      </c>
      <c r="N49" s="15">
        <v>43186500</v>
      </c>
    </row>
    <row r="50" spans="1:14" x14ac:dyDescent="0.25">
      <c r="A50" s="28" t="s">
        <v>47</v>
      </c>
      <c r="B50" s="25">
        <v>80000</v>
      </c>
      <c r="C50" s="15">
        <v>0</v>
      </c>
      <c r="D50" s="15">
        <v>80000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</row>
    <row r="51" spans="1:14" x14ac:dyDescent="0.25">
      <c r="A51" s="28" t="s">
        <v>54</v>
      </c>
      <c r="B51" s="25">
        <v>10000000</v>
      </c>
      <c r="C51" s="15">
        <v>800000</v>
      </c>
      <c r="D51" s="15">
        <v>800000</v>
      </c>
      <c r="E51" s="15">
        <v>800000</v>
      </c>
      <c r="F51" s="15">
        <v>800000</v>
      </c>
      <c r="G51" s="15">
        <v>800000</v>
      </c>
      <c r="H51" s="15">
        <v>800000</v>
      </c>
      <c r="I51" s="15">
        <v>800000</v>
      </c>
      <c r="J51" s="15">
        <v>800000</v>
      </c>
      <c r="K51" s="15">
        <v>800000</v>
      </c>
      <c r="L51" s="15">
        <v>850000</v>
      </c>
      <c r="M51" s="15">
        <v>990000</v>
      </c>
      <c r="N51" s="15">
        <v>960000</v>
      </c>
    </row>
    <row r="52" spans="1:14" x14ac:dyDescent="0.25">
      <c r="A52" s="22" t="s">
        <v>55</v>
      </c>
      <c r="B52" s="25">
        <v>102000000</v>
      </c>
      <c r="C52" s="15">
        <v>25500000</v>
      </c>
      <c r="D52" s="15">
        <v>0</v>
      </c>
      <c r="E52" s="15">
        <v>0</v>
      </c>
      <c r="F52" s="15">
        <v>25500000</v>
      </c>
      <c r="G52" s="15">
        <v>0</v>
      </c>
      <c r="H52" s="15">
        <v>0</v>
      </c>
      <c r="I52" s="15">
        <v>25500000</v>
      </c>
      <c r="J52" s="15">
        <v>0</v>
      </c>
      <c r="K52" s="15">
        <v>0</v>
      </c>
      <c r="L52" s="15">
        <v>25500000</v>
      </c>
      <c r="M52" s="15">
        <v>0</v>
      </c>
      <c r="N52" s="15">
        <v>0</v>
      </c>
    </row>
    <row r="53" spans="1:14" ht="15.75" thickBot="1" x14ac:dyDescent="0.3">
      <c r="A53" s="29" t="s">
        <v>56</v>
      </c>
      <c r="B53" s="30">
        <f>B7+B12+B18+B24+B38</f>
        <v>1503101524</v>
      </c>
      <c r="C53" s="30">
        <f t="shared" ref="C53:N53" si="5">C7+C12+C18+C24+C38</f>
        <v>195947000</v>
      </c>
      <c r="D53" s="30">
        <f t="shared" si="5"/>
        <v>293741365</v>
      </c>
      <c r="E53" s="30">
        <f t="shared" si="5"/>
        <v>92132950</v>
      </c>
      <c r="F53" s="30">
        <f t="shared" si="5"/>
        <v>125963970</v>
      </c>
      <c r="G53" s="30">
        <f t="shared" si="5"/>
        <v>103630707</v>
      </c>
      <c r="H53" s="30">
        <f t="shared" si="5"/>
        <v>100125743</v>
      </c>
      <c r="I53" s="30">
        <f t="shared" si="5"/>
        <v>123195850</v>
      </c>
      <c r="J53" s="30">
        <f t="shared" si="5"/>
        <v>95666224</v>
      </c>
      <c r="K53" s="30">
        <f t="shared" si="5"/>
        <v>91508207</v>
      </c>
      <c r="L53" s="30">
        <f t="shared" si="5"/>
        <v>110066950</v>
      </c>
      <c r="M53" s="30">
        <f t="shared" si="5"/>
        <v>86515750</v>
      </c>
      <c r="N53" s="30">
        <f t="shared" si="5"/>
        <v>84606808</v>
      </c>
    </row>
    <row r="54" spans="1:14" x14ac:dyDescent="0.25">
      <c r="A54" s="31"/>
      <c r="B54" s="31"/>
      <c r="C54" s="9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4" x14ac:dyDescent="0.25"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</row>
    <row r="56" spans="1:14" x14ac:dyDescent="0.25"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x14ac:dyDescent="0.25"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1:14" x14ac:dyDescent="0.25"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</row>
    <row r="59" spans="1:14" x14ac:dyDescent="0.25"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x14ac:dyDescent="0.25"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 x14ac:dyDescent="0.25"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 x14ac:dyDescent="0.25"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x14ac:dyDescent="0.25"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</row>
    <row r="64" spans="1:14" x14ac:dyDescent="0.25"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3:14" x14ac:dyDescent="0.25"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3:14" x14ac:dyDescent="0.25"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3:14" x14ac:dyDescent="0.25"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</row>
    <row r="68" spans="3:14" x14ac:dyDescent="0.25"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3:14" x14ac:dyDescent="0.25"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3:14" x14ac:dyDescent="0.25"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3:14" x14ac:dyDescent="0.25"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</row>
  </sheetData>
  <mergeCells count="3">
    <mergeCell ref="A2:G2"/>
    <mergeCell ref="A3:G3"/>
    <mergeCell ref="A4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Nayerli Pacheco Casillas</cp:lastModifiedBy>
  <dcterms:created xsi:type="dcterms:W3CDTF">2018-11-06T17:35:41Z</dcterms:created>
  <dcterms:modified xsi:type="dcterms:W3CDTF">2018-11-06T18:37:26Z</dcterms:modified>
</cp:coreProperties>
</file>