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.ivan/Downloads/"/>
    </mc:Choice>
  </mc:AlternateContent>
  <xr:revisionPtr revIDLastSave="0" documentId="13_ncr:1_{C5C53DEB-E745-CB44-AE2C-965385F076BA}" xr6:coauthVersionLast="47" xr6:coauthVersionMax="47" xr10:uidLastSave="{00000000-0000-0000-0000-000000000000}"/>
  <bookViews>
    <workbookView xWindow="0" yWindow="500" windowWidth="28800" windowHeight="11680" activeTab="1" xr2:uid="{0AFFAFB8-64D6-46C2-B254-2CCE7F8FFEFD}"/>
  </bookViews>
  <sheets>
    <sheet name="Egresos" sheetId="1" r:id="rId1"/>
    <sheet name="Ingres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2" l="1"/>
  <c r="M48" i="2"/>
  <c r="L48" i="2"/>
  <c r="K48" i="2"/>
  <c r="J48" i="2"/>
  <c r="I48" i="2"/>
  <c r="H48" i="2"/>
  <c r="G48" i="2"/>
  <c r="F48" i="2"/>
  <c r="E48" i="2"/>
  <c r="D48" i="2"/>
  <c r="C48" i="2"/>
  <c r="B27" i="2"/>
  <c r="B18" i="2"/>
  <c r="B11" i="2"/>
  <c r="B6" i="2"/>
  <c r="B48" i="2" s="1"/>
  <c r="O133" i="1" l="1"/>
  <c r="N133" i="1"/>
  <c r="M133" i="1"/>
  <c r="L133" i="1"/>
  <c r="K133" i="1"/>
  <c r="J133" i="1"/>
  <c r="I133" i="1"/>
  <c r="H133" i="1"/>
  <c r="G133" i="1"/>
  <c r="F133" i="1"/>
  <c r="E133" i="1"/>
  <c r="D133" i="1"/>
  <c r="C130" i="1"/>
  <c r="C113" i="1"/>
  <c r="C111" i="1"/>
  <c r="C64" i="1"/>
  <c r="C27" i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Q15" i="1"/>
  <c r="P15" i="1"/>
  <c r="P14" i="1"/>
  <c r="Q14" i="1" s="1"/>
  <c r="P13" i="1"/>
  <c r="Q13" i="1" s="1"/>
  <c r="P12" i="1"/>
  <c r="Q12" i="1" s="1"/>
  <c r="P11" i="1"/>
  <c r="Q11" i="1" s="1"/>
  <c r="P10" i="1"/>
  <c r="Q10" i="1" s="1"/>
  <c r="Q9" i="1"/>
  <c r="P9" i="1"/>
  <c r="C8" i="1"/>
  <c r="C133" i="1" l="1"/>
</calcChain>
</file>

<file path=xl/sharedStrings.xml><?xml version="1.0" encoding="utf-8"?>
<sst xmlns="http://schemas.openxmlformats.org/spreadsheetml/2006/main" count="198" uniqueCount="194">
  <si>
    <t>Comisión Estatal del Agua del Estado de Jalisco</t>
  </si>
  <si>
    <t>Presupuesto de Egresos 2020</t>
  </si>
  <si>
    <t>Cifras en pesos</t>
  </si>
  <si>
    <r>
      <t xml:space="preserve">PRESUPUESTO DE EGRESOS  2020
</t>
    </r>
    <r>
      <rPr>
        <b/>
        <sz val="11"/>
        <color indexed="9"/>
        <rFont val="Arial"/>
        <family val="2"/>
      </rPr>
      <t xml:space="preserve">CIFRAS EN PESOS </t>
    </r>
  </si>
  <si>
    <t>PARTIDA</t>
  </si>
  <si>
    <t>DESCRIPCIÓN</t>
  </si>
  <si>
    <t>SUB TOTALES</t>
  </si>
  <si>
    <t>SERVICIOS PERSONALES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</si>
  <si>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</si>
  <si>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</si>
  <si>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</si>
  <si>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</si>
  <si>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</si>
  <si>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</si>
  <si>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</si>
  <si>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</si>
  <si>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</si>
  <si>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</si>
  <si>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</si>
  <si>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</si>
  <si>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</si>
  <si>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</si>
  <si>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</si>
  <si>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</si>
  <si>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</si>
  <si>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</si>
  <si>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</si>
  <si>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</si>
  <si>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</si>
  <si>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Indemnizaciones por separación</t>
  </si>
  <si>
    <t>Prima por riesgo de trabajo</t>
  </si>
  <si>
    <t>Homologación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</si>
  <si>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</si>
  <si>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</si>
  <si>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</si>
  <si>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</si>
  <si>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</si>
  <si>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</si>
  <si>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SUMINISTROS</t>
  </si>
  <si>
    <t>Material, útiles equipos menores de oficina</t>
  </si>
  <si>
    <t>Materiales y útiles de impresión y reproducción</t>
  </si>
  <si>
    <t>Materiales, útiles y equipos menores de tecnologías de información y comunicaciones</t>
  </si>
  <si>
    <t>Material impreso e información digital</t>
  </si>
  <si>
    <t>Material de limpieza</t>
  </si>
  <si>
    <t>Materiales y útiles de enseñanzas</t>
  </si>
  <si>
    <t>Productos alimenticios para el personal en las instalaciones de las dependencias y entidades</t>
  </si>
  <si>
    <t xml:space="preserve">Utensilios para el servicio de alimentación 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</si>
  <si>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</si>
  <si>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</si>
  <si>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</si>
  <si>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</si>
  <si>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</si>
  <si>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 xml:space="preserve">Artículos metálicos para la construcción 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</si>
  <si>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</si>
  <si>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</si>
  <si>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</si>
  <si>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</si>
  <si>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</si>
  <si>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</si>
  <si>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</si>
  <si>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</si>
  <si>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</si>
  <si>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Combustibles, lubricantes y aditivos para maquinaria y equipo de producción</t>
  </si>
  <si>
    <t>Vestuario y uniformes</t>
  </si>
  <si>
    <t>Prendas de seguridad y protección personal</t>
  </si>
  <si>
    <t>Artículos deportivos</t>
  </si>
  <si>
    <t>Blancos y otros productos 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</si>
  <si>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</si>
  <si>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</si>
  <si>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</si>
  <si>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</si>
  <si>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</si>
  <si>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</si>
  <si>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</si>
  <si>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</si>
  <si>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</si>
  <si>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</si>
  <si>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energía eléctrica para bombeo y tratamiento de agua</t>
  </si>
  <si>
    <t>Servicio de gas</t>
  </si>
  <si>
    <t xml:space="preserve">Servicio de agua </t>
  </si>
  <si>
    <t>Servicio telefónico tradicional</t>
  </si>
  <si>
    <t>Servicio de acceso a internet, redes y procesamiento de  información</t>
  </si>
  <si>
    <t>Servicio postal</t>
  </si>
  <si>
    <t>Arrendamiento de terrenos</t>
  </si>
  <si>
    <t xml:space="preserve">Arrendamiento de edificios </t>
  </si>
  <si>
    <t>Arrendamiento de equipo y bienes informáticos</t>
  </si>
  <si>
    <t>Arrendamiento de vehículos, terrestres, aéreos, marítimos, lacustres, y fluviales para servicios públicos y la operación de programas públicos</t>
  </si>
  <si>
    <t>Patentes, regalías y otros</t>
  </si>
  <si>
    <t>Arrendamientos especiales</t>
  </si>
  <si>
    <t>Servicios legales, de contabilidad, auditoría y relacionados</t>
  </si>
  <si>
    <t>Servicios de consultoría administrativa e informática</t>
  </si>
  <si>
    <t>Capacitación institucional</t>
  </si>
  <si>
    <t>Capacitación especializada</t>
  </si>
  <si>
    <t xml:space="preserve">Servicios de apoyo administrativo </t>
  </si>
  <si>
    <t>Servicios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</si>
  <si>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</si>
  <si>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</si>
  <si>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 de vigilancia</t>
  </si>
  <si>
    <t>Servicios profesionales, científicos y técnicos integrales</t>
  </si>
  <si>
    <t>Servicios financieros y bancarios</t>
  </si>
  <si>
    <t>Seguro de bienes patrimoniales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</si>
  <si>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</si>
  <si>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</si>
  <si>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</si>
  <si>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</si>
  <si>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</si>
  <si>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Instalación, reparación y mantenimiento de maquinaria y otros equipos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</si>
  <si>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</si>
  <si>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</si>
  <si>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</si>
  <si>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</si>
  <si>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revelado de fotografías</t>
  </si>
  <si>
    <t>Otros servicios de información</t>
  </si>
  <si>
    <t>Pasajes aéreos nacionales</t>
  </si>
  <si>
    <t>Pasajes terrestres nacionales</t>
  </si>
  <si>
    <t>Viáticos en el país</t>
  </si>
  <si>
    <t>Gastos de orden social</t>
  </si>
  <si>
    <t>Congresos y convenciones</t>
  </si>
  <si>
    <t>Servicios funerarios y de cementerios</t>
  </si>
  <si>
    <t>Otros impuestos y derechos</t>
  </si>
  <si>
    <t>Laudos laborales</t>
  </si>
  <si>
    <t>Subcontratación de servicios con terceros</t>
  </si>
  <si>
    <t>TRANSFERENCIAS, ASIGNACIONES, SUBSIDIOS Y OTRAS AYUDAS</t>
  </si>
  <si>
    <t>Otros subsidios</t>
  </si>
  <si>
    <t>BIENES MUEBLES E INMUEBLES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</si>
  <si>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</si>
  <si>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</si>
  <si>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</si>
  <si>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</si>
  <si>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Cámaras fotográficas y de video</t>
  </si>
  <si>
    <t>Equipo médico y de laboratorio</t>
  </si>
  <si>
    <t>Instrumental médico y de laboratorio</t>
  </si>
  <si>
    <t>Vehículos y equipo terrestre destinados a servicios públicos  y la operación de programas públicos</t>
  </si>
  <si>
    <t>Carrocerías, remolques y Eq auxiliares de transpor</t>
  </si>
  <si>
    <t>Maquinaria y equipo industrial</t>
  </si>
  <si>
    <t>Sistemas de aire acondicionado, calefacción y de refrigeración</t>
  </si>
  <si>
    <t>Equipos de generación eléctrica, aparatos y accesorios eléctricos</t>
  </si>
  <si>
    <t>Herramientas y máquinas herramienta</t>
  </si>
  <si>
    <t>Otros bienes inmuebles</t>
  </si>
  <si>
    <t>Software</t>
  </si>
  <si>
    <t>Licencias informáticas e intelectuales</t>
  </si>
  <si>
    <t xml:space="preserve">    INVERSIÓN PÚBLICA</t>
  </si>
  <si>
    <t>Obras para el tratamiento, distribución y suministro de agua y drenaje</t>
  </si>
  <si>
    <t>Línea de crédito</t>
  </si>
  <si>
    <t xml:space="preserve">    TOTAL PRESUPUESTO DE EGRESOS </t>
  </si>
  <si>
    <t xml:space="preserve">Nota: En el capítulo 3000, se considera el pago por concepto de la contraprestación por la Operación y Mantenimiento de las PTAR's, El Ahogado por 200.00 MDP y Agua Prieta por 420.00 MDP; así como,  el Pago Derechos de extracción de Aguas Nacionales del SIAPA a TESOFE por 115.00 MDP; asimismo, contempla 114.62 MDP, en partidas de: energía eléctrica, impuestos, mantenimientos, laudos laborales, vigilancia, arrendamientos, etc.
</t>
  </si>
  <si>
    <t xml:space="preserve"> Anteproyecto de Presupuesto de Ingresos 2020</t>
  </si>
  <si>
    <t>Fuente del Ingreso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</si>
  <si>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</si>
  <si>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</si>
  <si>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</si>
  <si>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</si>
  <si>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</si>
  <si>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</si>
  <si>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</si>
  <si>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</si>
  <si>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</si>
  <si>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</si>
  <si>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</si>
  <si>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</si>
  <si>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Productos</t>
  </si>
  <si>
    <t>Productos de Capital</t>
  </si>
  <si>
    <t>Ingresos por Ventas de Bienes y Servicios</t>
  </si>
  <si>
    <t>Ingresos por Ventas de Bienes y Servicios de Organismos Descentralizados</t>
  </si>
  <si>
    <t>Servicios de Agua (El Salto, SCI e IBM)</t>
  </si>
  <si>
    <t>Servicios de Perforación</t>
  </si>
  <si>
    <t>Servicios de Operación y Mantenimiento de PTAR's</t>
  </si>
  <si>
    <t>Servicios de Agua Descargas</t>
  </si>
  <si>
    <t>Participaciones y Aportaciones</t>
  </si>
  <si>
    <t>Convenios</t>
  </si>
  <si>
    <t>Recursos Federales</t>
  </si>
  <si>
    <t>Programas de Inversión Pública:</t>
  </si>
  <si>
    <t xml:space="preserve">PROAGUA </t>
  </si>
  <si>
    <t>Otros Recursos Federales</t>
  </si>
  <si>
    <t xml:space="preserve">Programa de Devolución de Derechos (PRODDER) </t>
  </si>
  <si>
    <t>Transferencias, Asignaciones, Subsidios y Subvenciones, y Pensiones y Jubilaciones</t>
  </si>
  <si>
    <t xml:space="preserve">Transferencias y Asignaciones </t>
  </si>
  <si>
    <t>Gasto Corriente-Subsidio</t>
  </si>
  <si>
    <t>PROAGUA Estatal</t>
  </si>
  <si>
    <t>PROAGUA RURAL (APARURAL)</t>
  </si>
  <si>
    <t>SANEAMIENTO ZCG</t>
  </si>
  <si>
    <t>ABASTECIMIENTO ZCG</t>
  </si>
  <si>
    <t>PROAGUA AGUA LIMPIA (AAL)</t>
  </si>
  <si>
    <t>Cultura del Agua</t>
  </si>
  <si>
    <t>ZAPOTILLO</t>
  </si>
  <si>
    <t>Control de Maleza</t>
  </si>
  <si>
    <t xml:space="preserve">Estudios y Proyectos </t>
  </si>
  <si>
    <t>Cuentas por cobrar</t>
  </si>
  <si>
    <t>Saldos comprometidos 2016</t>
  </si>
  <si>
    <t xml:space="preserve">Línea de Crédito </t>
  </si>
  <si>
    <t xml:space="preserve">OtrasTransferencias </t>
  </si>
  <si>
    <t>Aportación para la Construcción, Operación y Mantenimiento de las PTAR's "El Ahogado" y "Agua Prieta" (SIAPA)</t>
  </si>
  <si>
    <t>Recursos Materia de Aguas Nacionales (SIAPA)</t>
  </si>
  <si>
    <t xml:space="preserve">Total Presupuesto de 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</si>
</sst>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77">
    <xf numFmtId="0" fontId="0" fillId="0" borderId="0" xfId="0"/>
    <xf numFmtId="0" fontId="2" fillId="0" borderId="0" xfId="2"/>
    <xf numFmtId="0" fontId="3" fillId="0" borderId="0" xfId="2" applyFont="1"/>
    <xf numFmtId="0" fontId="9" fillId="3" borderId="1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left" vertical="center"/>
    </xf>
    <xf numFmtId="43" fontId="10" fillId="3" borderId="0" xfId="1" applyFont="1" applyFill="1" applyBorder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/>
    </xf>
    <xf numFmtId="164" fontId="2" fillId="0" borderId="3" xfId="1" applyNumberFormat="1" applyFont="1" applyBorder="1"/>
    <xf numFmtId="43" fontId="2" fillId="0" borderId="0" xfId="1" applyFont="1"/>
    <xf numFmtId="43" fontId="2" fillId="0" borderId="0" xfId="2" applyNumberFormat="1"/>
    <xf numFmtId="0" fontId="2" fillId="0" borderId="1" xfId="2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 wrapText="1"/>
    </xf>
    <xf numFmtId="164" fontId="2" fillId="0" borderId="0" xfId="1" applyNumberFormat="1" applyFont="1" applyBorder="1"/>
    <xf numFmtId="0" fontId="2" fillId="0" borderId="0" xfId="2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left" vertical="center" wrapText="1"/>
    </xf>
    <xf numFmtId="164" fontId="2" fillId="0" borderId="0" xfId="1" applyNumberFormat="1" applyFont="1"/>
    <xf numFmtId="0" fontId="2" fillId="0" borderId="0" xfId="2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164" fontId="2" fillId="4" borderId="0" xfId="1" applyNumberFormat="1" applyFont="1" applyFill="1"/>
    <xf numFmtId="0" fontId="2" fillId="4" borderId="0" xfId="2" applyFill="1"/>
    <xf numFmtId="0" fontId="2" fillId="0" borderId="0" xfId="2" applyFont="1" applyBorder="1" applyAlignment="1">
      <alignment horizontal="left" vertical="center"/>
    </xf>
    <xf numFmtId="164" fontId="2" fillId="0" borderId="0" xfId="1" applyNumberFormat="1" applyFont="1" applyFill="1"/>
    <xf numFmtId="0" fontId="2" fillId="0" borderId="0" xfId="2" applyFill="1"/>
    <xf numFmtId="0" fontId="2" fillId="0" borderId="0" xfId="2" applyFont="1" applyBorder="1" applyAlignment="1">
      <alignment vertical="center" wrapText="1"/>
    </xf>
    <xf numFmtId="0" fontId="2" fillId="0" borderId="0" xfId="3" applyFont="1" applyFill="1" applyBorder="1" applyAlignment="1">
      <alignment horizontal="left" vertical="center" wrapText="1"/>
    </xf>
    <xf numFmtId="3" fontId="2" fillId="0" borderId="0" xfId="2" applyNumberFormat="1" applyFont="1" applyFill="1" applyBorder="1" applyAlignment="1">
      <alignment horizontal="right" vertical="center"/>
    </xf>
    <xf numFmtId="0" fontId="2" fillId="0" borderId="1" xfId="2" applyFont="1" applyBorder="1" applyAlignment="1">
      <alignment vertical="center" wrapText="1"/>
    </xf>
    <xf numFmtId="0" fontId="11" fillId="3" borderId="1" xfId="2" applyFont="1" applyFill="1" applyBorder="1" applyAlignment="1">
      <alignment horizontal="center" vertical="center"/>
    </xf>
    <xf numFmtId="3" fontId="10" fillId="3" borderId="0" xfId="2" applyNumberFormat="1" applyFont="1" applyFill="1" applyBorder="1" applyAlignment="1">
      <alignment horizontal="right" vertical="center"/>
    </xf>
    <xf numFmtId="0" fontId="2" fillId="0" borderId="0" xfId="2" applyBorder="1"/>
    <xf numFmtId="0" fontId="12" fillId="0" borderId="0" xfId="2" applyFont="1" applyBorder="1" applyAlignment="1">
      <alignment horizontal="center" vertical="top"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6" fillId="0" borderId="0" xfId="2" applyFont="1"/>
    <xf numFmtId="0" fontId="10" fillId="2" borderId="4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vertical="center"/>
    </xf>
    <xf numFmtId="164" fontId="14" fillId="3" borderId="7" xfId="1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8" xfId="1" applyNumberFormat="1" applyFont="1" applyBorder="1"/>
    <xf numFmtId="0" fontId="2" fillId="0" borderId="1" xfId="2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0" fontId="11" fillId="0" borderId="1" xfId="2" applyFont="1" applyBorder="1" applyAlignment="1">
      <alignment horizontal="left" vertical="center"/>
    </xf>
    <xf numFmtId="164" fontId="2" fillId="0" borderId="9" xfId="1" applyNumberFormat="1" applyFont="1" applyFill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164" fontId="14" fillId="3" borderId="9" xfId="1" applyNumberFormat="1" applyFont="1" applyFill="1" applyBorder="1" applyAlignment="1">
      <alignment vertical="center"/>
    </xf>
    <xf numFmtId="0" fontId="12" fillId="0" borderId="1" xfId="2" applyFont="1" applyBorder="1" applyAlignment="1">
      <alignment vertical="center" wrapText="1"/>
    </xf>
    <xf numFmtId="164" fontId="12" fillId="0" borderId="9" xfId="1" applyNumberFormat="1" applyFont="1" applyBorder="1" applyAlignment="1">
      <alignment vertical="center" wrapText="1"/>
    </xf>
    <xf numFmtId="0" fontId="12" fillId="0" borderId="1" xfId="2" applyFont="1" applyBorder="1" applyAlignment="1">
      <alignment vertical="center"/>
    </xf>
    <xf numFmtId="164" fontId="12" fillId="0" borderId="9" xfId="1" applyNumberFormat="1" applyFont="1" applyBorder="1" applyAlignment="1">
      <alignment vertical="center"/>
    </xf>
    <xf numFmtId="0" fontId="2" fillId="0" borderId="1" xfId="2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2" fillId="0" borderId="1" xfId="2" applyBorder="1" applyAlignment="1">
      <alignment vertical="center" wrapText="1"/>
    </xf>
    <xf numFmtId="0" fontId="0" fillId="0" borderId="1" xfId="0" applyBorder="1"/>
    <xf numFmtId="0" fontId="13" fillId="3" borderId="1" xfId="2" applyFont="1" applyFill="1" applyBorder="1" applyAlignment="1">
      <alignment vertical="center" wrapText="1"/>
    </xf>
    <xf numFmtId="164" fontId="13" fillId="3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0" fontId="13" fillId="3" borderId="10" xfId="2" applyFont="1" applyFill="1" applyBorder="1" applyAlignment="1">
      <alignment vertical="center"/>
    </xf>
    <xf numFmtId="164" fontId="14" fillId="3" borderId="11" xfId="1" applyNumberFormat="1" applyFont="1" applyFill="1" applyBorder="1" applyAlignment="1">
      <alignment vertical="center"/>
    </xf>
    <xf numFmtId="0" fontId="2" fillId="0" borderId="0" xfId="2" applyAlignment="1">
      <alignment vertical="center"/>
    </xf>
    <xf numFmtId="164" fontId="2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</cellXfs>
  <cellStyles count="4">
    <cellStyle name="Millares" xfId="1" builtinId="3"/>
    <cellStyle name="Normal" xfId="0" builtinId="0"/>
    <cellStyle name="Normal 2 2" xfId="2" xr:uid="{FAD155CC-046E-4CDA-AAD7-C4487F01EEA4}"/>
    <cellStyle name="Normal 4 2" xfId="3" xr:uid="{8CAC7362-6D91-4B6C-B5BF-536F9685E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CEAE12.C21B81B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47626</xdr:colOff>
      <xdr:row>2</xdr:row>
      <xdr:rowOff>118587</xdr:rowOff>
    </xdr:from>
    <xdr:to>
      <xdr:col>13</xdr:col>
      <xdr:colOff>622936</xdr:colOff>
      <xdr:row>4</xdr:row>
      <xdr:rowOff>72391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67B6BBD-E1E1-4F5D-AF34-07C26830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1651" y="366237"/>
          <a:ext cx="575310" cy="47767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</xdr:row>
      <xdr:rowOff>59531</xdr:rowOff>
    </xdr:from>
    <xdr:to>
      <xdr:col>1</xdr:col>
      <xdr:colOff>83820</xdr:colOff>
      <xdr:row>3</xdr:row>
      <xdr:rowOff>40799</xdr:rowOff>
    </xdr:to>
    <xdr:pic>
      <xdr:nvPicPr>
        <xdr:cNvPr id="3" name="2 Imagen" descr="cid:image002.png@01CEAE12.C21B81B0">
          <a:extLst>
            <a:ext uri="{FF2B5EF4-FFF2-40B4-BE49-F238E27FC236}">
              <a16:creationId xmlns:a16="http://schemas.microsoft.com/office/drawing/2014/main" id="{E6B89714-1BB6-4B11-A872-21173885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2881"/>
          <a:ext cx="769620" cy="39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105833</xdr:colOff>
      <xdr:row>0</xdr:row>
      <xdr:rowOff>59267</xdr:rowOff>
    </xdr:from>
    <xdr:to>
      <xdr:col>4</xdr:col>
      <xdr:colOff>32807</xdr:colOff>
      <xdr:row>1</xdr:row>
      <xdr:rowOff>126577</xdr:rowOff>
    </xdr:to>
    <xdr:pic>
      <xdr:nvPicPr>
        <xdr:cNvPr id="4" name="2 Imagen" descr="cid:image002.png@01CEAE12.C21B81B0">
          <a:extLst>
            <a:ext uri="{FF2B5EF4-FFF2-40B4-BE49-F238E27FC236}">
              <a16:creationId xmlns:a16="http://schemas.microsoft.com/office/drawing/2014/main" id="{26FD2F7E-8952-4844-AED9-6E9CFBCD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933" y="59267"/>
          <a:ext cx="752474" cy="359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846666</xdr:colOff>
      <xdr:row>0</xdr:row>
      <xdr:rowOff>118534</xdr:rowOff>
    </xdr:from>
    <xdr:to>
      <xdr:col>11</xdr:col>
      <xdr:colOff>574674</xdr:colOff>
      <xdr:row>1</xdr:row>
      <xdr:rowOff>183939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B8FE6B9C-83A0-3D4B-A845-498CA453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0666" y="118534"/>
          <a:ext cx="578908" cy="357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105832</xdr:colOff>
      <xdr:row>0</xdr:row>
      <xdr:rowOff>59267</xdr:rowOff>
    </xdr:from>
    <xdr:to>
      <xdr:col>4</xdr:col>
      <xdr:colOff>355599</xdr:colOff>
      <xdr:row>2</xdr:row>
      <xdr:rowOff>37677</xdr:rowOff>
    </xdr:to>
    <xdr:pic>
      <xdr:nvPicPr>
        <xdr:cNvPr id="6" name="2 Imagen" descr="cid:image002.png@01CEAE12.C21B81B0">
          <a:extLst>
            <a:ext uri="{FF2B5EF4-FFF2-40B4-BE49-F238E27FC236}">
              <a16:creationId xmlns:a16="http://schemas.microsoft.com/office/drawing/2014/main" id="{22F1215B-EEDB-F54D-B006-852CC35A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932" y="59267"/>
          <a:ext cx="1278467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635000</xdr:colOff>
      <xdr:row>0</xdr:row>
      <xdr:rowOff>55034</xdr:rowOff>
    </xdr:from>
    <xdr:to>
      <xdr:col>11</xdr:col>
      <xdr:colOff>901700</xdr:colOff>
      <xdr:row>2</xdr:row>
      <xdr:rowOff>31539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C76B9051-095A-1B48-BD71-6D23F2A0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55034"/>
          <a:ext cx="1295400" cy="497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1CF78-EAB6-4C17-9785-4256AD0B7A4D}">
  <dimension ref="A1:Q478"/>
  <sheetViews>
    <sheetView workbookViewId="0">
      <selection sqref="A1:XFD1048576"/>
    </sheetView>
  </sheetViews>
  <sheetFormatPr baseColWidth="10" defaultColWidth="11.5" defaultRowHeight="13" x14ac:dyDescent="0.15"/>
  <cols>
    <col min="1" max="1" width="13.83203125" style="1" customWidth="1"/>
    <col min="2" max="2" width="65.5" style="1" customWidth="1"/>
    <col min="3" max="3" width="20.5" style="1" customWidth="1"/>
    <col min="4" max="4" width="13.83203125" style="1" bestFit="1" customWidth="1"/>
    <col min="5" max="5" width="14.33203125" style="1" customWidth="1"/>
    <col min="6" max="6" width="14.1640625" style="1" customWidth="1"/>
    <col min="7" max="7" width="15.6640625" style="1" customWidth="1"/>
    <col min="8" max="8" width="14.1640625" style="1" customWidth="1"/>
    <col min="9" max="9" width="16.1640625" style="1" customWidth="1"/>
    <col min="10" max="10" width="15.5" style="1" customWidth="1"/>
    <col min="11" max="11" width="17.83203125" style="1" customWidth="1"/>
    <col min="12" max="12" width="16.33203125" style="1" customWidth="1"/>
    <col min="13" max="13" width="16.5" style="1" customWidth="1"/>
    <col min="14" max="14" width="14.5" style="1" customWidth="1"/>
    <col min="15" max="15" width="16.6640625" style="1" customWidth="1"/>
    <col min="16" max="17" width="16.5" style="1" customWidth="1"/>
    <col min="18" max="16384" width="11.5" style="1"/>
  </cols>
  <sheetData>
    <row r="1" spans="1:17" ht="11" customHeight="1" x14ac:dyDescent="0.15"/>
    <row r="2" spans="1:17" ht="9.5" customHeight="1" x14ac:dyDescent="0.2">
      <c r="B2" s="2"/>
      <c r="C2" s="2"/>
    </row>
    <row r="3" spans="1:17" ht="23" x14ac:dyDescent="0.1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7" ht="18" x14ac:dyDescent="0.2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7" ht="16" x14ac:dyDescent="0.2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7" ht="34.25" customHeight="1" x14ac:dyDescent="0.15">
      <c r="A6" s="39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7" ht="35.25" customHeight="1" x14ac:dyDescent="0.15">
      <c r="A7" s="3" t="s">
        <v>4</v>
      </c>
      <c r="B7" s="4" t="s">
        <v>5</v>
      </c>
      <c r="C7" s="4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thickBot="1" x14ac:dyDescent="0.2">
      <c r="A8" s="5">
        <v>1000</v>
      </c>
      <c r="B8" s="6" t="s">
        <v>7</v>
      </c>
      <c r="C8" s="7">
        <f>SUM(C9:C26)</f>
        <v>185026858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</row>
    <row r="9" spans="1:17" ht="14" customHeight="1" x14ac:dyDescent="0.15">
      <c r="A9" s="8">
        <v>1131</v>
      </c>
      <c r="B9" s="9" t="s">
        <v>20</v>
      </c>
      <c r="C9" s="10">
        <v>101994534</v>
      </c>
      <c r="D9" s="11">
        <v>8499544.4600000009</v>
      </c>
      <c r="E9" s="11">
        <v>8499544.4600000009</v>
      </c>
      <c r="F9" s="11">
        <v>8499544.4600000009</v>
      </c>
      <c r="G9" s="11">
        <v>8499544.4600000009</v>
      </c>
      <c r="H9" s="11">
        <v>8499544.4600000009</v>
      </c>
      <c r="I9" s="11">
        <v>8499544.4600000009</v>
      </c>
      <c r="J9" s="11">
        <v>8499544.4600000009</v>
      </c>
      <c r="K9" s="11">
        <v>8499544.4600000009</v>
      </c>
      <c r="L9" s="11">
        <v>8499544.4600000009</v>
      </c>
      <c r="M9" s="11">
        <v>8499544.4600000009</v>
      </c>
      <c r="N9" s="11">
        <v>8499544.4600000009</v>
      </c>
      <c r="O9" s="11">
        <v>8499544.9399999995</v>
      </c>
      <c r="P9" s="12">
        <f>SUM(D9:O9)</f>
        <v>101994534.00000003</v>
      </c>
      <c r="Q9" s="12">
        <f>C9-P9</f>
        <v>0</v>
      </c>
    </row>
    <row r="10" spans="1:17" ht="14" customHeight="1" x14ac:dyDescent="0.15">
      <c r="A10" s="13">
        <v>1311</v>
      </c>
      <c r="B10" s="14" t="s">
        <v>21</v>
      </c>
      <c r="C10" s="15">
        <v>2012429</v>
      </c>
      <c r="D10" s="11">
        <v>167702</v>
      </c>
      <c r="E10" s="11">
        <v>167702</v>
      </c>
      <c r="F10" s="11">
        <v>167702</v>
      </c>
      <c r="G10" s="11">
        <v>167702</v>
      </c>
      <c r="H10" s="11">
        <v>167702</v>
      </c>
      <c r="I10" s="11">
        <v>167702</v>
      </c>
      <c r="J10" s="11">
        <v>167702</v>
      </c>
      <c r="K10" s="11">
        <v>167702</v>
      </c>
      <c r="L10" s="11">
        <v>167702</v>
      </c>
      <c r="M10" s="11">
        <v>167702</v>
      </c>
      <c r="N10" s="11">
        <v>167702</v>
      </c>
      <c r="O10" s="11">
        <v>167707</v>
      </c>
      <c r="P10" s="12">
        <f t="shared" ref="P10:P26" si="0">SUM(D10:O10)</f>
        <v>2012429</v>
      </c>
      <c r="Q10" s="12">
        <f t="shared" ref="Q10:Q26" si="1">C10-P10</f>
        <v>0</v>
      </c>
    </row>
    <row r="11" spans="1:17" ht="14" customHeight="1" x14ac:dyDescent="0.15">
      <c r="A11" s="13">
        <v>1321</v>
      </c>
      <c r="B11" s="16" t="s">
        <v>22</v>
      </c>
      <c r="C11" s="15">
        <v>1938659</v>
      </c>
      <c r="D11" s="11">
        <v>161555</v>
      </c>
      <c r="E11" s="11">
        <v>161555</v>
      </c>
      <c r="F11" s="11">
        <v>161555</v>
      </c>
      <c r="G11" s="11">
        <v>161555</v>
      </c>
      <c r="H11" s="11">
        <v>161555</v>
      </c>
      <c r="I11" s="11">
        <v>161555</v>
      </c>
      <c r="J11" s="11">
        <v>161555</v>
      </c>
      <c r="K11" s="11">
        <v>161555</v>
      </c>
      <c r="L11" s="11">
        <v>161555</v>
      </c>
      <c r="M11" s="11">
        <v>161555</v>
      </c>
      <c r="N11" s="11">
        <v>161555</v>
      </c>
      <c r="O11" s="11">
        <v>161554</v>
      </c>
      <c r="P11" s="12">
        <f t="shared" si="0"/>
        <v>1938659</v>
      </c>
      <c r="Q11" s="12">
        <f t="shared" si="1"/>
        <v>0</v>
      </c>
    </row>
    <row r="12" spans="1:17" ht="14" customHeight="1" x14ac:dyDescent="0.15">
      <c r="A12" s="13">
        <v>1322</v>
      </c>
      <c r="B12" s="16" t="s">
        <v>23</v>
      </c>
      <c r="C12" s="15">
        <v>16537775</v>
      </c>
      <c r="D12" s="11">
        <v>1378148</v>
      </c>
      <c r="E12" s="11">
        <v>1378148</v>
      </c>
      <c r="F12" s="11">
        <v>1378148</v>
      </c>
      <c r="G12" s="11">
        <v>1378148</v>
      </c>
      <c r="H12" s="11">
        <v>1378148</v>
      </c>
      <c r="I12" s="11">
        <v>1378148</v>
      </c>
      <c r="J12" s="11">
        <v>1378148</v>
      </c>
      <c r="K12" s="11">
        <v>1378148</v>
      </c>
      <c r="L12" s="11">
        <v>1378148</v>
      </c>
      <c r="M12" s="11">
        <v>1378148</v>
      </c>
      <c r="N12" s="11">
        <v>1378148</v>
      </c>
      <c r="O12" s="11">
        <v>1378147</v>
      </c>
      <c r="P12" s="12">
        <f t="shared" si="0"/>
        <v>16537775</v>
      </c>
      <c r="Q12" s="12">
        <f t="shared" si="1"/>
        <v>0</v>
      </c>
    </row>
    <row r="13" spans="1:17" ht="14" customHeight="1" x14ac:dyDescent="0.15">
      <c r="A13" s="13">
        <v>1411</v>
      </c>
      <c r="B13" s="16" t="s">
        <v>24</v>
      </c>
      <c r="C13" s="15">
        <v>5549540</v>
      </c>
      <c r="D13" s="11">
        <v>462461.68</v>
      </c>
      <c r="E13" s="11">
        <v>462461.68</v>
      </c>
      <c r="F13" s="11">
        <v>462461.68</v>
      </c>
      <c r="G13" s="11">
        <v>462461.68</v>
      </c>
      <c r="H13" s="11">
        <v>462461.68</v>
      </c>
      <c r="I13" s="11">
        <v>462461.68</v>
      </c>
      <c r="J13" s="11">
        <v>462461.68</v>
      </c>
      <c r="K13" s="11">
        <v>462461.68</v>
      </c>
      <c r="L13" s="11">
        <v>462461.68</v>
      </c>
      <c r="M13" s="11">
        <v>462461.68</v>
      </c>
      <c r="N13" s="11">
        <v>462461.68</v>
      </c>
      <c r="O13" s="11">
        <v>462461.52</v>
      </c>
      <c r="P13" s="12">
        <f t="shared" si="0"/>
        <v>5549540</v>
      </c>
      <c r="Q13" s="12">
        <f t="shared" si="1"/>
        <v>0</v>
      </c>
    </row>
    <row r="14" spans="1:17" ht="14" customHeight="1" x14ac:dyDescent="0.15">
      <c r="A14" s="13">
        <v>1421</v>
      </c>
      <c r="B14" s="16" t="s">
        <v>25</v>
      </c>
      <c r="C14" s="15">
        <v>3264435</v>
      </c>
      <c r="D14" s="11">
        <v>272036.28000000003</v>
      </c>
      <c r="E14" s="11">
        <v>272036.28000000003</v>
      </c>
      <c r="F14" s="11">
        <v>272036.28000000003</v>
      </c>
      <c r="G14" s="11">
        <v>272036.28000000003</v>
      </c>
      <c r="H14" s="11">
        <v>272036.28000000003</v>
      </c>
      <c r="I14" s="11">
        <v>272036.28000000003</v>
      </c>
      <c r="J14" s="11">
        <v>272036.28000000003</v>
      </c>
      <c r="K14" s="11">
        <v>272036.28000000003</v>
      </c>
      <c r="L14" s="11">
        <v>272036.28000000003</v>
      </c>
      <c r="M14" s="11">
        <v>272036.28000000003</v>
      </c>
      <c r="N14" s="11">
        <v>272036.28000000003</v>
      </c>
      <c r="O14" s="11">
        <v>272035.92</v>
      </c>
      <c r="P14" s="12">
        <f t="shared" si="0"/>
        <v>3264435.0000000009</v>
      </c>
      <c r="Q14" s="12">
        <f t="shared" si="1"/>
        <v>0</v>
      </c>
    </row>
    <row r="15" spans="1:17" ht="14" customHeight="1" x14ac:dyDescent="0.15">
      <c r="A15" s="13">
        <v>1431</v>
      </c>
      <c r="B15" s="16" t="s">
        <v>26</v>
      </c>
      <c r="C15" s="15">
        <v>19042540</v>
      </c>
      <c r="D15" s="11">
        <v>1586878.31</v>
      </c>
      <c r="E15" s="11">
        <v>1586878.31</v>
      </c>
      <c r="F15" s="11">
        <v>1586878.31</v>
      </c>
      <c r="G15" s="11">
        <v>1586878.31</v>
      </c>
      <c r="H15" s="11">
        <v>1586878.31</v>
      </c>
      <c r="I15" s="11">
        <v>1586878.31</v>
      </c>
      <c r="J15" s="11">
        <v>1586878.31</v>
      </c>
      <c r="K15" s="11">
        <v>1586878.31</v>
      </c>
      <c r="L15" s="11">
        <v>1586878.31</v>
      </c>
      <c r="M15" s="11">
        <v>1586878.31</v>
      </c>
      <c r="N15" s="11">
        <v>1586878.31</v>
      </c>
      <c r="O15" s="11">
        <v>1586878.59</v>
      </c>
      <c r="P15" s="12">
        <f t="shared" si="0"/>
        <v>19042540.000000004</v>
      </c>
      <c r="Q15" s="12">
        <f t="shared" si="1"/>
        <v>0</v>
      </c>
    </row>
    <row r="16" spans="1:17" ht="14" customHeight="1" x14ac:dyDescent="0.15">
      <c r="A16" s="13">
        <v>1432</v>
      </c>
      <c r="B16" s="16" t="s">
        <v>27</v>
      </c>
      <c r="C16" s="15">
        <v>2176290</v>
      </c>
      <c r="D16" s="11">
        <v>181357.52</v>
      </c>
      <c r="E16" s="11">
        <v>181357.52</v>
      </c>
      <c r="F16" s="11">
        <v>181357.52</v>
      </c>
      <c r="G16" s="11">
        <v>181357.52</v>
      </c>
      <c r="H16" s="11">
        <v>181357.52</v>
      </c>
      <c r="I16" s="11">
        <v>181357.52</v>
      </c>
      <c r="J16" s="11">
        <v>181357.52</v>
      </c>
      <c r="K16" s="11">
        <v>181357.52</v>
      </c>
      <c r="L16" s="11">
        <v>181357.52</v>
      </c>
      <c r="M16" s="11">
        <v>181357.52</v>
      </c>
      <c r="N16" s="11">
        <v>181357.52</v>
      </c>
      <c r="O16" s="11">
        <v>181357.28</v>
      </c>
      <c r="P16" s="12">
        <f t="shared" si="0"/>
        <v>2176290</v>
      </c>
      <c r="Q16" s="12">
        <f t="shared" si="1"/>
        <v>0</v>
      </c>
    </row>
    <row r="17" spans="1:17" ht="14" customHeight="1" x14ac:dyDescent="0.15">
      <c r="A17" s="13">
        <v>1441</v>
      </c>
      <c r="B17" s="16" t="s">
        <v>28</v>
      </c>
      <c r="C17" s="15">
        <v>336470</v>
      </c>
      <c r="D17" s="11">
        <v>28039.17</v>
      </c>
      <c r="E17" s="11">
        <v>28039.17</v>
      </c>
      <c r="F17" s="11">
        <v>28039.17</v>
      </c>
      <c r="G17" s="11">
        <v>28039.17</v>
      </c>
      <c r="H17" s="11">
        <v>28039.17</v>
      </c>
      <c r="I17" s="11">
        <v>28039.17</v>
      </c>
      <c r="J17" s="11">
        <v>28039.17</v>
      </c>
      <c r="K17" s="11">
        <v>28039.17</v>
      </c>
      <c r="L17" s="11">
        <v>28039.17</v>
      </c>
      <c r="M17" s="11">
        <v>28039.17</v>
      </c>
      <c r="N17" s="11">
        <v>28039.17</v>
      </c>
      <c r="O17" s="11">
        <v>28039.13</v>
      </c>
      <c r="P17" s="12">
        <f t="shared" si="0"/>
        <v>336469.99999999988</v>
      </c>
      <c r="Q17" s="12">
        <f t="shared" si="1"/>
        <v>0</v>
      </c>
    </row>
    <row r="18" spans="1:17" ht="14" customHeight="1" x14ac:dyDescent="0.15">
      <c r="A18" s="13">
        <v>1521</v>
      </c>
      <c r="B18" s="16" t="s">
        <v>29</v>
      </c>
      <c r="C18" s="15">
        <v>2090474</v>
      </c>
      <c r="D18" s="11">
        <v>174206.16</v>
      </c>
      <c r="E18" s="11">
        <v>174206.16</v>
      </c>
      <c r="F18" s="11">
        <v>174206.16</v>
      </c>
      <c r="G18" s="11">
        <v>174206.16</v>
      </c>
      <c r="H18" s="11">
        <v>174206.16</v>
      </c>
      <c r="I18" s="11">
        <v>174206.16</v>
      </c>
      <c r="J18" s="11">
        <v>174206.16</v>
      </c>
      <c r="K18" s="11">
        <v>174206.16</v>
      </c>
      <c r="L18" s="11">
        <v>174206.16</v>
      </c>
      <c r="M18" s="11">
        <v>174206.16</v>
      </c>
      <c r="N18" s="11">
        <v>174206.16</v>
      </c>
      <c r="O18" s="11">
        <v>174206.24</v>
      </c>
      <c r="P18" s="12">
        <f t="shared" si="0"/>
        <v>2090473.9999999998</v>
      </c>
      <c r="Q18" s="12">
        <f t="shared" si="1"/>
        <v>0</v>
      </c>
    </row>
    <row r="19" spans="1:17" ht="14" customHeight="1" x14ac:dyDescent="0.15">
      <c r="A19" s="13">
        <v>1523</v>
      </c>
      <c r="B19" s="16" t="s">
        <v>30</v>
      </c>
      <c r="C19" s="15">
        <v>1681091</v>
      </c>
      <c r="D19" s="11">
        <v>140090.92000000001</v>
      </c>
      <c r="E19" s="11">
        <v>140090.92000000001</v>
      </c>
      <c r="F19" s="11">
        <v>140090.92000000001</v>
      </c>
      <c r="G19" s="11">
        <v>140090.92000000001</v>
      </c>
      <c r="H19" s="11">
        <v>140090.92000000001</v>
      </c>
      <c r="I19" s="11">
        <v>140090.92000000001</v>
      </c>
      <c r="J19" s="11">
        <v>140090.92000000001</v>
      </c>
      <c r="K19" s="11">
        <v>140090.92000000001</v>
      </c>
      <c r="L19" s="11">
        <v>140090.92000000001</v>
      </c>
      <c r="M19" s="11">
        <v>140090.92000000001</v>
      </c>
      <c r="N19" s="11">
        <v>140090.92000000001</v>
      </c>
      <c r="O19" s="11">
        <v>140090.88</v>
      </c>
      <c r="P19" s="12">
        <f t="shared" si="0"/>
        <v>1681091</v>
      </c>
      <c r="Q19" s="12">
        <f t="shared" si="1"/>
        <v>0</v>
      </c>
    </row>
    <row r="20" spans="1:17" ht="14" customHeight="1" x14ac:dyDescent="0.15">
      <c r="A20" s="13">
        <v>1544</v>
      </c>
      <c r="B20" s="16" t="s">
        <v>31</v>
      </c>
      <c r="C20" s="15">
        <v>146936</v>
      </c>
      <c r="D20" s="11">
        <v>12245</v>
      </c>
      <c r="E20" s="11">
        <v>12245</v>
      </c>
      <c r="F20" s="11">
        <v>12245</v>
      </c>
      <c r="G20" s="11">
        <v>12245</v>
      </c>
      <c r="H20" s="11">
        <v>12245</v>
      </c>
      <c r="I20" s="11">
        <v>12245</v>
      </c>
      <c r="J20" s="11">
        <v>12245</v>
      </c>
      <c r="K20" s="11">
        <v>12245</v>
      </c>
      <c r="L20" s="11">
        <v>12245</v>
      </c>
      <c r="M20" s="11">
        <v>12245</v>
      </c>
      <c r="N20" s="11">
        <v>12245</v>
      </c>
      <c r="O20" s="11">
        <v>12241</v>
      </c>
      <c r="P20" s="12">
        <f t="shared" si="0"/>
        <v>146936</v>
      </c>
      <c r="Q20" s="12">
        <f t="shared" si="1"/>
        <v>0</v>
      </c>
    </row>
    <row r="21" spans="1:17" ht="14" customHeight="1" x14ac:dyDescent="0.15">
      <c r="A21" s="13">
        <v>1592</v>
      </c>
      <c r="B21" s="16" t="s">
        <v>32</v>
      </c>
      <c r="C21" s="15">
        <v>4991952</v>
      </c>
      <c r="D21" s="11">
        <v>415995.98</v>
      </c>
      <c r="E21" s="11">
        <v>415995.98</v>
      </c>
      <c r="F21" s="11">
        <v>415995.98</v>
      </c>
      <c r="G21" s="11">
        <v>415995.98</v>
      </c>
      <c r="H21" s="11">
        <v>415995.98</v>
      </c>
      <c r="I21" s="11">
        <v>415995.98</v>
      </c>
      <c r="J21" s="11">
        <v>415995.98</v>
      </c>
      <c r="K21" s="11">
        <v>415995.98</v>
      </c>
      <c r="L21" s="11">
        <v>415995.98</v>
      </c>
      <c r="M21" s="11">
        <v>415995.98</v>
      </c>
      <c r="N21" s="11">
        <v>415995.98</v>
      </c>
      <c r="O21" s="11">
        <v>415996.22</v>
      </c>
      <c r="P21" s="12">
        <f t="shared" si="0"/>
        <v>4991951.9999999991</v>
      </c>
      <c r="Q21" s="12">
        <f t="shared" si="1"/>
        <v>0</v>
      </c>
    </row>
    <row r="22" spans="1:17" ht="14" customHeight="1" x14ac:dyDescent="0.15">
      <c r="A22" s="13">
        <v>1611</v>
      </c>
      <c r="B22" s="16" t="s">
        <v>33</v>
      </c>
      <c r="C22" s="15">
        <v>5046333</v>
      </c>
      <c r="D22" s="11">
        <v>420528</v>
      </c>
      <c r="E22" s="11">
        <v>420528</v>
      </c>
      <c r="F22" s="11">
        <v>420528</v>
      </c>
      <c r="G22" s="11">
        <v>420528</v>
      </c>
      <c r="H22" s="11">
        <v>420528</v>
      </c>
      <c r="I22" s="11">
        <v>420528</v>
      </c>
      <c r="J22" s="11">
        <v>420528</v>
      </c>
      <c r="K22" s="11">
        <v>420528</v>
      </c>
      <c r="L22" s="11">
        <v>420528</v>
      </c>
      <c r="M22" s="11">
        <v>420528</v>
      </c>
      <c r="N22" s="11">
        <v>420528</v>
      </c>
      <c r="O22" s="11">
        <v>420525</v>
      </c>
      <c r="P22" s="12">
        <f t="shared" si="0"/>
        <v>5046333</v>
      </c>
      <c r="Q22" s="12">
        <f t="shared" si="1"/>
        <v>0</v>
      </c>
    </row>
    <row r="23" spans="1:17" ht="14" customHeight="1" x14ac:dyDescent="0.15">
      <c r="A23" s="13">
        <v>1712</v>
      </c>
      <c r="B23" s="16" t="s">
        <v>34</v>
      </c>
      <c r="C23" s="15">
        <v>6202380</v>
      </c>
      <c r="D23" s="11">
        <v>516865</v>
      </c>
      <c r="E23" s="11">
        <v>516865</v>
      </c>
      <c r="F23" s="11">
        <v>516865</v>
      </c>
      <c r="G23" s="11">
        <v>516865</v>
      </c>
      <c r="H23" s="11">
        <v>516865</v>
      </c>
      <c r="I23" s="11">
        <v>516865</v>
      </c>
      <c r="J23" s="11">
        <v>516865</v>
      </c>
      <c r="K23" s="11">
        <v>516865</v>
      </c>
      <c r="L23" s="11">
        <v>516865</v>
      </c>
      <c r="M23" s="11">
        <v>516865</v>
      </c>
      <c r="N23" s="11">
        <v>516865</v>
      </c>
      <c r="O23" s="11">
        <v>516865</v>
      </c>
      <c r="P23" s="12">
        <f t="shared" si="0"/>
        <v>6202380</v>
      </c>
      <c r="Q23" s="12">
        <f t="shared" si="1"/>
        <v>0</v>
      </c>
    </row>
    <row r="24" spans="1:17" ht="14" customHeight="1" x14ac:dyDescent="0.15">
      <c r="A24" s="13">
        <v>1713</v>
      </c>
      <c r="B24" s="16" t="s">
        <v>35</v>
      </c>
      <c r="C24" s="15">
        <v>4055088</v>
      </c>
      <c r="D24" s="11">
        <v>337924</v>
      </c>
      <c r="E24" s="11">
        <v>337924</v>
      </c>
      <c r="F24" s="11">
        <v>337924</v>
      </c>
      <c r="G24" s="11">
        <v>337924</v>
      </c>
      <c r="H24" s="11">
        <v>337924</v>
      </c>
      <c r="I24" s="11">
        <v>337924</v>
      </c>
      <c r="J24" s="11">
        <v>337924</v>
      </c>
      <c r="K24" s="11">
        <v>337924</v>
      </c>
      <c r="L24" s="11">
        <v>337924</v>
      </c>
      <c r="M24" s="11">
        <v>337924</v>
      </c>
      <c r="N24" s="11">
        <v>337924</v>
      </c>
      <c r="O24" s="11">
        <v>337924</v>
      </c>
      <c r="P24" s="12">
        <f t="shared" si="0"/>
        <v>4055088</v>
      </c>
      <c r="Q24" s="12">
        <f t="shared" si="1"/>
        <v>0</v>
      </c>
    </row>
    <row r="25" spans="1:17" ht="14" customHeight="1" x14ac:dyDescent="0.15">
      <c r="A25" s="13">
        <v>1715</v>
      </c>
      <c r="B25" s="16" t="s">
        <v>36</v>
      </c>
      <c r="C25" s="15">
        <v>4759932</v>
      </c>
      <c r="D25" s="11">
        <v>396661</v>
      </c>
      <c r="E25" s="11">
        <v>396661</v>
      </c>
      <c r="F25" s="11">
        <v>396661</v>
      </c>
      <c r="G25" s="11">
        <v>396661</v>
      </c>
      <c r="H25" s="11">
        <v>396661</v>
      </c>
      <c r="I25" s="11">
        <v>396661</v>
      </c>
      <c r="J25" s="11">
        <v>396661</v>
      </c>
      <c r="K25" s="11">
        <v>396661</v>
      </c>
      <c r="L25" s="11">
        <v>396661</v>
      </c>
      <c r="M25" s="11">
        <v>396661</v>
      </c>
      <c r="N25" s="11">
        <v>396661</v>
      </c>
      <c r="O25" s="11">
        <v>396661</v>
      </c>
      <c r="P25" s="12">
        <f t="shared" si="0"/>
        <v>4759932</v>
      </c>
      <c r="Q25" s="12">
        <f t="shared" si="1"/>
        <v>0</v>
      </c>
    </row>
    <row r="26" spans="1:17" ht="14" customHeight="1" x14ac:dyDescent="0.15">
      <c r="A26" s="13">
        <v>1719</v>
      </c>
      <c r="B26" s="16" t="s">
        <v>37</v>
      </c>
      <c r="C26" s="15">
        <v>3200000</v>
      </c>
      <c r="D26" s="11">
        <v>266666.67</v>
      </c>
      <c r="E26" s="11">
        <v>266666.67</v>
      </c>
      <c r="F26" s="11">
        <v>266666.67</v>
      </c>
      <c r="G26" s="11">
        <v>266666.67</v>
      </c>
      <c r="H26" s="11">
        <v>266666.67</v>
      </c>
      <c r="I26" s="11">
        <v>266666.67</v>
      </c>
      <c r="J26" s="11">
        <v>266666.67</v>
      </c>
      <c r="K26" s="11">
        <v>266666.67</v>
      </c>
      <c r="L26" s="11">
        <v>266666.67</v>
      </c>
      <c r="M26" s="11">
        <v>266666.67</v>
      </c>
      <c r="N26" s="11">
        <v>266666.67</v>
      </c>
      <c r="O26" s="11">
        <v>266666.63</v>
      </c>
      <c r="P26" s="12">
        <f t="shared" si="0"/>
        <v>3199999.9999999995</v>
      </c>
      <c r="Q26" s="12">
        <f t="shared" si="1"/>
        <v>0</v>
      </c>
    </row>
    <row r="27" spans="1:17" ht="19.25" customHeight="1" x14ac:dyDescent="0.15">
      <c r="A27" s="17">
        <v>2000</v>
      </c>
      <c r="B27" s="18" t="s">
        <v>38</v>
      </c>
      <c r="C27" s="7">
        <f>SUM(C28:C63)</f>
        <v>22270000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 ht="14" customHeight="1" x14ac:dyDescent="0.15">
      <c r="A28" s="13">
        <v>2111</v>
      </c>
      <c r="B28" s="20" t="s">
        <v>39</v>
      </c>
      <c r="C28" s="15">
        <v>800000</v>
      </c>
      <c r="D28" s="19">
        <v>66667</v>
      </c>
      <c r="E28" s="19">
        <v>66667</v>
      </c>
      <c r="F28" s="19">
        <v>66667</v>
      </c>
      <c r="G28" s="19">
        <v>66667</v>
      </c>
      <c r="H28" s="19">
        <v>66667</v>
      </c>
      <c r="I28" s="19">
        <v>66667</v>
      </c>
      <c r="J28" s="19">
        <v>66667</v>
      </c>
      <c r="K28" s="19">
        <v>66667</v>
      </c>
      <c r="L28" s="19">
        <v>66667</v>
      </c>
      <c r="M28" s="19">
        <v>66667</v>
      </c>
      <c r="N28" s="19">
        <v>66667</v>
      </c>
      <c r="O28" s="19">
        <v>66663</v>
      </c>
    </row>
    <row r="29" spans="1:17" ht="14" customHeight="1" x14ac:dyDescent="0.15">
      <c r="A29" s="13">
        <v>2121</v>
      </c>
      <c r="B29" s="20" t="s">
        <v>40</v>
      </c>
      <c r="C29" s="15">
        <v>100000</v>
      </c>
      <c r="D29" s="19">
        <v>8333</v>
      </c>
      <c r="E29" s="19">
        <v>8333</v>
      </c>
      <c r="F29" s="19">
        <v>8333</v>
      </c>
      <c r="G29" s="19">
        <v>8333</v>
      </c>
      <c r="H29" s="19">
        <v>8333</v>
      </c>
      <c r="I29" s="19">
        <v>8333</v>
      </c>
      <c r="J29" s="19">
        <v>8333</v>
      </c>
      <c r="K29" s="19">
        <v>8333</v>
      </c>
      <c r="L29" s="19">
        <v>8333</v>
      </c>
      <c r="M29" s="19">
        <v>8333</v>
      </c>
      <c r="N29" s="19">
        <v>8333</v>
      </c>
      <c r="O29" s="19">
        <v>8337</v>
      </c>
    </row>
    <row r="30" spans="1:17" ht="14" customHeight="1" x14ac:dyDescent="0.15">
      <c r="A30" s="21">
        <v>2141</v>
      </c>
      <c r="B30" s="22" t="s">
        <v>41</v>
      </c>
      <c r="C30" s="15">
        <v>1125000</v>
      </c>
      <c r="D30" s="19">
        <v>93750</v>
      </c>
      <c r="E30" s="19">
        <v>93750</v>
      </c>
      <c r="F30" s="19">
        <v>93750</v>
      </c>
      <c r="G30" s="19">
        <v>93750</v>
      </c>
      <c r="H30" s="19">
        <v>93750</v>
      </c>
      <c r="I30" s="19">
        <v>93750</v>
      </c>
      <c r="J30" s="19">
        <v>93750</v>
      </c>
      <c r="K30" s="19">
        <v>93750</v>
      </c>
      <c r="L30" s="19">
        <v>93750</v>
      </c>
      <c r="M30" s="19">
        <v>93750</v>
      </c>
      <c r="N30" s="19">
        <v>93750</v>
      </c>
      <c r="O30" s="19">
        <v>93750</v>
      </c>
    </row>
    <row r="31" spans="1:17" ht="14" customHeight="1" x14ac:dyDescent="0.15">
      <c r="A31" s="21">
        <v>2151</v>
      </c>
      <c r="B31" s="22" t="s">
        <v>42</v>
      </c>
      <c r="C31" s="15">
        <v>30000</v>
      </c>
      <c r="D31" s="19">
        <v>2500</v>
      </c>
      <c r="E31" s="19">
        <v>2500</v>
      </c>
      <c r="F31" s="19">
        <v>2500</v>
      </c>
      <c r="G31" s="19">
        <v>2500</v>
      </c>
      <c r="H31" s="19">
        <v>2500</v>
      </c>
      <c r="I31" s="19">
        <v>2500</v>
      </c>
      <c r="J31" s="19">
        <v>2500</v>
      </c>
      <c r="K31" s="19">
        <v>2500</v>
      </c>
      <c r="L31" s="19">
        <v>2500</v>
      </c>
      <c r="M31" s="19">
        <v>2500</v>
      </c>
      <c r="N31" s="19">
        <v>2500</v>
      </c>
      <c r="O31" s="19">
        <v>2500</v>
      </c>
    </row>
    <row r="32" spans="1:17" ht="14" customHeight="1" x14ac:dyDescent="0.15">
      <c r="A32" s="21">
        <v>2161</v>
      </c>
      <c r="B32" s="22" t="s">
        <v>43</v>
      </c>
      <c r="C32" s="15">
        <v>355000</v>
      </c>
      <c r="D32" s="19">
        <v>29583</v>
      </c>
      <c r="E32" s="19">
        <v>29583</v>
      </c>
      <c r="F32" s="19">
        <v>29583</v>
      </c>
      <c r="G32" s="19">
        <v>29583</v>
      </c>
      <c r="H32" s="19">
        <v>29583</v>
      </c>
      <c r="I32" s="19">
        <v>29583</v>
      </c>
      <c r="J32" s="19">
        <v>29583</v>
      </c>
      <c r="K32" s="19">
        <v>29583</v>
      </c>
      <c r="L32" s="19">
        <v>29583</v>
      </c>
      <c r="M32" s="19">
        <v>29583</v>
      </c>
      <c r="N32" s="19">
        <v>29583</v>
      </c>
      <c r="O32" s="19">
        <v>29587</v>
      </c>
    </row>
    <row r="33" spans="1:15" ht="14" customHeight="1" x14ac:dyDescent="0.15">
      <c r="A33" s="21">
        <v>2171</v>
      </c>
      <c r="B33" s="22" t="s">
        <v>44</v>
      </c>
      <c r="C33" s="15">
        <v>10000</v>
      </c>
      <c r="D33" s="19"/>
      <c r="E33" s="19"/>
      <c r="F33" s="19"/>
      <c r="G33" s="19">
        <v>5000</v>
      </c>
      <c r="H33" s="19"/>
      <c r="I33" s="19"/>
      <c r="J33" s="19"/>
      <c r="K33" s="19">
        <v>5000</v>
      </c>
      <c r="L33" s="19"/>
      <c r="M33" s="19"/>
      <c r="N33" s="19"/>
      <c r="O33" s="19"/>
    </row>
    <row r="34" spans="1:15" ht="14" customHeight="1" x14ac:dyDescent="0.15">
      <c r="A34" s="21">
        <v>2214</v>
      </c>
      <c r="B34" s="22" t="s">
        <v>45</v>
      </c>
      <c r="C34" s="15">
        <v>220000</v>
      </c>
      <c r="D34" s="19">
        <v>18333</v>
      </c>
      <c r="E34" s="19">
        <v>18333</v>
      </c>
      <c r="F34" s="19">
        <v>18333</v>
      </c>
      <c r="G34" s="19">
        <v>18333</v>
      </c>
      <c r="H34" s="19">
        <v>18333</v>
      </c>
      <c r="I34" s="19">
        <v>18333</v>
      </c>
      <c r="J34" s="19">
        <v>18333</v>
      </c>
      <c r="K34" s="19">
        <v>18333</v>
      </c>
      <c r="L34" s="19">
        <v>18333</v>
      </c>
      <c r="M34" s="19">
        <v>18333</v>
      </c>
      <c r="N34" s="19">
        <v>18333</v>
      </c>
      <c r="O34" s="19">
        <v>18337</v>
      </c>
    </row>
    <row r="35" spans="1:15" ht="14" customHeight="1" x14ac:dyDescent="0.15">
      <c r="A35" s="21">
        <v>2231</v>
      </c>
      <c r="B35" s="22" t="s">
        <v>46</v>
      </c>
      <c r="C35" s="15">
        <v>40000</v>
      </c>
      <c r="D35" s="19">
        <v>3333</v>
      </c>
      <c r="E35" s="19">
        <v>3333</v>
      </c>
      <c r="F35" s="19">
        <v>3333</v>
      </c>
      <c r="G35" s="19">
        <v>3333</v>
      </c>
      <c r="H35" s="19">
        <v>3333</v>
      </c>
      <c r="I35" s="19">
        <v>3333</v>
      </c>
      <c r="J35" s="19">
        <v>3333</v>
      </c>
      <c r="K35" s="19">
        <v>3333</v>
      </c>
      <c r="L35" s="19">
        <v>3333</v>
      </c>
      <c r="M35" s="19">
        <v>3333</v>
      </c>
      <c r="N35" s="19">
        <v>3333</v>
      </c>
      <c r="O35" s="19">
        <v>3337</v>
      </c>
    </row>
    <row r="36" spans="1:15" ht="14" customHeight="1" x14ac:dyDescent="0.15">
      <c r="A36" s="21">
        <v>2411</v>
      </c>
      <c r="B36" s="22" t="s">
        <v>47</v>
      </c>
      <c r="C36" s="15">
        <v>60000</v>
      </c>
      <c r="D36" s="19">
        <v>5000</v>
      </c>
      <c r="E36" s="19">
        <v>5000</v>
      </c>
      <c r="F36" s="19">
        <v>5000</v>
      </c>
      <c r="G36" s="19">
        <v>5000</v>
      </c>
      <c r="H36" s="19">
        <v>5000</v>
      </c>
      <c r="I36" s="19">
        <v>5000</v>
      </c>
      <c r="J36" s="19">
        <v>5000</v>
      </c>
      <c r="K36" s="19">
        <v>5000</v>
      </c>
      <c r="L36" s="19">
        <v>5000</v>
      </c>
      <c r="M36" s="19">
        <v>5000</v>
      </c>
      <c r="N36" s="19">
        <v>5000</v>
      </c>
      <c r="O36" s="19">
        <v>5000</v>
      </c>
    </row>
    <row r="37" spans="1:15" ht="14" customHeight="1" x14ac:dyDescent="0.15">
      <c r="A37" s="21">
        <v>2421</v>
      </c>
      <c r="B37" s="22" t="s">
        <v>48</v>
      </c>
      <c r="C37" s="15">
        <v>20000</v>
      </c>
      <c r="D37" s="19">
        <v>1666</v>
      </c>
      <c r="E37" s="19">
        <v>1666</v>
      </c>
      <c r="F37" s="19">
        <v>1666</v>
      </c>
      <c r="G37" s="19">
        <v>1666</v>
      </c>
      <c r="H37" s="19">
        <v>1666</v>
      </c>
      <c r="I37" s="19">
        <v>1666</v>
      </c>
      <c r="J37" s="19">
        <v>1666</v>
      </c>
      <c r="K37" s="19">
        <v>1666</v>
      </c>
      <c r="L37" s="19">
        <v>1666</v>
      </c>
      <c r="M37" s="19">
        <v>1666</v>
      </c>
      <c r="N37" s="19">
        <v>1666</v>
      </c>
      <c r="O37" s="19">
        <v>1674</v>
      </c>
    </row>
    <row r="38" spans="1:15" ht="14" customHeight="1" x14ac:dyDescent="0.15">
      <c r="A38" s="21">
        <v>2431</v>
      </c>
      <c r="B38" s="22" t="s">
        <v>49</v>
      </c>
      <c r="C38" s="15">
        <v>20000</v>
      </c>
      <c r="D38" s="19">
        <v>1666</v>
      </c>
      <c r="E38" s="19">
        <v>1666</v>
      </c>
      <c r="F38" s="19">
        <v>1666</v>
      </c>
      <c r="G38" s="19">
        <v>1666</v>
      </c>
      <c r="H38" s="19">
        <v>1666</v>
      </c>
      <c r="I38" s="19">
        <v>1666</v>
      </c>
      <c r="J38" s="19">
        <v>1666</v>
      </c>
      <c r="K38" s="19">
        <v>1666</v>
      </c>
      <c r="L38" s="19">
        <v>1666</v>
      </c>
      <c r="M38" s="19">
        <v>1666</v>
      </c>
      <c r="N38" s="19">
        <v>1666</v>
      </c>
      <c r="O38" s="19">
        <v>1674</v>
      </c>
    </row>
    <row r="39" spans="1:15" ht="14" customHeight="1" x14ac:dyDescent="0.15">
      <c r="A39" s="21">
        <v>2451</v>
      </c>
      <c r="B39" s="22" t="s">
        <v>50</v>
      </c>
      <c r="C39" s="15">
        <v>10000</v>
      </c>
      <c r="D39" s="19">
        <v>833</v>
      </c>
      <c r="E39" s="19">
        <v>833</v>
      </c>
      <c r="F39" s="19">
        <v>833</v>
      </c>
      <c r="G39" s="19">
        <v>833</v>
      </c>
      <c r="H39" s="19">
        <v>833</v>
      </c>
      <c r="I39" s="19">
        <v>833</v>
      </c>
      <c r="J39" s="19">
        <v>833</v>
      </c>
      <c r="K39" s="19">
        <v>833</v>
      </c>
      <c r="L39" s="19">
        <v>833</v>
      </c>
      <c r="M39" s="19">
        <v>833</v>
      </c>
      <c r="N39" s="19">
        <v>833</v>
      </c>
      <c r="O39" s="19">
        <v>837</v>
      </c>
    </row>
    <row r="40" spans="1:15" ht="14" customHeight="1" x14ac:dyDescent="0.15">
      <c r="A40" s="21">
        <v>2461</v>
      </c>
      <c r="B40" s="22" t="s">
        <v>51</v>
      </c>
      <c r="C40" s="15">
        <v>300000</v>
      </c>
      <c r="D40" s="19">
        <v>25000</v>
      </c>
      <c r="E40" s="19">
        <v>25000</v>
      </c>
      <c r="F40" s="19">
        <v>25000</v>
      </c>
      <c r="G40" s="19">
        <v>25000</v>
      </c>
      <c r="H40" s="19">
        <v>25000</v>
      </c>
      <c r="I40" s="19">
        <v>25000</v>
      </c>
      <c r="J40" s="19">
        <v>25000</v>
      </c>
      <c r="K40" s="19">
        <v>25000</v>
      </c>
      <c r="L40" s="19">
        <v>25000</v>
      </c>
      <c r="M40" s="19">
        <v>25000</v>
      </c>
      <c r="N40" s="19">
        <v>25000</v>
      </c>
      <c r="O40" s="19">
        <v>25000</v>
      </c>
    </row>
    <row r="41" spans="1:15" ht="14" customHeight="1" x14ac:dyDescent="0.15">
      <c r="A41" s="21">
        <v>2471</v>
      </c>
      <c r="B41" s="22" t="s">
        <v>52</v>
      </c>
      <c r="C41" s="15">
        <v>80000</v>
      </c>
      <c r="D41" s="19">
        <v>6666</v>
      </c>
      <c r="E41" s="19">
        <v>6666</v>
      </c>
      <c r="F41" s="19">
        <v>6666</v>
      </c>
      <c r="G41" s="19">
        <v>6666</v>
      </c>
      <c r="H41" s="19">
        <v>6666</v>
      </c>
      <c r="I41" s="19">
        <v>6666</v>
      </c>
      <c r="J41" s="19">
        <v>6666</v>
      </c>
      <c r="K41" s="19">
        <v>6666</v>
      </c>
      <c r="L41" s="19">
        <v>6666</v>
      </c>
      <c r="M41" s="19">
        <v>6666</v>
      </c>
      <c r="N41" s="19">
        <v>6666</v>
      </c>
      <c r="O41" s="19">
        <v>6674</v>
      </c>
    </row>
    <row r="42" spans="1:15" ht="14" customHeight="1" x14ac:dyDescent="0.15">
      <c r="A42" s="21">
        <v>2481</v>
      </c>
      <c r="B42" s="22" t="s">
        <v>53</v>
      </c>
      <c r="C42" s="15">
        <v>30000</v>
      </c>
      <c r="D42" s="19">
        <v>833</v>
      </c>
      <c r="E42" s="19">
        <v>833</v>
      </c>
      <c r="F42" s="19">
        <v>833</v>
      </c>
      <c r="G42" s="19">
        <v>833</v>
      </c>
      <c r="H42" s="19">
        <v>833</v>
      </c>
      <c r="I42" s="19">
        <v>833</v>
      </c>
      <c r="J42" s="19">
        <v>833</v>
      </c>
      <c r="K42" s="19">
        <v>833</v>
      </c>
      <c r="L42" s="19">
        <v>833</v>
      </c>
      <c r="M42" s="19">
        <v>833</v>
      </c>
      <c r="N42" s="19">
        <v>833</v>
      </c>
      <c r="O42" s="19">
        <v>20837</v>
      </c>
    </row>
    <row r="43" spans="1:15" ht="14" customHeight="1" x14ac:dyDescent="0.15">
      <c r="A43" s="21">
        <v>2491</v>
      </c>
      <c r="B43" s="16" t="s">
        <v>54</v>
      </c>
      <c r="C43" s="15">
        <v>60000</v>
      </c>
      <c r="D43" s="19">
        <v>5000</v>
      </c>
      <c r="E43" s="19">
        <v>5000</v>
      </c>
      <c r="F43" s="19">
        <v>5000</v>
      </c>
      <c r="G43" s="19">
        <v>5000</v>
      </c>
      <c r="H43" s="19">
        <v>5000</v>
      </c>
      <c r="I43" s="19">
        <v>5000</v>
      </c>
      <c r="J43" s="19">
        <v>5000</v>
      </c>
      <c r="K43" s="19">
        <v>5000</v>
      </c>
      <c r="L43" s="19">
        <v>5000</v>
      </c>
      <c r="M43" s="19">
        <v>5000</v>
      </c>
      <c r="N43" s="19">
        <v>5000</v>
      </c>
      <c r="O43" s="19">
        <v>5000</v>
      </c>
    </row>
    <row r="44" spans="1:15" ht="14" customHeight="1" x14ac:dyDescent="0.15">
      <c r="A44" s="21">
        <v>2511</v>
      </c>
      <c r="B44" s="22" t="s">
        <v>55</v>
      </c>
      <c r="C44" s="15">
        <v>7200000</v>
      </c>
      <c r="D44" s="19">
        <v>600000</v>
      </c>
      <c r="E44" s="19">
        <v>600000</v>
      </c>
      <c r="F44" s="19">
        <v>600000</v>
      </c>
      <c r="G44" s="19">
        <v>600000</v>
      </c>
      <c r="H44" s="19">
        <v>600000</v>
      </c>
      <c r="I44" s="19">
        <v>600000</v>
      </c>
      <c r="J44" s="19">
        <v>600000</v>
      </c>
      <c r="K44" s="19">
        <v>600000</v>
      </c>
      <c r="L44" s="19">
        <v>600000</v>
      </c>
      <c r="M44" s="19">
        <v>600000</v>
      </c>
      <c r="N44" s="19">
        <v>600000</v>
      </c>
      <c r="O44" s="19">
        <v>600000</v>
      </c>
    </row>
    <row r="45" spans="1:15" ht="14" customHeight="1" x14ac:dyDescent="0.15">
      <c r="A45" s="21">
        <v>2521</v>
      </c>
      <c r="B45" s="22" t="s">
        <v>56</v>
      </c>
      <c r="C45" s="15">
        <v>50000</v>
      </c>
      <c r="D45" s="19">
        <v>4166</v>
      </c>
      <c r="E45" s="19">
        <v>4166</v>
      </c>
      <c r="F45" s="19">
        <v>4166</v>
      </c>
      <c r="G45" s="19">
        <v>4166</v>
      </c>
      <c r="H45" s="19">
        <v>4166</v>
      </c>
      <c r="I45" s="19">
        <v>4166</v>
      </c>
      <c r="J45" s="19">
        <v>4166</v>
      </c>
      <c r="K45" s="19">
        <v>4166</v>
      </c>
      <c r="L45" s="19">
        <v>4166</v>
      </c>
      <c r="M45" s="19">
        <v>4166</v>
      </c>
      <c r="N45" s="19">
        <v>4166</v>
      </c>
      <c r="O45" s="19">
        <v>4174</v>
      </c>
    </row>
    <row r="46" spans="1:15" ht="14" customHeight="1" x14ac:dyDescent="0.15">
      <c r="A46" s="21">
        <v>2531</v>
      </c>
      <c r="B46" s="22" t="s">
        <v>57</v>
      </c>
      <c r="C46" s="15">
        <v>30000</v>
      </c>
      <c r="D46" s="19">
        <v>2500</v>
      </c>
      <c r="E46" s="19">
        <v>2500</v>
      </c>
      <c r="F46" s="19">
        <v>2500</v>
      </c>
      <c r="G46" s="19">
        <v>2500</v>
      </c>
      <c r="H46" s="19">
        <v>2500</v>
      </c>
      <c r="I46" s="19">
        <v>2500</v>
      </c>
      <c r="J46" s="19">
        <v>2500</v>
      </c>
      <c r="K46" s="19">
        <v>2500</v>
      </c>
      <c r="L46" s="19">
        <v>2500</v>
      </c>
      <c r="M46" s="19">
        <v>2500</v>
      </c>
      <c r="N46" s="19">
        <v>2500</v>
      </c>
      <c r="O46" s="19">
        <v>2500</v>
      </c>
    </row>
    <row r="47" spans="1:15" ht="14" customHeight="1" x14ac:dyDescent="0.15">
      <c r="A47" s="21">
        <v>2541</v>
      </c>
      <c r="B47" s="22" t="s">
        <v>58</v>
      </c>
      <c r="C47" s="15">
        <v>150000</v>
      </c>
      <c r="D47" s="19">
        <v>12500</v>
      </c>
      <c r="E47" s="19">
        <v>12500</v>
      </c>
      <c r="F47" s="19">
        <v>12500</v>
      </c>
      <c r="G47" s="19">
        <v>12500</v>
      </c>
      <c r="H47" s="19">
        <v>12500</v>
      </c>
      <c r="I47" s="19">
        <v>12500</v>
      </c>
      <c r="J47" s="19">
        <v>12500</v>
      </c>
      <c r="K47" s="19">
        <v>12500</v>
      </c>
      <c r="L47" s="19">
        <v>12500</v>
      </c>
      <c r="M47" s="19">
        <v>12500</v>
      </c>
      <c r="N47" s="19">
        <v>12500</v>
      </c>
      <c r="O47" s="19">
        <v>12500</v>
      </c>
    </row>
    <row r="48" spans="1:15" ht="14" customHeight="1" x14ac:dyDescent="0.15">
      <c r="A48" s="21">
        <v>2551</v>
      </c>
      <c r="B48" s="16" t="s">
        <v>59</v>
      </c>
      <c r="C48" s="15">
        <v>750000</v>
      </c>
      <c r="D48" s="19">
        <v>62500</v>
      </c>
      <c r="E48" s="19">
        <v>62500</v>
      </c>
      <c r="F48" s="19">
        <v>62500</v>
      </c>
      <c r="G48" s="19">
        <v>62500</v>
      </c>
      <c r="H48" s="19">
        <v>62500</v>
      </c>
      <c r="I48" s="19">
        <v>62500</v>
      </c>
      <c r="J48" s="19">
        <v>62500</v>
      </c>
      <c r="K48" s="19">
        <v>62500</v>
      </c>
      <c r="L48" s="19">
        <v>62500</v>
      </c>
      <c r="M48" s="19">
        <v>62500</v>
      </c>
      <c r="N48" s="19">
        <v>62500</v>
      </c>
      <c r="O48" s="19">
        <v>62500</v>
      </c>
    </row>
    <row r="49" spans="1:15" ht="14" customHeight="1" x14ac:dyDescent="0.15">
      <c r="A49" s="21">
        <v>2561</v>
      </c>
      <c r="B49" s="16" t="s">
        <v>60</v>
      </c>
      <c r="C49" s="15">
        <v>70000</v>
      </c>
      <c r="D49" s="19">
        <v>5833</v>
      </c>
      <c r="E49" s="19">
        <v>5833</v>
      </c>
      <c r="F49" s="19">
        <v>5833</v>
      </c>
      <c r="G49" s="19">
        <v>5833</v>
      </c>
      <c r="H49" s="19">
        <v>5833</v>
      </c>
      <c r="I49" s="19">
        <v>5833</v>
      </c>
      <c r="J49" s="19">
        <v>5833</v>
      </c>
      <c r="K49" s="19">
        <v>5833</v>
      </c>
      <c r="L49" s="19">
        <v>5833</v>
      </c>
      <c r="M49" s="19">
        <v>5833</v>
      </c>
      <c r="N49" s="19">
        <v>5833</v>
      </c>
      <c r="O49" s="19">
        <v>5837</v>
      </c>
    </row>
    <row r="50" spans="1:15" ht="25.25" customHeight="1" x14ac:dyDescent="0.15">
      <c r="A50" s="21">
        <v>2611</v>
      </c>
      <c r="B50" s="22" t="s">
        <v>61</v>
      </c>
      <c r="C50" s="15">
        <v>7500000</v>
      </c>
      <c r="D50" s="19">
        <v>625000</v>
      </c>
      <c r="E50" s="19">
        <v>625000</v>
      </c>
      <c r="F50" s="19">
        <v>625000</v>
      </c>
      <c r="G50" s="19">
        <v>625000</v>
      </c>
      <c r="H50" s="19">
        <v>625000</v>
      </c>
      <c r="I50" s="19">
        <v>625000</v>
      </c>
      <c r="J50" s="19">
        <v>625000</v>
      </c>
      <c r="K50" s="19">
        <v>625000</v>
      </c>
      <c r="L50" s="19">
        <v>625000</v>
      </c>
      <c r="M50" s="19">
        <v>625000</v>
      </c>
      <c r="N50" s="19">
        <v>625000</v>
      </c>
      <c r="O50" s="19">
        <v>625000</v>
      </c>
    </row>
    <row r="51" spans="1:15" ht="14" customHeight="1" x14ac:dyDescent="0.15">
      <c r="A51" s="21">
        <v>2614</v>
      </c>
      <c r="B51" s="22" t="s">
        <v>62</v>
      </c>
      <c r="C51" s="15">
        <v>30000</v>
      </c>
      <c r="D51" s="19">
        <v>2500</v>
      </c>
      <c r="E51" s="19">
        <v>2500</v>
      </c>
      <c r="F51" s="19">
        <v>2500</v>
      </c>
      <c r="G51" s="19">
        <v>2500</v>
      </c>
      <c r="H51" s="19">
        <v>2500</v>
      </c>
      <c r="I51" s="19">
        <v>2500</v>
      </c>
      <c r="J51" s="19">
        <v>2500</v>
      </c>
      <c r="K51" s="19">
        <v>2500</v>
      </c>
      <c r="L51" s="19">
        <v>2500</v>
      </c>
      <c r="M51" s="19">
        <v>2500</v>
      </c>
      <c r="N51" s="19">
        <v>2500</v>
      </c>
      <c r="O51" s="19">
        <v>2500</v>
      </c>
    </row>
    <row r="52" spans="1:15" ht="14" customHeight="1" x14ac:dyDescent="0.15">
      <c r="A52" s="21">
        <v>2711</v>
      </c>
      <c r="B52" s="22" t="s">
        <v>63</v>
      </c>
      <c r="C52" s="15">
        <v>700000</v>
      </c>
      <c r="D52" s="19">
        <v>58333</v>
      </c>
      <c r="E52" s="19">
        <v>58333</v>
      </c>
      <c r="F52" s="19">
        <v>58333</v>
      </c>
      <c r="G52" s="19">
        <v>58333</v>
      </c>
      <c r="H52" s="19">
        <v>58333</v>
      </c>
      <c r="I52" s="19">
        <v>58333</v>
      </c>
      <c r="J52" s="19">
        <v>58333</v>
      </c>
      <c r="K52" s="19">
        <v>58333</v>
      </c>
      <c r="L52" s="19">
        <v>58333</v>
      </c>
      <c r="M52" s="19">
        <v>58333</v>
      </c>
      <c r="N52" s="19">
        <v>58333</v>
      </c>
      <c r="O52" s="19">
        <v>58337</v>
      </c>
    </row>
    <row r="53" spans="1:15" ht="14" customHeight="1" x14ac:dyDescent="0.15">
      <c r="A53" s="21">
        <v>2721</v>
      </c>
      <c r="B53" s="22" t="s">
        <v>64</v>
      </c>
      <c r="C53" s="15">
        <v>400000</v>
      </c>
      <c r="D53" s="19">
        <v>33333</v>
      </c>
      <c r="E53" s="19">
        <v>33333</v>
      </c>
      <c r="F53" s="19">
        <v>33333</v>
      </c>
      <c r="G53" s="19">
        <v>33333</v>
      </c>
      <c r="H53" s="19">
        <v>33333</v>
      </c>
      <c r="I53" s="19">
        <v>33333</v>
      </c>
      <c r="J53" s="19">
        <v>33333</v>
      </c>
      <c r="K53" s="19">
        <v>33333</v>
      </c>
      <c r="L53" s="19">
        <v>33333</v>
      </c>
      <c r="M53" s="19">
        <v>33333</v>
      </c>
      <c r="N53" s="19">
        <v>33333</v>
      </c>
      <c r="O53" s="19">
        <v>33337</v>
      </c>
    </row>
    <row r="54" spans="1:15" ht="14" customHeight="1" x14ac:dyDescent="0.15">
      <c r="A54" s="21">
        <v>2731</v>
      </c>
      <c r="B54" s="22" t="s">
        <v>65</v>
      </c>
      <c r="C54" s="15">
        <v>50000</v>
      </c>
      <c r="D54" s="19">
        <v>4166</v>
      </c>
      <c r="E54" s="19">
        <v>4166</v>
      </c>
      <c r="F54" s="19">
        <v>4166</v>
      </c>
      <c r="G54" s="19">
        <v>4166</v>
      </c>
      <c r="H54" s="19">
        <v>4166</v>
      </c>
      <c r="I54" s="19">
        <v>4166</v>
      </c>
      <c r="J54" s="19">
        <v>4166</v>
      </c>
      <c r="K54" s="19">
        <v>4166</v>
      </c>
      <c r="L54" s="19">
        <v>4166</v>
      </c>
      <c r="M54" s="19">
        <v>4166</v>
      </c>
      <c r="N54" s="19">
        <v>4166</v>
      </c>
      <c r="O54" s="19">
        <v>4174</v>
      </c>
    </row>
    <row r="55" spans="1:15" ht="14" customHeight="1" x14ac:dyDescent="0.15">
      <c r="A55" s="21">
        <v>2751</v>
      </c>
      <c r="B55" s="22" t="s">
        <v>66</v>
      </c>
      <c r="C55" s="15">
        <v>30000</v>
      </c>
      <c r="D55" s="19">
        <v>2500</v>
      </c>
      <c r="E55" s="19">
        <v>2500</v>
      </c>
      <c r="F55" s="19">
        <v>2500</v>
      </c>
      <c r="G55" s="19">
        <v>2500</v>
      </c>
      <c r="H55" s="19">
        <v>2500</v>
      </c>
      <c r="I55" s="19">
        <v>2500</v>
      </c>
      <c r="J55" s="19">
        <v>2500</v>
      </c>
      <c r="K55" s="19">
        <v>2500</v>
      </c>
      <c r="L55" s="19">
        <v>2500</v>
      </c>
      <c r="M55" s="19">
        <v>2500</v>
      </c>
      <c r="N55" s="19">
        <v>2500</v>
      </c>
      <c r="O55" s="19">
        <v>2500</v>
      </c>
    </row>
    <row r="56" spans="1:15" s="24" customFormat="1" ht="14" customHeight="1" x14ac:dyDescent="0.15">
      <c r="A56" s="21">
        <v>2911</v>
      </c>
      <c r="B56" s="22" t="s">
        <v>67</v>
      </c>
      <c r="C56" s="15">
        <v>120000</v>
      </c>
      <c r="D56" s="23">
        <v>10000</v>
      </c>
      <c r="E56" s="23">
        <v>10000</v>
      </c>
      <c r="F56" s="23">
        <v>10000</v>
      </c>
      <c r="G56" s="23">
        <v>10000</v>
      </c>
      <c r="H56" s="23">
        <v>10000</v>
      </c>
      <c r="I56" s="23">
        <v>10000</v>
      </c>
      <c r="J56" s="23">
        <v>10000</v>
      </c>
      <c r="K56" s="23">
        <v>10000</v>
      </c>
      <c r="L56" s="23">
        <v>10000</v>
      </c>
      <c r="M56" s="23">
        <v>10000</v>
      </c>
      <c r="N56" s="23">
        <v>10000</v>
      </c>
      <c r="O56" s="23">
        <v>10000</v>
      </c>
    </row>
    <row r="57" spans="1:15" ht="14" customHeight="1" x14ac:dyDescent="0.15">
      <c r="A57" s="21">
        <v>2921</v>
      </c>
      <c r="B57" s="22" t="s">
        <v>68</v>
      </c>
      <c r="C57" s="15">
        <v>50000</v>
      </c>
      <c r="D57" s="19">
        <v>4166</v>
      </c>
      <c r="E57" s="19">
        <v>4166</v>
      </c>
      <c r="F57" s="19">
        <v>4166</v>
      </c>
      <c r="G57" s="19">
        <v>4166</v>
      </c>
      <c r="H57" s="19">
        <v>4166</v>
      </c>
      <c r="I57" s="19">
        <v>4166</v>
      </c>
      <c r="J57" s="19">
        <v>4166</v>
      </c>
      <c r="K57" s="19">
        <v>4166</v>
      </c>
      <c r="L57" s="19">
        <v>4166</v>
      </c>
      <c r="M57" s="19">
        <v>4166</v>
      </c>
      <c r="N57" s="19">
        <v>4166</v>
      </c>
      <c r="O57" s="19">
        <v>4174</v>
      </c>
    </row>
    <row r="58" spans="1:15" ht="14" customHeight="1" x14ac:dyDescent="0.15">
      <c r="A58" s="21">
        <v>2931</v>
      </c>
      <c r="B58" s="22" t="s">
        <v>69</v>
      </c>
      <c r="C58" s="15">
        <v>15000</v>
      </c>
      <c r="D58" s="19">
        <v>1250</v>
      </c>
      <c r="E58" s="19">
        <v>1250</v>
      </c>
      <c r="F58" s="19">
        <v>1250</v>
      </c>
      <c r="G58" s="19">
        <v>1250</v>
      </c>
      <c r="H58" s="19">
        <v>1250</v>
      </c>
      <c r="I58" s="19">
        <v>1250</v>
      </c>
      <c r="J58" s="19">
        <v>1250</v>
      </c>
      <c r="K58" s="19">
        <v>1250</v>
      </c>
      <c r="L58" s="19">
        <v>1250</v>
      </c>
      <c r="M58" s="19">
        <v>1250</v>
      </c>
      <c r="N58" s="19">
        <v>1250</v>
      </c>
      <c r="O58" s="19">
        <v>1250</v>
      </c>
    </row>
    <row r="59" spans="1:15" ht="14" customHeight="1" x14ac:dyDescent="0.15">
      <c r="A59" s="21">
        <v>2941</v>
      </c>
      <c r="B59" s="22" t="s">
        <v>70</v>
      </c>
      <c r="C59" s="15">
        <v>120000</v>
      </c>
      <c r="D59" s="19">
        <v>10000</v>
      </c>
      <c r="E59" s="19">
        <v>10000</v>
      </c>
      <c r="F59" s="19">
        <v>10000</v>
      </c>
      <c r="G59" s="19">
        <v>10000</v>
      </c>
      <c r="H59" s="19">
        <v>10000</v>
      </c>
      <c r="I59" s="19">
        <v>10000</v>
      </c>
      <c r="J59" s="19">
        <v>10000</v>
      </c>
      <c r="K59" s="19">
        <v>10000</v>
      </c>
      <c r="L59" s="19">
        <v>10000</v>
      </c>
      <c r="M59" s="19">
        <v>10000</v>
      </c>
      <c r="N59" s="19">
        <v>10000</v>
      </c>
      <c r="O59" s="19">
        <v>10000</v>
      </c>
    </row>
    <row r="60" spans="1:15" ht="14" customHeight="1" x14ac:dyDescent="0.15">
      <c r="A60" s="21">
        <v>2951</v>
      </c>
      <c r="B60" s="22" t="s">
        <v>71</v>
      </c>
      <c r="C60" s="15">
        <v>80000</v>
      </c>
      <c r="D60" s="19">
        <v>6666</v>
      </c>
      <c r="E60" s="19">
        <v>6666</v>
      </c>
      <c r="F60" s="19">
        <v>6666</v>
      </c>
      <c r="G60" s="19">
        <v>6666</v>
      </c>
      <c r="H60" s="19">
        <v>6666</v>
      </c>
      <c r="I60" s="19">
        <v>6666</v>
      </c>
      <c r="J60" s="19">
        <v>6666</v>
      </c>
      <c r="K60" s="19">
        <v>6666</v>
      </c>
      <c r="L60" s="19">
        <v>6666</v>
      </c>
      <c r="M60" s="19">
        <v>6666</v>
      </c>
      <c r="N60" s="19">
        <v>6666</v>
      </c>
      <c r="O60" s="19">
        <v>6674</v>
      </c>
    </row>
    <row r="61" spans="1:15" ht="14" customHeight="1" x14ac:dyDescent="0.15">
      <c r="A61" s="21">
        <v>2961</v>
      </c>
      <c r="B61" s="16" t="s">
        <v>72</v>
      </c>
      <c r="C61" s="15">
        <v>1100000</v>
      </c>
      <c r="D61" s="19">
        <v>91666</v>
      </c>
      <c r="E61" s="19">
        <v>91666</v>
      </c>
      <c r="F61" s="19">
        <v>91666</v>
      </c>
      <c r="G61" s="19">
        <v>91666</v>
      </c>
      <c r="H61" s="19">
        <v>91666</v>
      </c>
      <c r="I61" s="19">
        <v>91666</v>
      </c>
      <c r="J61" s="19">
        <v>91666</v>
      </c>
      <c r="K61" s="19">
        <v>91666</v>
      </c>
      <c r="L61" s="19">
        <v>91666</v>
      </c>
      <c r="M61" s="19">
        <v>91666</v>
      </c>
      <c r="N61" s="19">
        <v>91666</v>
      </c>
      <c r="O61" s="19">
        <v>91674</v>
      </c>
    </row>
    <row r="62" spans="1:15" ht="14" customHeight="1" x14ac:dyDescent="0.15">
      <c r="A62" s="21">
        <v>2981</v>
      </c>
      <c r="B62" s="22" t="s">
        <v>73</v>
      </c>
      <c r="C62" s="15">
        <v>550000</v>
      </c>
      <c r="D62" s="19">
        <v>45833</v>
      </c>
      <c r="E62" s="19">
        <v>45833</v>
      </c>
      <c r="F62" s="19">
        <v>45833</v>
      </c>
      <c r="G62" s="19">
        <v>45833</v>
      </c>
      <c r="H62" s="19">
        <v>45833</v>
      </c>
      <c r="I62" s="19">
        <v>45833</v>
      </c>
      <c r="J62" s="19">
        <v>45833</v>
      </c>
      <c r="K62" s="19">
        <v>45833</v>
      </c>
      <c r="L62" s="19">
        <v>45833</v>
      </c>
      <c r="M62" s="19">
        <v>45833</v>
      </c>
      <c r="N62" s="19">
        <v>45833</v>
      </c>
      <c r="O62" s="19">
        <v>45837</v>
      </c>
    </row>
    <row r="63" spans="1:15" ht="14" customHeight="1" x14ac:dyDescent="0.15">
      <c r="A63" s="21">
        <v>2991</v>
      </c>
      <c r="B63" s="22" t="s">
        <v>74</v>
      </c>
      <c r="C63" s="15">
        <v>15000</v>
      </c>
      <c r="D63" s="19">
        <v>1250</v>
      </c>
      <c r="E63" s="19">
        <v>1250</v>
      </c>
      <c r="F63" s="19">
        <v>1250</v>
      </c>
      <c r="G63" s="19">
        <v>1250</v>
      </c>
      <c r="H63" s="19">
        <v>1250</v>
      </c>
      <c r="I63" s="19">
        <v>1250</v>
      </c>
      <c r="J63" s="19">
        <v>1250</v>
      </c>
      <c r="K63" s="19">
        <v>1250</v>
      </c>
      <c r="L63" s="19">
        <v>1250</v>
      </c>
      <c r="M63" s="19">
        <v>1250</v>
      </c>
      <c r="N63" s="19">
        <v>1250</v>
      </c>
      <c r="O63" s="19">
        <v>1250</v>
      </c>
    </row>
    <row r="64" spans="1:15" ht="26.5" customHeight="1" x14ac:dyDescent="0.15">
      <c r="A64" s="5">
        <v>3000</v>
      </c>
      <c r="B64" s="18" t="s">
        <v>75</v>
      </c>
      <c r="C64" s="7">
        <f>SUM(C65:C110)</f>
        <v>849622500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4" customHeight="1" x14ac:dyDescent="0.15">
      <c r="A65" s="13">
        <v>3111</v>
      </c>
      <c r="B65" s="20" t="s">
        <v>76</v>
      </c>
      <c r="C65" s="15">
        <v>1500000</v>
      </c>
      <c r="D65" s="19">
        <v>125000</v>
      </c>
      <c r="E65" s="19">
        <v>125000</v>
      </c>
      <c r="F65" s="19">
        <v>125000</v>
      </c>
      <c r="G65" s="19">
        <v>125000</v>
      </c>
      <c r="H65" s="19">
        <v>125000</v>
      </c>
      <c r="I65" s="19">
        <v>125000</v>
      </c>
      <c r="J65" s="19">
        <v>125000</v>
      </c>
      <c r="K65" s="19">
        <v>125000</v>
      </c>
      <c r="L65" s="19">
        <v>125000</v>
      </c>
      <c r="M65" s="19">
        <v>125000</v>
      </c>
      <c r="N65" s="19">
        <v>125000</v>
      </c>
      <c r="O65" s="19">
        <v>125000</v>
      </c>
    </row>
    <row r="66" spans="1:15" ht="14" customHeight="1" x14ac:dyDescent="0.15">
      <c r="A66" s="13">
        <v>3113</v>
      </c>
      <c r="B66" s="20" t="s">
        <v>77</v>
      </c>
      <c r="C66" s="15">
        <v>38500000</v>
      </c>
      <c r="D66" s="19">
        <v>3208333</v>
      </c>
      <c r="E66" s="19">
        <v>3208333</v>
      </c>
      <c r="F66" s="19">
        <v>3208333</v>
      </c>
      <c r="G66" s="19">
        <v>3208333</v>
      </c>
      <c r="H66" s="19">
        <v>3208333</v>
      </c>
      <c r="I66" s="19">
        <v>3208333</v>
      </c>
      <c r="J66" s="19">
        <v>3208333</v>
      </c>
      <c r="K66" s="19">
        <v>3208333</v>
      </c>
      <c r="L66" s="19">
        <v>3208333</v>
      </c>
      <c r="M66" s="19">
        <v>3208333</v>
      </c>
      <c r="N66" s="19">
        <v>3208333</v>
      </c>
      <c r="O66" s="19">
        <v>3208337</v>
      </c>
    </row>
    <row r="67" spans="1:15" ht="14" customHeight="1" x14ac:dyDescent="0.15">
      <c r="A67" s="13">
        <v>3121</v>
      </c>
      <c r="B67" s="25" t="s">
        <v>78</v>
      </c>
      <c r="C67" s="15">
        <v>5000</v>
      </c>
      <c r="D67" s="19"/>
      <c r="E67" s="19"/>
      <c r="F67" s="19"/>
      <c r="G67" s="19">
        <v>2500</v>
      </c>
      <c r="H67" s="19"/>
      <c r="I67" s="19"/>
      <c r="J67" s="19"/>
      <c r="K67" s="19">
        <v>2500</v>
      </c>
      <c r="L67" s="19"/>
      <c r="M67" s="19"/>
      <c r="N67" s="19"/>
      <c r="O67" s="19"/>
    </row>
    <row r="68" spans="1:15" ht="14" customHeight="1" x14ac:dyDescent="0.15">
      <c r="A68" s="13">
        <v>3131</v>
      </c>
      <c r="B68" s="20" t="s">
        <v>79</v>
      </c>
      <c r="C68" s="15">
        <v>200000</v>
      </c>
      <c r="D68" s="19">
        <v>150000</v>
      </c>
      <c r="E68" s="19">
        <v>50000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4" customHeight="1" x14ac:dyDescent="0.15">
      <c r="A69" s="13">
        <v>3141</v>
      </c>
      <c r="B69" s="20" t="s">
        <v>80</v>
      </c>
      <c r="C69" s="15">
        <v>450000</v>
      </c>
      <c r="D69" s="19">
        <v>37500</v>
      </c>
      <c r="E69" s="19">
        <v>37500</v>
      </c>
      <c r="F69" s="19">
        <v>37500</v>
      </c>
      <c r="G69" s="19">
        <v>37500</v>
      </c>
      <c r="H69" s="19">
        <v>37500</v>
      </c>
      <c r="I69" s="19">
        <v>37500</v>
      </c>
      <c r="J69" s="19">
        <v>37500</v>
      </c>
      <c r="K69" s="19">
        <v>37500</v>
      </c>
      <c r="L69" s="19">
        <v>37500</v>
      </c>
      <c r="M69" s="19">
        <v>37500</v>
      </c>
      <c r="N69" s="19">
        <v>37500</v>
      </c>
      <c r="O69" s="19">
        <v>37500</v>
      </c>
    </row>
    <row r="70" spans="1:15" ht="14" customHeight="1" x14ac:dyDescent="0.15">
      <c r="A70" s="13">
        <v>3171</v>
      </c>
      <c r="B70" s="20" t="s">
        <v>81</v>
      </c>
      <c r="C70" s="15">
        <v>350000</v>
      </c>
      <c r="D70" s="19">
        <v>29166</v>
      </c>
      <c r="E70" s="19">
        <v>29166</v>
      </c>
      <c r="F70" s="19">
        <v>29166</v>
      </c>
      <c r="G70" s="19">
        <v>29166</v>
      </c>
      <c r="H70" s="19">
        <v>29166</v>
      </c>
      <c r="I70" s="19">
        <v>29166</v>
      </c>
      <c r="J70" s="19">
        <v>29166</v>
      </c>
      <c r="K70" s="19">
        <v>29166</v>
      </c>
      <c r="L70" s="19">
        <v>29166</v>
      </c>
      <c r="M70" s="19">
        <v>29166</v>
      </c>
      <c r="N70" s="19">
        <v>29166</v>
      </c>
      <c r="O70" s="19">
        <v>29174</v>
      </c>
    </row>
    <row r="71" spans="1:15" ht="14" customHeight="1" x14ac:dyDescent="0.15">
      <c r="A71" s="13">
        <v>3181</v>
      </c>
      <c r="B71" s="20" t="s">
        <v>82</v>
      </c>
      <c r="C71" s="15">
        <v>30000</v>
      </c>
      <c r="D71" s="19"/>
      <c r="E71" s="19"/>
      <c r="F71" s="19"/>
      <c r="G71" s="19">
        <v>15000</v>
      </c>
      <c r="H71" s="19"/>
      <c r="I71" s="19"/>
      <c r="J71" s="19">
        <v>5000</v>
      </c>
      <c r="K71" s="19"/>
      <c r="L71" s="19"/>
      <c r="M71" s="19">
        <v>10000</v>
      </c>
      <c r="N71" s="19"/>
      <c r="O71" s="19"/>
    </row>
    <row r="72" spans="1:15" ht="14" customHeight="1" x14ac:dyDescent="0.15">
      <c r="A72" s="13">
        <v>3211</v>
      </c>
      <c r="B72" s="20" t="s">
        <v>83</v>
      </c>
      <c r="C72" s="15">
        <v>7800000</v>
      </c>
      <c r="D72" s="19"/>
      <c r="E72" s="19"/>
      <c r="F72" s="19"/>
      <c r="G72" s="19"/>
      <c r="H72" s="19"/>
      <c r="I72" s="19"/>
      <c r="J72" s="19"/>
      <c r="K72" s="19"/>
      <c r="L72" s="19"/>
      <c r="M72" s="19">
        <v>7800000</v>
      </c>
      <c r="N72" s="19"/>
      <c r="O72" s="19"/>
    </row>
    <row r="73" spans="1:15" ht="14" customHeight="1" x14ac:dyDescent="0.15">
      <c r="A73" s="13">
        <v>3221</v>
      </c>
      <c r="B73" s="20" t="s">
        <v>84</v>
      </c>
      <c r="C73" s="15">
        <v>3800000</v>
      </c>
      <c r="D73" s="19">
        <v>316666</v>
      </c>
      <c r="E73" s="19">
        <v>316666</v>
      </c>
      <c r="F73" s="19">
        <v>316666</v>
      </c>
      <c r="G73" s="19">
        <v>316666</v>
      </c>
      <c r="H73" s="19">
        <v>316666</v>
      </c>
      <c r="I73" s="19">
        <v>316666</v>
      </c>
      <c r="J73" s="19">
        <v>316666</v>
      </c>
      <c r="K73" s="19">
        <v>316666</v>
      </c>
      <c r="L73" s="19">
        <v>316666</v>
      </c>
      <c r="M73" s="19">
        <v>316666</v>
      </c>
      <c r="N73" s="19">
        <v>316666</v>
      </c>
      <c r="O73" s="19">
        <v>316674</v>
      </c>
    </row>
    <row r="74" spans="1:15" ht="14" customHeight="1" x14ac:dyDescent="0.15">
      <c r="A74" s="13">
        <v>3232</v>
      </c>
      <c r="B74" s="20" t="s">
        <v>85</v>
      </c>
      <c r="C74" s="15">
        <v>300000</v>
      </c>
      <c r="D74" s="19">
        <v>25000</v>
      </c>
      <c r="E74" s="19">
        <v>25000</v>
      </c>
      <c r="F74" s="19">
        <v>25000</v>
      </c>
      <c r="G74" s="19">
        <v>25000</v>
      </c>
      <c r="H74" s="19">
        <v>25000</v>
      </c>
      <c r="I74" s="19">
        <v>25000</v>
      </c>
      <c r="J74" s="19">
        <v>25000</v>
      </c>
      <c r="K74" s="19">
        <v>25000</v>
      </c>
      <c r="L74" s="19">
        <v>25000</v>
      </c>
      <c r="M74" s="19">
        <v>25000</v>
      </c>
      <c r="N74" s="19">
        <v>25000</v>
      </c>
      <c r="O74" s="19">
        <v>25000</v>
      </c>
    </row>
    <row r="75" spans="1:15" ht="27.5" customHeight="1" x14ac:dyDescent="0.15">
      <c r="A75" s="13">
        <v>3251</v>
      </c>
      <c r="B75" s="20" t="s">
        <v>86</v>
      </c>
      <c r="C75" s="15">
        <v>100000</v>
      </c>
      <c r="D75" s="19"/>
      <c r="E75" s="19"/>
      <c r="F75" s="19">
        <v>30000</v>
      </c>
      <c r="G75" s="19"/>
      <c r="H75" s="19"/>
      <c r="I75" s="19">
        <v>30000</v>
      </c>
      <c r="J75" s="19"/>
      <c r="K75" s="19"/>
      <c r="L75" s="19"/>
      <c r="M75" s="19">
        <v>40000</v>
      </c>
      <c r="N75" s="19"/>
      <c r="O75" s="19"/>
    </row>
    <row r="76" spans="1:15" ht="19.5" customHeight="1" x14ac:dyDescent="0.15">
      <c r="A76" s="13">
        <v>3271</v>
      </c>
      <c r="B76" s="25" t="s">
        <v>87</v>
      </c>
      <c r="C76" s="15">
        <v>600000</v>
      </c>
      <c r="D76" s="19">
        <v>50000</v>
      </c>
      <c r="E76" s="19">
        <v>50000</v>
      </c>
      <c r="F76" s="19">
        <v>50000</v>
      </c>
      <c r="G76" s="19">
        <v>50000</v>
      </c>
      <c r="H76" s="19">
        <v>50000</v>
      </c>
      <c r="I76" s="19">
        <v>50000</v>
      </c>
      <c r="J76" s="19">
        <v>50000</v>
      </c>
      <c r="K76" s="19">
        <v>50000</v>
      </c>
      <c r="L76" s="19">
        <v>50000</v>
      </c>
      <c r="M76" s="19">
        <v>50000</v>
      </c>
      <c r="N76" s="19">
        <v>50000</v>
      </c>
      <c r="O76" s="19">
        <v>50000</v>
      </c>
    </row>
    <row r="77" spans="1:15" ht="14" customHeight="1" x14ac:dyDescent="0.15">
      <c r="A77" s="13">
        <v>3291</v>
      </c>
      <c r="B77" s="25" t="s">
        <v>88</v>
      </c>
      <c r="C77" s="15">
        <v>95000</v>
      </c>
      <c r="D77" s="19">
        <v>7916</v>
      </c>
      <c r="E77" s="19">
        <v>7916</v>
      </c>
      <c r="F77" s="19">
        <v>7916</v>
      </c>
      <c r="G77" s="19">
        <v>7916</v>
      </c>
      <c r="H77" s="19">
        <v>7916</v>
      </c>
      <c r="I77" s="19">
        <v>7916</v>
      </c>
      <c r="J77" s="19">
        <v>7916</v>
      </c>
      <c r="K77" s="19">
        <v>7916</v>
      </c>
      <c r="L77" s="19">
        <v>7916</v>
      </c>
      <c r="M77" s="19">
        <v>7916</v>
      </c>
      <c r="N77" s="19">
        <v>7916</v>
      </c>
      <c r="O77" s="19">
        <v>7924</v>
      </c>
    </row>
    <row r="78" spans="1:15" ht="14" customHeight="1" x14ac:dyDescent="0.15">
      <c r="A78" s="13">
        <v>3311</v>
      </c>
      <c r="B78" s="25" t="s">
        <v>89</v>
      </c>
      <c r="C78" s="15">
        <v>1000000</v>
      </c>
      <c r="D78" s="19">
        <v>83333</v>
      </c>
      <c r="E78" s="19">
        <v>83333</v>
      </c>
      <c r="F78" s="19">
        <v>83333</v>
      </c>
      <c r="G78" s="19">
        <v>83333</v>
      </c>
      <c r="H78" s="19">
        <v>83333</v>
      </c>
      <c r="I78" s="19">
        <v>83333</v>
      </c>
      <c r="J78" s="19">
        <v>83333</v>
      </c>
      <c r="K78" s="19">
        <v>83333</v>
      </c>
      <c r="L78" s="19">
        <v>83333</v>
      </c>
      <c r="M78" s="19">
        <v>83333</v>
      </c>
      <c r="N78" s="19">
        <v>83333</v>
      </c>
      <c r="O78" s="19">
        <v>83337</v>
      </c>
    </row>
    <row r="79" spans="1:15" ht="14" customHeight="1" x14ac:dyDescent="0.15">
      <c r="A79" s="13">
        <v>3331</v>
      </c>
      <c r="B79" s="20" t="s">
        <v>90</v>
      </c>
      <c r="C79" s="15">
        <v>1100000</v>
      </c>
      <c r="D79" s="19">
        <v>91666</v>
      </c>
      <c r="E79" s="19">
        <v>91666</v>
      </c>
      <c r="F79" s="19">
        <v>91666</v>
      </c>
      <c r="G79" s="19">
        <v>91666</v>
      </c>
      <c r="H79" s="19">
        <v>91666</v>
      </c>
      <c r="I79" s="19">
        <v>91666</v>
      </c>
      <c r="J79" s="19">
        <v>91666</v>
      </c>
      <c r="K79" s="19">
        <v>91666</v>
      </c>
      <c r="L79" s="19">
        <v>91666</v>
      </c>
      <c r="M79" s="19">
        <v>91666</v>
      </c>
      <c r="N79" s="19">
        <v>91666</v>
      </c>
      <c r="O79" s="19">
        <v>91674</v>
      </c>
    </row>
    <row r="80" spans="1:15" ht="14" customHeight="1" x14ac:dyDescent="0.15">
      <c r="A80" s="13">
        <v>3341</v>
      </c>
      <c r="B80" s="25" t="s">
        <v>91</v>
      </c>
      <c r="C80" s="15">
        <v>250000</v>
      </c>
      <c r="D80" s="19">
        <v>20833</v>
      </c>
      <c r="E80" s="19">
        <v>20833</v>
      </c>
      <c r="F80" s="19">
        <v>20833</v>
      </c>
      <c r="G80" s="19">
        <v>20833</v>
      </c>
      <c r="H80" s="19">
        <v>20833</v>
      </c>
      <c r="I80" s="19">
        <v>20833</v>
      </c>
      <c r="J80" s="19">
        <v>20833</v>
      </c>
      <c r="K80" s="19">
        <v>20833</v>
      </c>
      <c r="L80" s="19">
        <v>20833</v>
      </c>
      <c r="M80" s="19">
        <v>20833</v>
      </c>
      <c r="N80" s="19">
        <v>20833</v>
      </c>
      <c r="O80" s="19">
        <v>20837</v>
      </c>
    </row>
    <row r="81" spans="1:15" ht="14" customHeight="1" x14ac:dyDescent="0.15">
      <c r="A81" s="13">
        <v>3342</v>
      </c>
      <c r="B81" s="25" t="s">
        <v>92</v>
      </c>
      <c r="C81" s="15">
        <v>500000</v>
      </c>
      <c r="D81" s="19">
        <v>41666</v>
      </c>
      <c r="E81" s="19">
        <v>41666</v>
      </c>
      <c r="F81" s="19">
        <v>41666</v>
      </c>
      <c r="G81" s="19">
        <v>41666</v>
      </c>
      <c r="H81" s="19">
        <v>41666</v>
      </c>
      <c r="I81" s="19">
        <v>41666</v>
      </c>
      <c r="J81" s="19">
        <v>41666</v>
      </c>
      <c r="K81" s="19">
        <v>41666</v>
      </c>
      <c r="L81" s="19">
        <v>41666</v>
      </c>
      <c r="M81" s="19">
        <v>41666</v>
      </c>
      <c r="N81" s="19">
        <v>41666</v>
      </c>
      <c r="O81" s="19">
        <v>41674</v>
      </c>
    </row>
    <row r="82" spans="1:15" ht="14" customHeight="1" x14ac:dyDescent="0.15">
      <c r="A82" s="13">
        <v>3361</v>
      </c>
      <c r="B82" s="20" t="s">
        <v>93</v>
      </c>
      <c r="C82" s="15">
        <v>20000</v>
      </c>
      <c r="D82" s="19">
        <v>1666</v>
      </c>
      <c r="E82" s="19">
        <v>1666</v>
      </c>
      <c r="F82" s="19">
        <v>1666</v>
      </c>
      <c r="G82" s="19">
        <v>1666</v>
      </c>
      <c r="H82" s="19">
        <v>1666</v>
      </c>
      <c r="I82" s="19">
        <v>1666</v>
      </c>
      <c r="J82" s="19">
        <v>1666</v>
      </c>
      <c r="K82" s="19">
        <v>1666</v>
      </c>
      <c r="L82" s="19">
        <v>1666</v>
      </c>
      <c r="M82" s="19">
        <v>1666</v>
      </c>
      <c r="N82" s="19">
        <v>1666</v>
      </c>
      <c r="O82" s="19">
        <v>1674</v>
      </c>
    </row>
    <row r="83" spans="1:15" ht="14" customHeight="1" x14ac:dyDescent="0.15">
      <c r="A83" s="21">
        <v>3362</v>
      </c>
      <c r="B83" s="22" t="s">
        <v>94</v>
      </c>
      <c r="C83" s="15">
        <v>100000</v>
      </c>
      <c r="D83" s="19">
        <v>8333</v>
      </c>
      <c r="E83" s="19">
        <v>8333</v>
      </c>
      <c r="F83" s="19">
        <v>8333</v>
      </c>
      <c r="G83" s="19">
        <v>8333</v>
      </c>
      <c r="H83" s="19">
        <v>8333</v>
      </c>
      <c r="I83" s="19">
        <v>8333</v>
      </c>
      <c r="J83" s="19">
        <v>8333</v>
      </c>
      <c r="K83" s="19">
        <v>8333</v>
      </c>
      <c r="L83" s="19">
        <v>8333</v>
      </c>
      <c r="M83" s="19">
        <v>8333</v>
      </c>
      <c r="N83" s="19">
        <v>8333</v>
      </c>
      <c r="O83" s="19">
        <v>8337</v>
      </c>
    </row>
    <row r="84" spans="1:15" ht="14" customHeight="1" x14ac:dyDescent="0.15">
      <c r="A84" s="21">
        <v>3363</v>
      </c>
      <c r="B84" s="22" t="s">
        <v>95</v>
      </c>
      <c r="C84" s="15">
        <v>60000</v>
      </c>
      <c r="D84" s="19">
        <v>5000</v>
      </c>
      <c r="E84" s="19">
        <v>5000</v>
      </c>
      <c r="F84" s="19">
        <v>5000</v>
      </c>
      <c r="G84" s="19">
        <v>5000</v>
      </c>
      <c r="H84" s="19">
        <v>5000</v>
      </c>
      <c r="I84" s="19">
        <v>5000</v>
      </c>
      <c r="J84" s="19">
        <v>5000</v>
      </c>
      <c r="K84" s="19">
        <v>5000</v>
      </c>
      <c r="L84" s="19">
        <v>5000</v>
      </c>
      <c r="M84" s="19">
        <v>5000</v>
      </c>
      <c r="N84" s="19">
        <v>5000</v>
      </c>
      <c r="O84" s="19">
        <v>5000</v>
      </c>
    </row>
    <row r="85" spans="1:15" ht="14" customHeight="1" x14ac:dyDescent="0.15">
      <c r="A85" s="21">
        <v>3365</v>
      </c>
      <c r="B85" s="22" t="s">
        <v>96</v>
      </c>
      <c r="C85" s="15">
        <v>130000</v>
      </c>
      <c r="D85" s="19">
        <v>10833</v>
      </c>
      <c r="E85" s="19">
        <v>10833</v>
      </c>
      <c r="F85" s="19">
        <v>10833</v>
      </c>
      <c r="G85" s="19">
        <v>10833</v>
      </c>
      <c r="H85" s="19">
        <v>10833</v>
      </c>
      <c r="I85" s="19">
        <v>10833</v>
      </c>
      <c r="J85" s="19">
        <v>10833</v>
      </c>
      <c r="K85" s="19">
        <v>10833</v>
      </c>
      <c r="L85" s="19">
        <v>10833</v>
      </c>
      <c r="M85" s="19">
        <v>10833</v>
      </c>
      <c r="N85" s="19">
        <v>10833</v>
      </c>
      <c r="O85" s="19">
        <v>10837</v>
      </c>
    </row>
    <row r="86" spans="1:15" ht="14" customHeight="1" x14ac:dyDescent="0.15">
      <c r="A86" s="21">
        <v>3381</v>
      </c>
      <c r="B86" s="16" t="s">
        <v>97</v>
      </c>
      <c r="C86" s="15">
        <v>17500000</v>
      </c>
      <c r="D86" s="19">
        <v>1458333</v>
      </c>
      <c r="E86" s="19">
        <v>1458333</v>
      </c>
      <c r="F86" s="19">
        <v>1458333</v>
      </c>
      <c r="G86" s="19">
        <v>1458333</v>
      </c>
      <c r="H86" s="19">
        <v>1458333</v>
      </c>
      <c r="I86" s="19">
        <v>1458333</v>
      </c>
      <c r="J86" s="19">
        <v>1458333</v>
      </c>
      <c r="K86" s="19">
        <v>1458333</v>
      </c>
      <c r="L86" s="19">
        <v>1458333</v>
      </c>
      <c r="M86" s="19">
        <v>1458333</v>
      </c>
      <c r="N86" s="19">
        <v>1458333</v>
      </c>
      <c r="O86" s="19">
        <v>1458337</v>
      </c>
    </row>
    <row r="87" spans="1:15" ht="14" customHeight="1" x14ac:dyDescent="0.15">
      <c r="A87" s="21">
        <v>3391</v>
      </c>
      <c r="B87" s="16" t="s">
        <v>98</v>
      </c>
      <c r="C87" s="15">
        <v>1550000</v>
      </c>
      <c r="D87" s="19">
        <v>129166</v>
      </c>
      <c r="E87" s="19">
        <v>129166</v>
      </c>
      <c r="F87" s="19">
        <v>129166</v>
      </c>
      <c r="G87" s="19">
        <v>129166</v>
      </c>
      <c r="H87" s="19">
        <v>129166</v>
      </c>
      <c r="I87" s="19">
        <v>129166</v>
      </c>
      <c r="J87" s="19">
        <v>129166</v>
      </c>
      <c r="K87" s="19">
        <v>129166</v>
      </c>
      <c r="L87" s="19">
        <v>129166</v>
      </c>
      <c r="M87" s="19">
        <v>129166</v>
      </c>
      <c r="N87" s="19">
        <v>129166</v>
      </c>
      <c r="O87" s="19">
        <v>129174</v>
      </c>
    </row>
    <row r="88" spans="1:15" ht="14" customHeight="1" x14ac:dyDescent="0.15">
      <c r="A88" s="13">
        <v>3411</v>
      </c>
      <c r="B88" s="20" t="s">
        <v>99</v>
      </c>
      <c r="C88" s="15">
        <v>15000</v>
      </c>
      <c r="D88" s="19">
        <v>1250</v>
      </c>
      <c r="E88" s="19">
        <v>1250</v>
      </c>
      <c r="F88" s="19">
        <v>1250</v>
      </c>
      <c r="G88" s="19">
        <v>1250</v>
      </c>
      <c r="H88" s="19">
        <v>1250</v>
      </c>
      <c r="I88" s="19">
        <v>1250</v>
      </c>
      <c r="J88" s="19">
        <v>1250</v>
      </c>
      <c r="K88" s="19">
        <v>1250</v>
      </c>
      <c r="L88" s="19">
        <v>1250</v>
      </c>
      <c r="M88" s="19">
        <v>1250</v>
      </c>
      <c r="N88" s="19">
        <v>1250</v>
      </c>
      <c r="O88" s="19">
        <v>1250</v>
      </c>
    </row>
    <row r="89" spans="1:15" ht="14" customHeight="1" x14ac:dyDescent="0.15">
      <c r="A89" s="13">
        <v>3451</v>
      </c>
      <c r="B89" s="20" t="s">
        <v>100</v>
      </c>
      <c r="C89" s="15">
        <v>1900000</v>
      </c>
      <c r="D89" s="19"/>
      <c r="E89" s="19">
        <v>1900000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ht="14" customHeight="1" x14ac:dyDescent="0.15">
      <c r="A90" s="13">
        <v>3511</v>
      </c>
      <c r="B90" s="20" t="s">
        <v>101</v>
      </c>
      <c r="C90" s="15">
        <v>1700000</v>
      </c>
      <c r="D90" s="19">
        <v>141666</v>
      </c>
      <c r="E90" s="19">
        <v>141666</v>
      </c>
      <c r="F90" s="19">
        <v>141666</v>
      </c>
      <c r="G90" s="19">
        <v>141666</v>
      </c>
      <c r="H90" s="19">
        <v>141666</v>
      </c>
      <c r="I90" s="19">
        <v>141666</v>
      </c>
      <c r="J90" s="19">
        <v>141666</v>
      </c>
      <c r="K90" s="19">
        <v>141666</v>
      </c>
      <c r="L90" s="19">
        <v>141666</v>
      </c>
      <c r="M90" s="19">
        <v>141666</v>
      </c>
      <c r="N90" s="19">
        <v>141666</v>
      </c>
      <c r="O90" s="19">
        <v>141674</v>
      </c>
    </row>
    <row r="91" spans="1:15" ht="14" customHeight="1" x14ac:dyDescent="0.15">
      <c r="A91" s="13">
        <v>3521</v>
      </c>
      <c r="B91" s="20" t="s">
        <v>102</v>
      </c>
      <c r="C91" s="15">
        <v>40000</v>
      </c>
      <c r="D91" s="19">
        <v>3333</v>
      </c>
      <c r="E91" s="19">
        <v>3333</v>
      </c>
      <c r="F91" s="19">
        <v>3333</v>
      </c>
      <c r="G91" s="19">
        <v>3333</v>
      </c>
      <c r="H91" s="19">
        <v>3333</v>
      </c>
      <c r="I91" s="19">
        <v>3333</v>
      </c>
      <c r="J91" s="19">
        <v>3333</v>
      </c>
      <c r="K91" s="19">
        <v>3333</v>
      </c>
      <c r="L91" s="19">
        <v>3333</v>
      </c>
      <c r="M91" s="19">
        <v>3333</v>
      </c>
      <c r="N91" s="19">
        <v>3333</v>
      </c>
      <c r="O91" s="19">
        <v>3337</v>
      </c>
    </row>
    <row r="92" spans="1:15" ht="14" customHeight="1" x14ac:dyDescent="0.15">
      <c r="A92" s="13">
        <v>3531</v>
      </c>
      <c r="B92" s="20" t="s">
        <v>103</v>
      </c>
      <c r="C92" s="15">
        <v>4000000</v>
      </c>
      <c r="D92" s="19">
        <v>333333</v>
      </c>
      <c r="E92" s="19">
        <v>333333</v>
      </c>
      <c r="F92" s="19">
        <v>333333</v>
      </c>
      <c r="G92" s="19">
        <v>333333</v>
      </c>
      <c r="H92" s="19">
        <v>333333</v>
      </c>
      <c r="I92" s="19">
        <v>333333</v>
      </c>
      <c r="J92" s="19">
        <v>333333</v>
      </c>
      <c r="K92" s="19">
        <v>333333</v>
      </c>
      <c r="L92" s="19">
        <v>333333</v>
      </c>
      <c r="M92" s="19">
        <v>333333</v>
      </c>
      <c r="N92" s="19">
        <v>333333</v>
      </c>
      <c r="O92" s="19">
        <v>333337</v>
      </c>
    </row>
    <row r="93" spans="1:15" ht="14" customHeight="1" x14ac:dyDescent="0.15">
      <c r="A93" s="13">
        <v>3541</v>
      </c>
      <c r="B93" s="20" t="s">
        <v>104</v>
      </c>
      <c r="C93" s="15">
        <v>250000</v>
      </c>
      <c r="D93" s="19">
        <v>20833</v>
      </c>
      <c r="E93" s="19">
        <v>20833</v>
      </c>
      <c r="F93" s="19">
        <v>20833</v>
      </c>
      <c r="G93" s="19">
        <v>20833</v>
      </c>
      <c r="H93" s="19">
        <v>20833</v>
      </c>
      <c r="I93" s="19">
        <v>20833</v>
      </c>
      <c r="J93" s="19">
        <v>20833</v>
      </c>
      <c r="K93" s="19">
        <v>20833</v>
      </c>
      <c r="L93" s="19">
        <v>20833</v>
      </c>
      <c r="M93" s="19">
        <v>20833</v>
      </c>
      <c r="N93" s="19">
        <v>20833</v>
      </c>
      <c r="O93" s="19">
        <v>20837</v>
      </c>
    </row>
    <row r="94" spans="1:15" ht="14" customHeight="1" x14ac:dyDescent="0.15">
      <c r="A94" s="21">
        <v>3551</v>
      </c>
      <c r="B94" s="22" t="s">
        <v>105</v>
      </c>
      <c r="C94" s="15">
        <v>4400000</v>
      </c>
      <c r="D94" s="19">
        <v>366666</v>
      </c>
      <c r="E94" s="19">
        <v>366666</v>
      </c>
      <c r="F94" s="19">
        <v>366666</v>
      </c>
      <c r="G94" s="19">
        <v>366666</v>
      </c>
      <c r="H94" s="19">
        <v>366666</v>
      </c>
      <c r="I94" s="19">
        <v>366666</v>
      </c>
      <c r="J94" s="19">
        <v>366666</v>
      </c>
      <c r="K94" s="19">
        <v>366666</v>
      </c>
      <c r="L94" s="19">
        <v>366666</v>
      </c>
      <c r="M94" s="19">
        <v>366666</v>
      </c>
      <c r="N94" s="19">
        <v>366666</v>
      </c>
      <c r="O94" s="19">
        <v>366674</v>
      </c>
    </row>
    <row r="95" spans="1:15" s="27" customFormat="1" ht="14" customHeight="1" x14ac:dyDescent="0.15">
      <c r="A95" s="21">
        <v>3571</v>
      </c>
      <c r="B95" s="22" t="s">
        <v>106</v>
      </c>
      <c r="C95" s="15">
        <v>70000</v>
      </c>
      <c r="D95" s="26">
        <v>5833</v>
      </c>
      <c r="E95" s="26">
        <v>5833</v>
      </c>
      <c r="F95" s="26">
        <v>5833</v>
      </c>
      <c r="G95" s="26">
        <v>5833</v>
      </c>
      <c r="H95" s="26">
        <v>5833</v>
      </c>
      <c r="I95" s="26">
        <v>5833</v>
      </c>
      <c r="J95" s="26">
        <v>5833</v>
      </c>
      <c r="K95" s="26">
        <v>5833</v>
      </c>
      <c r="L95" s="26">
        <v>5833</v>
      </c>
      <c r="M95" s="26">
        <v>5833</v>
      </c>
      <c r="N95" s="26">
        <v>5833</v>
      </c>
      <c r="O95" s="26">
        <v>5837</v>
      </c>
    </row>
    <row r="96" spans="1:15" ht="14" customHeight="1" x14ac:dyDescent="0.15">
      <c r="A96" s="21">
        <v>3572</v>
      </c>
      <c r="B96" s="22" t="s">
        <v>107</v>
      </c>
      <c r="C96" s="15">
        <v>1900000</v>
      </c>
      <c r="D96" s="19">
        <v>158333</v>
      </c>
      <c r="E96" s="19">
        <v>158333</v>
      </c>
      <c r="F96" s="19">
        <v>158333</v>
      </c>
      <c r="G96" s="19">
        <v>158333</v>
      </c>
      <c r="H96" s="19">
        <v>158333</v>
      </c>
      <c r="I96" s="19">
        <v>158333</v>
      </c>
      <c r="J96" s="19">
        <v>158333</v>
      </c>
      <c r="K96" s="19">
        <v>158333</v>
      </c>
      <c r="L96" s="19">
        <v>158333</v>
      </c>
      <c r="M96" s="19">
        <v>158333</v>
      </c>
      <c r="N96" s="19">
        <v>158333</v>
      </c>
      <c r="O96" s="19">
        <v>158337</v>
      </c>
    </row>
    <row r="97" spans="1:15" ht="14" customHeight="1" x14ac:dyDescent="0.15">
      <c r="A97" s="21">
        <v>3581</v>
      </c>
      <c r="B97" s="22" t="s">
        <v>108</v>
      </c>
      <c r="C97" s="15">
        <v>900000</v>
      </c>
      <c r="D97" s="19">
        <v>75000</v>
      </c>
      <c r="E97" s="19">
        <v>75000</v>
      </c>
      <c r="F97" s="19">
        <v>75000</v>
      </c>
      <c r="G97" s="19">
        <v>75000</v>
      </c>
      <c r="H97" s="19">
        <v>75000</v>
      </c>
      <c r="I97" s="19">
        <v>75000</v>
      </c>
      <c r="J97" s="19">
        <v>75000</v>
      </c>
      <c r="K97" s="19">
        <v>75000</v>
      </c>
      <c r="L97" s="19">
        <v>75000</v>
      </c>
      <c r="M97" s="19">
        <v>75000</v>
      </c>
      <c r="N97" s="19">
        <v>75000</v>
      </c>
      <c r="O97" s="19">
        <v>75000</v>
      </c>
    </row>
    <row r="98" spans="1:15" ht="14" customHeight="1" x14ac:dyDescent="0.15">
      <c r="A98" s="21">
        <v>3591</v>
      </c>
      <c r="B98" s="22" t="s">
        <v>109</v>
      </c>
      <c r="C98" s="15">
        <v>1000000</v>
      </c>
      <c r="D98" s="19">
        <v>83333</v>
      </c>
      <c r="E98" s="19">
        <v>83333</v>
      </c>
      <c r="F98" s="19">
        <v>83333</v>
      </c>
      <c r="G98" s="19">
        <v>83333</v>
      </c>
      <c r="H98" s="19">
        <v>83333</v>
      </c>
      <c r="I98" s="19">
        <v>83333</v>
      </c>
      <c r="J98" s="19">
        <v>83333</v>
      </c>
      <c r="K98" s="19">
        <v>83333</v>
      </c>
      <c r="L98" s="19">
        <v>83333</v>
      </c>
      <c r="M98" s="19">
        <v>83333</v>
      </c>
      <c r="N98" s="19">
        <v>83333</v>
      </c>
      <c r="O98" s="19">
        <v>83337</v>
      </c>
    </row>
    <row r="99" spans="1:15" ht="14" customHeight="1" x14ac:dyDescent="0.15">
      <c r="A99" s="21">
        <v>3611</v>
      </c>
      <c r="B99" s="22" t="s">
        <v>110</v>
      </c>
      <c r="C99" s="15">
        <v>100000</v>
      </c>
      <c r="D99" s="19">
        <v>8333</v>
      </c>
      <c r="E99" s="19">
        <v>8333</v>
      </c>
      <c r="F99" s="19">
        <v>8333</v>
      </c>
      <c r="G99" s="19">
        <v>8333</v>
      </c>
      <c r="H99" s="19">
        <v>8333</v>
      </c>
      <c r="I99" s="19">
        <v>8333</v>
      </c>
      <c r="J99" s="19">
        <v>8333</v>
      </c>
      <c r="K99" s="19">
        <v>8333</v>
      </c>
      <c r="L99" s="19">
        <v>8333</v>
      </c>
      <c r="M99" s="19">
        <v>8333</v>
      </c>
      <c r="N99" s="19">
        <v>8333</v>
      </c>
      <c r="O99" s="19">
        <v>8337</v>
      </c>
    </row>
    <row r="100" spans="1:15" ht="14" customHeight="1" x14ac:dyDescent="0.15">
      <c r="A100" s="21">
        <v>3641</v>
      </c>
      <c r="B100" s="22" t="s">
        <v>111</v>
      </c>
      <c r="C100" s="15">
        <v>10000</v>
      </c>
      <c r="D100" s="19"/>
      <c r="E100" s="19"/>
      <c r="F100" s="19"/>
      <c r="G100" s="19">
        <v>5000</v>
      </c>
      <c r="H100" s="19"/>
      <c r="I100" s="19"/>
      <c r="J100" s="19"/>
      <c r="K100" s="19">
        <v>5000</v>
      </c>
      <c r="L100" s="19"/>
      <c r="M100" s="19"/>
      <c r="N100" s="19"/>
      <c r="O100" s="19"/>
    </row>
    <row r="101" spans="1:15" ht="14" customHeight="1" x14ac:dyDescent="0.15">
      <c r="A101" s="21">
        <v>3691</v>
      </c>
      <c r="B101" s="22" t="s">
        <v>112</v>
      </c>
      <c r="C101" s="15">
        <v>100000</v>
      </c>
      <c r="D101" s="19">
        <v>8333</v>
      </c>
      <c r="E101" s="19">
        <v>8333</v>
      </c>
      <c r="F101" s="19">
        <v>8333</v>
      </c>
      <c r="G101" s="19">
        <v>8333</v>
      </c>
      <c r="H101" s="19">
        <v>8333</v>
      </c>
      <c r="I101" s="19">
        <v>8333</v>
      </c>
      <c r="J101" s="19">
        <v>8333</v>
      </c>
      <c r="K101" s="19">
        <v>8333</v>
      </c>
      <c r="L101" s="19">
        <v>8333</v>
      </c>
      <c r="M101" s="19">
        <v>8333</v>
      </c>
      <c r="N101" s="19">
        <v>8333</v>
      </c>
      <c r="O101" s="19">
        <v>8337</v>
      </c>
    </row>
    <row r="102" spans="1:15" ht="14" customHeight="1" x14ac:dyDescent="0.15">
      <c r="A102" s="21">
        <v>3711</v>
      </c>
      <c r="B102" s="22" t="s">
        <v>113</v>
      </c>
      <c r="C102" s="15">
        <v>500000</v>
      </c>
      <c r="D102" s="19">
        <v>41666</v>
      </c>
      <c r="E102" s="19">
        <v>41666</v>
      </c>
      <c r="F102" s="19">
        <v>41666</v>
      </c>
      <c r="G102" s="19">
        <v>41666</v>
      </c>
      <c r="H102" s="19">
        <v>41666</v>
      </c>
      <c r="I102" s="19">
        <v>41666</v>
      </c>
      <c r="J102" s="19">
        <v>41666</v>
      </c>
      <c r="K102" s="19">
        <v>41666</v>
      </c>
      <c r="L102" s="19">
        <v>41666</v>
      </c>
      <c r="M102" s="19">
        <v>41666</v>
      </c>
      <c r="N102" s="19">
        <v>41666</v>
      </c>
      <c r="O102" s="19">
        <v>41674</v>
      </c>
    </row>
    <row r="103" spans="1:15" ht="14" customHeight="1" x14ac:dyDescent="0.15">
      <c r="A103" s="21">
        <v>3721</v>
      </c>
      <c r="B103" s="22" t="s">
        <v>114</v>
      </c>
      <c r="C103" s="15">
        <v>200000</v>
      </c>
      <c r="D103" s="19">
        <v>16666</v>
      </c>
      <c r="E103" s="19">
        <v>16666</v>
      </c>
      <c r="F103" s="19">
        <v>16666</v>
      </c>
      <c r="G103" s="19">
        <v>16666</v>
      </c>
      <c r="H103" s="19">
        <v>16666</v>
      </c>
      <c r="I103" s="19">
        <v>16666</v>
      </c>
      <c r="J103" s="19">
        <v>16666</v>
      </c>
      <c r="K103" s="19">
        <v>16666</v>
      </c>
      <c r="L103" s="19">
        <v>16666</v>
      </c>
      <c r="M103" s="19">
        <v>16666</v>
      </c>
      <c r="N103" s="19">
        <v>16666</v>
      </c>
      <c r="O103" s="19">
        <v>16674</v>
      </c>
    </row>
    <row r="104" spans="1:15" ht="14" customHeight="1" x14ac:dyDescent="0.15">
      <c r="A104" s="21">
        <v>3751</v>
      </c>
      <c r="B104" s="22" t="s">
        <v>115</v>
      </c>
      <c r="C104" s="15">
        <v>6250000</v>
      </c>
      <c r="D104" s="19">
        <v>520833</v>
      </c>
      <c r="E104" s="19">
        <v>520833</v>
      </c>
      <c r="F104" s="19">
        <v>520833</v>
      </c>
      <c r="G104" s="19">
        <v>520833</v>
      </c>
      <c r="H104" s="19">
        <v>520833</v>
      </c>
      <c r="I104" s="19">
        <v>520833</v>
      </c>
      <c r="J104" s="19">
        <v>520833</v>
      </c>
      <c r="K104" s="19">
        <v>520833</v>
      </c>
      <c r="L104" s="19">
        <v>520833</v>
      </c>
      <c r="M104" s="19">
        <v>520833</v>
      </c>
      <c r="N104" s="19">
        <v>520833</v>
      </c>
      <c r="O104" s="19">
        <v>520837</v>
      </c>
    </row>
    <row r="105" spans="1:15" ht="14" customHeight="1" x14ac:dyDescent="0.15">
      <c r="A105" s="21">
        <v>3821</v>
      </c>
      <c r="B105" s="22" t="s">
        <v>116</v>
      </c>
      <c r="C105" s="15">
        <v>1000000</v>
      </c>
      <c r="D105" s="19"/>
      <c r="E105" s="19"/>
      <c r="F105" s="19"/>
      <c r="G105" s="19"/>
      <c r="H105" s="19">
        <v>100000</v>
      </c>
      <c r="I105" s="19"/>
      <c r="J105" s="19"/>
      <c r="K105" s="19"/>
      <c r="L105" s="19">
        <v>100000</v>
      </c>
      <c r="M105" s="19"/>
      <c r="N105" s="19">
        <v>800000</v>
      </c>
      <c r="O105" s="19"/>
    </row>
    <row r="106" spans="1:15" ht="14" customHeight="1" x14ac:dyDescent="0.15">
      <c r="A106" s="21">
        <v>3831</v>
      </c>
      <c r="B106" s="22" t="s">
        <v>117</v>
      </c>
      <c r="C106" s="15">
        <v>110000</v>
      </c>
      <c r="D106" s="19"/>
      <c r="E106" s="19">
        <v>60000</v>
      </c>
      <c r="F106" s="19"/>
      <c r="G106" s="19"/>
      <c r="H106" s="19"/>
      <c r="I106" s="19"/>
      <c r="J106" s="19"/>
      <c r="K106" s="19">
        <v>50000</v>
      </c>
      <c r="L106" s="19"/>
      <c r="M106" s="19"/>
      <c r="N106" s="19"/>
      <c r="O106" s="19"/>
    </row>
    <row r="107" spans="1:15" ht="14" customHeight="1" x14ac:dyDescent="0.15">
      <c r="A107" s="21">
        <v>3911</v>
      </c>
      <c r="B107" s="22" t="s">
        <v>118</v>
      </c>
      <c r="C107" s="15">
        <v>350000</v>
      </c>
      <c r="D107" s="19">
        <v>29166</v>
      </c>
      <c r="E107" s="19">
        <v>29166</v>
      </c>
      <c r="F107" s="19">
        <v>29166</v>
      </c>
      <c r="G107" s="19">
        <v>29166</v>
      </c>
      <c r="H107" s="19">
        <v>29166</v>
      </c>
      <c r="I107" s="19">
        <v>29166</v>
      </c>
      <c r="J107" s="19">
        <v>29166</v>
      </c>
      <c r="K107" s="19">
        <v>29166</v>
      </c>
      <c r="L107" s="19">
        <v>29166</v>
      </c>
      <c r="M107" s="19">
        <v>29166</v>
      </c>
      <c r="N107" s="19">
        <v>29166</v>
      </c>
      <c r="O107" s="19">
        <v>29174</v>
      </c>
    </row>
    <row r="108" spans="1:15" ht="14" customHeight="1" x14ac:dyDescent="0.15">
      <c r="A108" s="13">
        <v>3921</v>
      </c>
      <c r="B108" s="20" t="s">
        <v>119</v>
      </c>
      <c r="C108" s="15">
        <v>113887500</v>
      </c>
      <c r="D108" s="19">
        <v>9490625</v>
      </c>
      <c r="E108" s="19">
        <v>9490625</v>
      </c>
      <c r="F108" s="19">
        <v>9490625</v>
      </c>
      <c r="G108" s="19">
        <v>9490625</v>
      </c>
      <c r="H108" s="19">
        <v>9490625</v>
      </c>
      <c r="I108" s="19">
        <v>9490625</v>
      </c>
      <c r="J108" s="19">
        <v>9490625</v>
      </c>
      <c r="K108" s="19">
        <v>9490625</v>
      </c>
      <c r="L108" s="19">
        <v>9490625</v>
      </c>
      <c r="M108" s="19">
        <v>9490625</v>
      </c>
      <c r="N108" s="19">
        <v>9490625</v>
      </c>
      <c r="O108" s="19">
        <v>9490625</v>
      </c>
    </row>
    <row r="109" spans="1:15" ht="14" customHeight="1" x14ac:dyDescent="0.15">
      <c r="A109" s="21">
        <v>3941</v>
      </c>
      <c r="B109" s="22" t="s">
        <v>120</v>
      </c>
      <c r="C109" s="15">
        <v>15000000</v>
      </c>
      <c r="D109" s="19">
        <v>1250000</v>
      </c>
      <c r="E109" s="19">
        <v>1250000</v>
      </c>
      <c r="F109" s="19">
        <v>1250000</v>
      </c>
      <c r="G109" s="19">
        <v>1250000</v>
      </c>
      <c r="H109" s="19">
        <v>1250000</v>
      </c>
      <c r="I109" s="19">
        <v>1250000</v>
      </c>
      <c r="J109" s="19">
        <v>1250000</v>
      </c>
      <c r="K109" s="19">
        <v>1250000</v>
      </c>
      <c r="L109" s="19">
        <v>1250000</v>
      </c>
      <c r="M109" s="19">
        <v>1250000</v>
      </c>
      <c r="N109" s="19">
        <v>1250000</v>
      </c>
      <c r="O109" s="19">
        <v>1250000</v>
      </c>
    </row>
    <row r="110" spans="1:15" ht="14" customHeight="1" x14ac:dyDescent="0.15">
      <c r="A110" s="13">
        <v>3992</v>
      </c>
      <c r="B110" s="20" t="s">
        <v>121</v>
      </c>
      <c r="C110" s="15">
        <v>620000000</v>
      </c>
      <c r="D110" s="19">
        <v>51666666</v>
      </c>
      <c r="E110" s="19">
        <v>51666666</v>
      </c>
      <c r="F110" s="19">
        <v>51666666</v>
      </c>
      <c r="G110" s="19">
        <v>51666666</v>
      </c>
      <c r="H110" s="19">
        <v>51666666</v>
      </c>
      <c r="I110" s="19">
        <v>51666666</v>
      </c>
      <c r="J110" s="19">
        <v>51666666</v>
      </c>
      <c r="K110" s="19">
        <v>51666666</v>
      </c>
      <c r="L110" s="19">
        <v>51666666</v>
      </c>
      <c r="M110" s="19">
        <v>51666666</v>
      </c>
      <c r="N110" s="19">
        <v>51666666</v>
      </c>
      <c r="O110" s="19">
        <v>51666674</v>
      </c>
    </row>
    <row r="111" spans="1:15" ht="30.75" customHeight="1" x14ac:dyDescent="0.15">
      <c r="A111" s="5">
        <v>4000</v>
      </c>
      <c r="B111" s="18" t="s">
        <v>122</v>
      </c>
      <c r="C111" s="7">
        <f>SUM(C112)</f>
        <v>86000000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4" customHeight="1" x14ac:dyDescent="0.15">
      <c r="A112" s="13">
        <v>4391</v>
      </c>
      <c r="B112" s="28" t="s">
        <v>123</v>
      </c>
      <c r="C112" s="15">
        <v>86000000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>
        <v>86000000</v>
      </c>
    </row>
    <row r="113" spans="1:15" ht="22.5" customHeight="1" x14ac:dyDescent="0.15">
      <c r="A113" s="5">
        <v>5000</v>
      </c>
      <c r="B113" s="6" t="s">
        <v>124</v>
      </c>
      <c r="C113" s="7">
        <f>SUM(C114:C129)</f>
        <v>6130000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ht="14" customHeight="1" x14ac:dyDescent="0.15">
      <c r="A114" s="13">
        <v>5111</v>
      </c>
      <c r="B114" s="25" t="s">
        <v>125</v>
      </c>
      <c r="C114" s="15">
        <v>100000</v>
      </c>
      <c r="D114" s="19">
        <v>8333</v>
      </c>
      <c r="E114" s="19">
        <v>8333</v>
      </c>
      <c r="F114" s="19">
        <v>8333</v>
      </c>
      <c r="G114" s="19">
        <v>8333</v>
      </c>
      <c r="H114" s="19">
        <v>8333</v>
      </c>
      <c r="I114" s="19">
        <v>8333</v>
      </c>
      <c r="J114" s="19">
        <v>8333</v>
      </c>
      <c r="K114" s="19">
        <v>8333</v>
      </c>
      <c r="L114" s="19">
        <v>8333</v>
      </c>
      <c r="M114" s="19">
        <v>8333</v>
      </c>
      <c r="N114" s="19">
        <v>8333</v>
      </c>
      <c r="O114" s="19">
        <v>8337</v>
      </c>
    </row>
    <row r="115" spans="1:15" ht="14" customHeight="1" x14ac:dyDescent="0.15">
      <c r="A115" s="13">
        <v>5121</v>
      </c>
      <c r="B115" s="25" t="s">
        <v>126</v>
      </c>
      <c r="C115" s="15">
        <v>10000</v>
      </c>
      <c r="D115" s="19"/>
      <c r="E115" s="19"/>
      <c r="F115" s="19"/>
      <c r="G115" s="19"/>
      <c r="H115" s="19">
        <v>5000</v>
      </c>
      <c r="I115" s="19"/>
      <c r="J115" s="19"/>
      <c r="K115" s="19"/>
      <c r="L115" s="19"/>
      <c r="M115" s="19">
        <v>5000</v>
      </c>
      <c r="N115" s="19"/>
      <c r="O115" s="19"/>
    </row>
    <row r="116" spans="1:15" ht="14" customHeight="1" x14ac:dyDescent="0.15">
      <c r="A116" s="13">
        <v>5151</v>
      </c>
      <c r="B116" s="25" t="s">
        <v>127</v>
      </c>
      <c r="C116" s="15">
        <v>500000</v>
      </c>
      <c r="D116" s="19">
        <v>41666</v>
      </c>
      <c r="E116" s="19">
        <v>41666</v>
      </c>
      <c r="F116" s="19">
        <v>41666</v>
      </c>
      <c r="G116" s="19">
        <v>41666</v>
      </c>
      <c r="H116" s="19">
        <v>41666</v>
      </c>
      <c r="I116" s="19">
        <v>41666</v>
      </c>
      <c r="J116" s="19">
        <v>41666</v>
      </c>
      <c r="K116" s="19">
        <v>41666</v>
      </c>
      <c r="L116" s="19">
        <v>41666</v>
      </c>
      <c r="M116" s="19">
        <v>41666</v>
      </c>
      <c r="N116" s="19">
        <v>41666</v>
      </c>
      <c r="O116" s="19">
        <v>41674</v>
      </c>
    </row>
    <row r="117" spans="1:15" ht="14" customHeight="1" x14ac:dyDescent="0.15">
      <c r="A117" s="21">
        <v>5191</v>
      </c>
      <c r="B117" s="16" t="s">
        <v>128</v>
      </c>
      <c r="C117" s="15">
        <v>80000</v>
      </c>
      <c r="D117" s="19">
        <v>6666</v>
      </c>
      <c r="E117" s="19">
        <v>6666</v>
      </c>
      <c r="F117" s="19">
        <v>6666</v>
      </c>
      <c r="G117" s="19">
        <v>6666</v>
      </c>
      <c r="H117" s="19">
        <v>6666</v>
      </c>
      <c r="I117" s="19">
        <v>6666</v>
      </c>
      <c r="J117" s="19">
        <v>6666</v>
      </c>
      <c r="K117" s="19">
        <v>6666</v>
      </c>
      <c r="L117" s="19">
        <v>6666</v>
      </c>
      <c r="M117" s="19">
        <v>6666</v>
      </c>
      <c r="N117" s="19">
        <v>6666</v>
      </c>
      <c r="O117" s="19">
        <v>6674</v>
      </c>
    </row>
    <row r="118" spans="1:15" ht="14" customHeight="1" x14ac:dyDescent="0.15">
      <c r="A118" s="21">
        <v>5231</v>
      </c>
      <c r="B118" s="16" t="s">
        <v>129</v>
      </c>
      <c r="C118" s="15">
        <v>15000</v>
      </c>
      <c r="D118" s="19"/>
      <c r="E118" s="19"/>
      <c r="F118" s="19"/>
      <c r="G118" s="19">
        <v>8000</v>
      </c>
      <c r="H118" s="19"/>
      <c r="I118" s="19"/>
      <c r="J118" s="19"/>
      <c r="K118" s="19"/>
      <c r="L118" s="19">
        <v>7000</v>
      </c>
      <c r="M118" s="19"/>
      <c r="N118" s="19"/>
      <c r="O118" s="19"/>
    </row>
    <row r="119" spans="1:15" ht="14" customHeight="1" x14ac:dyDescent="0.15">
      <c r="A119" s="21">
        <v>5311</v>
      </c>
      <c r="B119" s="16" t="s">
        <v>130</v>
      </c>
      <c r="C119" s="15">
        <v>400000</v>
      </c>
      <c r="D119" s="19">
        <v>33333</v>
      </c>
      <c r="E119" s="19">
        <v>33333</v>
      </c>
      <c r="F119" s="19">
        <v>33333</v>
      </c>
      <c r="G119" s="19">
        <v>33333</v>
      </c>
      <c r="H119" s="19">
        <v>33333</v>
      </c>
      <c r="I119" s="19">
        <v>33333</v>
      </c>
      <c r="J119" s="19">
        <v>33333</v>
      </c>
      <c r="K119" s="19">
        <v>33333</v>
      </c>
      <c r="L119" s="19">
        <v>33333</v>
      </c>
      <c r="M119" s="19">
        <v>33333</v>
      </c>
      <c r="N119" s="19">
        <v>33333</v>
      </c>
      <c r="O119" s="19">
        <v>33337</v>
      </c>
    </row>
    <row r="120" spans="1:15" ht="14" customHeight="1" x14ac:dyDescent="0.15">
      <c r="A120" s="21">
        <v>5321</v>
      </c>
      <c r="B120" s="16" t="s">
        <v>131</v>
      </c>
      <c r="C120" s="15">
        <v>20000</v>
      </c>
      <c r="D120" s="19"/>
      <c r="E120" s="19"/>
      <c r="F120" s="19">
        <v>12000</v>
      </c>
      <c r="G120" s="19"/>
      <c r="H120" s="19"/>
      <c r="I120" s="19"/>
      <c r="J120" s="19"/>
      <c r="K120" s="19"/>
      <c r="L120" s="19">
        <v>8000</v>
      </c>
      <c r="M120" s="19"/>
      <c r="N120" s="19"/>
      <c r="O120" s="19"/>
    </row>
    <row r="121" spans="1:15" ht="14" customHeight="1" x14ac:dyDescent="0.15">
      <c r="A121" s="21">
        <v>5411</v>
      </c>
      <c r="B121" s="22" t="s">
        <v>132</v>
      </c>
      <c r="C121" s="15">
        <v>1800000</v>
      </c>
      <c r="D121" s="19"/>
      <c r="E121" s="19"/>
      <c r="F121" s="19"/>
      <c r="G121" s="19">
        <v>600000</v>
      </c>
      <c r="H121" s="19"/>
      <c r="I121" s="19"/>
      <c r="J121" s="19"/>
      <c r="K121" s="19">
        <v>1200000</v>
      </c>
      <c r="L121" s="19"/>
      <c r="M121" s="19"/>
      <c r="N121" s="19"/>
      <c r="O121" s="19"/>
    </row>
    <row r="122" spans="1:15" ht="14" customHeight="1" x14ac:dyDescent="0.15">
      <c r="A122" s="21">
        <v>5421</v>
      </c>
      <c r="B122" s="22" t="s">
        <v>133</v>
      </c>
      <c r="C122" s="15">
        <v>750000</v>
      </c>
      <c r="D122" s="19"/>
      <c r="E122" s="19"/>
      <c r="F122" s="19">
        <v>750000</v>
      </c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ht="14" customHeight="1" x14ac:dyDescent="0.15">
      <c r="A123" s="21">
        <v>5621</v>
      </c>
      <c r="B123" s="16" t="s">
        <v>134</v>
      </c>
      <c r="C123" s="15">
        <v>1000000</v>
      </c>
      <c r="D123" s="19">
        <v>83333</v>
      </c>
      <c r="E123" s="19">
        <v>83333</v>
      </c>
      <c r="F123" s="19">
        <v>83333</v>
      </c>
      <c r="G123" s="19">
        <v>83333</v>
      </c>
      <c r="H123" s="19">
        <v>83333</v>
      </c>
      <c r="I123" s="19">
        <v>83333</v>
      </c>
      <c r="J123" s="19">
        <v>83333</v>
      </c>
      <c r="K123" s="19">
        <v>83333</v>
      </c>
      <c r="L123" s="19">
        <v>83333</v>
      </c>
      <c r="M123" s="19">
        <v>83333</v>
      </c>
      <c r="N123" s="19">
        <v>83333</v>
      </c>
      <c r="O123" s="19">
        <v>83337</v>
      </c>
    </row>
    <row r="124" spans="1:15" ht="14" customHeight="1" x14ac:dyDescent="0.15">
      <c r="A124" s="21">
        <v>5641</v>
      </c>
      <c r="B124" s="22" t="s">
        <v>135</v>
      </c>
      <c r="C124" s="15">
        <v>45000</v>
      </c>
      <c r="D124" s="19"/>
      <c r="E124" s="19"/>
      <c r="F124" s="19">
        <v>30000</v>
      </c>
      <c r="G124" s="19"/>
      <c r="H124" s="19">
        <v>15000</v>
      </c>
      <c r="I124" s="19"/>
      <c r="J124" s="19"/>
      <c r="K124" s="19"/>
      <c r="L124" s="19"/>
      <c r="M124" s="19"/>
      <c r="N124" s="19"/>
      <c r="O124" s="19"/>
    </row>
    <row r="125" spans="1:15" ht="14" customHeight="1" x14ac:dyDescent="0.15">
      <c r="A125" s="21">
        <v>5661</v>
      </c>
      <c r="B125" s="22" t="s">
        <v>136</v>
      </c>
      <c r="C125" s="15">
        <v>300000</v>
      </c>
      <c r="D125" s="19"/>
      <c r="E125" s="19"/>
      <c r="F125" s="19">
        <v>120000</v>
      </c>
      <c r="G125" s="19"/>
      <c r="H125" s="19"/>
      <c r="I125" s="19">
        <v>100000</v>
      </c>
      <c r="J125" s="19"/>
      <c r="K125" s="19"/>
      <c r="L125" s="19"/>
      <c r="M125" s="19">
        <v>80000</v>
      </c>
      <c r="N125" s="19"/>
      <c r="O125" s="19"/>
    </row>
    <row r="126" spans="1:15" ht="14" customHeight="1" x14ac:dyDescent="0.15">
      <c r="A126" s="21">
        <v>5671</v>
      </c>
      <c r="B126" s="16" t="s">
        <v>137</v>
      </c>
      <c r="C126" s="15">
        <v>60000</v>
      </c>
      <c r="D126" s="19">
        <v>5000</v>
      </c>
      <c r="E126" s="19">
        <v>5000</v>
      </c>
      <c r="F126" s="19">
        <v>5000</v>
      </c>
      <c r="G126" s="19">
        <v>5000</v>
      </c>
      <c r="H126" s="19">
        <v>5000</v>
      </c>
      <c r="I126" s="19">
        <v>5000</v>
      </c>
      <c r="J126" s="19">
        <v>5000</v>
      </c>
      <c r="K126" s="19">
        <v>5000</v>
      </c>
      <c r="L126" s="19">
        <v>5000</v>
      </c>
      <c r="M126" s="19">
        <v>5000</v>
      </c>
      <c r="N126" s="19">
        <v>5000</v>
      </c>
      <c r="O126" s="19">
        <v>5000</v>
      </c>
    </row>
    <row r="127" spans="1:15" ht="14" customHeight="1" x14ac:dyDescent="0.15">
      <c r="A127" s="21">
        <v>5894</v>
      </c>
      <c r="B127" s="25" t="s">
        <v>138</v>
      </c>
      <c r="C127" s="15">
        <v>700000</v>
      </c>
      <c r="D127" s="19">
        <v>58333</v>
      </c>
      <c r="E127" s="19">
        <v>58333</v>
      </c>
      <c r="F127" s="19">
        <v>58333</v>
      </c>
      <c r="G127" s="19">
        <v>58333</v>
      </c>
      <c r="H127" s="19">
        <v>58333</v>
      </c>
      <c r="I127" s="19">
        <v>58333</v>
      </c>
      <c r="J127" s="19">
        <v>58333</v>
      </c>
      <c r="K127" s="19">
        <v>58333</v>
      </c>
      <c r="L127" s="19">
        <v>58333</v>
      </c>
      <c r="M127" s="19">
        <v>58333</v>
      </c>
      <c r="N127" s="19">
        <v>58333</v>
      </c>
      <c r="O127" s="19">
        <v>58337</v>
      </c>
    </row>
    <row r="128" spans="1:15" ht="14" customHeight="1" x14ac:dyDescent="0.15">
      <c r="A128" s="13">
        <v>5911</v>
      </c>
      <c r="B128" s="25" t="s">
        <v>139</v>
      </c>
      <c r="C128" s="15">
        <v>250000</v>
      </c>
      <c r="D128" s="19">
        <v>20833</v>
      </c>
      <c r="E128" s="19">
        <v>20833</v>
      </c>
      <c r="F128" s="19">
        <v>20833</v>
      </c>
      <c r="G128" s="19">
        <v>20833</v>
      </c>
      <c r="H128" s="19">
        <v>20833</v>
      </c>
      <c r="I128" s="19">
        <v>20833</v>
      </c>
      <c r="J128" s="19">
        <v>20833</v>
      </c>
      <c r="K128" s="19">
        <v>20833</v>
      </c>
      <c r="L128" s="19">
        <v>20833</v>
      </c>
      <c r="M128" s="19">
        <v>20833</v>
      </c>
      <c r="N128" s="19">
        <v>20833</v>
      </c>
      <c r="O128" s="19">
        <v>20837</v>
      </c>
    </row>
    <row r="129" spans="1:15" ht="14" customHeight="1" x14ac:dyDescent="0.15">
      <c r="A129" s="13">
        <v>5971</v>
      </c>
      <c r="B129" s="25" t="s">
        <v>140</v>
      </c>
      <c r="C129" s="15">
        <v>100000</v>
      </c>
      <c r="D129" s="19"/>
      <c r="E129" s="19"/>
      <c r="F129" s="19"/>
      <c r="G129" s="19"/>
      <c r="H129" s="19">
        <v>50000</v>
      </c>
      <c r="I129" s="19"/>
      <c r="J129" s="19"/>
      <c r="K129" s="19"/>
      <c r="L129" s="19"/>
      <c r="M129" s="19">
        <v>50000</v>
      </c>
      <c r="N129" s="19"/>
      <c r="O129" s="19"/>
    </row>
    <row r="130" spans="1:15" ht="18.5" customHeight="1" x14ac:dyDescent="0.15">
      <c r="A130" s="5">
        <v>6000</v>
      </c>
      <c r="B130" s="6" t="s">
        <v>141</v>
      </c>
      <c r="C130" s="7">
        <f>SUM(C131:C132)</f>
        <v>718160423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ht="14" customHeight="1" x14ac:dyDescent="0.15">
      <c r="A131" s="13">
        <v>6132</v>
      </c>
      <c r="B131" s="29" t="s">
        <v>142</v>
      </c>
      <c r="C131" s="30">
        <v>50000000</v>
      </c>
      <c r="D131" s="19"/>
      <c r="E131" s="19"/>
      <c r="F131" s="19"/>
      <c r="G131" s="19"/>
      <c r="H131" s="19">
        <v>15000000</v>
      </c>
      <c r="I131" s="19">
        <v>20000000</v>
      </c>
      <c r="J131" s="19">
        <v>15000000</v>
      </c>
      <c r="K131" s="19"/>
      <c r="L131" s="19"/>
      <c r="M131" s="19"/>
      <c r="N131" s="19"/>
      <c r="O131" s="19"/>
    </row>
    <row r="132" spans="1:15" ht="16.5" customHeight="1" x14ac:dyDescent="0.15">
      <c r="A132" s="13">
        <v>6132</v>
      </c>
      <c r="B132" s="31" t="s">
        <v>143</v>
      </c>
      <c r="C132" s="30">
        <v>668160423</v>
      </c>
      <c r="D132" s="19">
        <v>55680035</v>
      </c>
      <c r="E132" s="19">
        <v>55680035</v>
      </c>
      <c r="F132" s="19">
        <v>55680035</v>
      </c>
      <c r="G132" s="19">
        <v>55680035</v>
      </c>
      <c r="H132" s="19">
        <v>55680035</v>
      </c>
      <c r="I132" s="19">
        <v>55680035</v>
      </c>
      <c r="J132" s="19">
        <v>55680035</v>
      </c>
      <c r="K132" s="19">
        <v>55680035</v>
      </c>
      <c r="L132" s="19">
        <v>55680035</v>
      </c>
      <c r="M132" s="19">
        <v>55680035</v>
      </c>
      <c r="N132" s="19">
        <v>55680035</v>
      </c>
      <c r="O132" s="19">
        <v>55680038</v>
      </c>
    </row>
    <row r="133" spans="1:15" ht="49.5" customHeight="1" x14ac:dyDescent="0.15">
      <c r="A133" s="32"/>
      <c r="B133" s="6" t="s">
        <v>144</v>
      </c>
      <c r="C133" s="33">
        <f>C8+C27+C64+C111+C113+C130</f>
        <v>1867209781</v>
      </c>
      <c r="D133" s="33">
        <f>SUM(D9:D132)</f>
        <v>143232040.15000001</v>
      </c>
      <c r="E133" s="33">
        <f t="shared" ref="E133:O133" si="2">SUM(E9:E132)</f>
        <v>145092040.15000001</v>
      </c>
      <c r="F133" s="33">
        <f t="shared" si="2"/>
        <v>144024040.15000001</v>
      </c>
      <c r="G133" s="33">
        <f t="shared" si="2"/>
        <v>143717540.15000001</v>
      </c>
      <c r="H133" s="33">
        <f t="shared" si="2"/>
        <v>158252040.15000001</v>
      </c>
      <c r="I133" s="33">
        <f t="shared" si="2"/>
        <v>163212040.15000001</v>
      </c>
      <c r="J133" s="33">
        <f t="shared" si="2"/>
        <v>158087040.15000001</v>
      </c>
      <c r="K133" s="33">
        <f t="shared" si="2"/>
        <v>144344540.15000001</v>
      </c>
      <c r="L133" s="33">
        <f t="shared" si="2"/>
        <v>143197040.15000001</v>
      </c>
      <c r="M133" s="33">
        <f t="shared" si="2"/>
        <v>151067040.15000001</v>
      </c>
      <c r="N133" s="33">
        <f t="shared" si="2"/>
        <v>143882040.15000001</v>
      </c>
      <c r="O133" s="33">
        <f t="shared" si="2"/>
        <v>229102339.34999999</v>
      </c>
    </row>
    <row r="134" spans="1:15" ht="40.5" customHeight="1" x14ac:dyDescent="0.15">
      <c r="A134" s="41" t="s">
        <v>145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15">
      <c r="A135" s="34"/>
      <c r="B135" s="34"/>
      <c r="C135" s="34"/>
    </row>
    <row r="136" spans="1:15" ht="12.75" customHeight="1" x14ac:dyDescent="0.1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x14ac:dyDescent="0.15">
      <c r="A137" s="34"/>
      <c r="B137" s="34"/>
      <c r="C137" s="34"/>
    </row>
    <row r="138" spans="1:15" x14ac:dyDescent="0.15">
      <c r="A138" s="34"/>
      <c r="B138" s="34"/>
      <c r="C138" s="34"/>
    </row>
    <row r="139" spans="1:15" x14ac:dyDescent="0.15">
      <c r="A139" s="34"/>
      <c r="B139" s="34"/>
      <c r="C139" s="34"/>
    </row>
    <row r="140" spans="1:15" x14ac:dyDescent="0.15">
      <c r="A140" s="34"/>
      <c r="B140" s="34"/>
      <c r="C140" s="34"/>
    </row>
    <row r="141" spans="1:15" x14ac:dyDescent="0.15">
      <c r="A141" s="34"/>
      <c r="B141" s="34"/>
      <c r="C141" s="34"/>
    </row>
    <row r="142" spans="1:15" x14ac:dyDescent="0.15">
      <c r="A142" s="34"/>
      <c r="B142" s="34"/>
      <c r="C142" s="34"/>
    </row>
    <row r="143" spans="1:15" x14ac:dyDescent="0.15">
      <c r="A143" s="34"/>
      <c r="B143" s="34"/>
      <c r="C143" s="34"/>
    </row>
    <row r="144" spans="1:15" x14ac:dyDescent="0.15">
      <c r="A144" s="34"/>
      <c r="B144" s="34"/>
      <c r="C144" s="34"/>
    </row>
    <row r="145" spans="1:3" x14ac:dyDescent="0.15">
      <c r="A145" s="34"/>
      <c r="B145" s="34"/>
      <c r="C145" s="34"/>
    </row>
    <row r="146" spans="1:3" x14ac:dyDescent="0.15">
      <c r="A146" s="34"/>
      <c r="B146" s="34"/>
      <c r="C146" s="34"/>
    </row>
    <row r="147" spans="1:3" x14ac:dyDescent="0.15">
      <c r="A147" s="34"/>
      <c r="B147" s="34"/>
      <c r="C147" s="34"/>
    </row>
    <row r="148" spans="1:3" x14ac:dyDescent="0.15">
      <c r="A148" s="34"/>
      <c r="B148" s="34"/>
      <c r="C148" s="34"/>
    </row>
    <row r="149" spans="1:3" x14ac:dyDescent="0.15">
      <c r="A149" s="34"/>
      <c r="B149" s="34"/>
      <c r="C149" s="34"/>
    </row>
    <row r="150" spans="1:3" x14ac:dyDescent="0.15">
      <c r="A150" s="34"/>
      <c r="B150" s="34"/>
      <c r="C150" s="34"/>
    </row>
    <row r="151" spans="1:3" x14ac:dyDescent="0.15">
      <c r="A151" s="34"/>
      <c r="B151" s="34"/>
      <c r="C151" s="34"/>
    </row>
    <row r="152" spans="1:3" x14ac:dyDescent="0.15">
      <c r="A152" s="34"/>
      <c r="B152" s="34"/>
      <c r="C152" s="34"/>
    </row>
    <row r="153" spans="1:3" x14ac:dyDescent="0.15">
      <c r="A153" s="34"/>
      <c r="B153" s="34"/>
      <c r="C153" s="34"/>
    </row>
    <row r="154" spans="1:3" x14ac:dyDescent="0.15">
      <c r="A154" s="34"/>
      <c r="B154" s="34"/>
      <c r="C154" s="34"/>
    </row>
    <row r="155" spans="1:3" x14ac:dyDescent="0.15">
      <c r="A155" s="34"/>
      <c r="B155" s="34"/>
      <c r="C155" s="34"/>
    </row>
    <row r="156" spans="1:3" x14ac:dyDescent="0.15">
      <c r="A156" s="34"/>
      <c r="B156" s="34"/>
      <c r="C156" s="34"/>
    </row>
    <row r="157" spans="1:3" x14ac:dyDescent="0.15">
      <c r="A157" s="34"/>
      <c r="B157" s="34"/>
      <c r="C157" s="34"/>
    </row>
    <row r="158" spans="1:3" x14ac:dyDescent="0.15">
      <c r="A158" s="34"/>
      <c r="B158" s="34"/>
      <c r="C158" s="34"/>
    </row>
    <row r="159" spans="1:3" x14ac:dyDescent="0.15">
      <c r="A159" s="34"/>
      <c r="B159" s="34"/>
      <c r="C159" s="34"/>
    </row>
    <row r="160" spans="1:3" x14ac:dyDescent="0.15">
      <c r="A160" s="34"/>
      <c r="B160" s="34"/>
      <c r="C160" s="34"/>
    </row>
    <row r="161" spans="1:3" x14ac:dyDescent="0.15">
      <c r="A161" s="34"/>
      <c r="B161" s="34"/>
      <c r="C161" s="34"/>
    </row>
    <row r="162" spans="1:3" x14ac:dyDescent="0.15">
      <c r="A162" s="34"/>
      <c r="B162" s="34"/>
      <c r="C162" s="34"/>
    </row>
    <row r="163" spans="1:3" x14ac:dyDescent="0.15">
      <c r="A163" s="34"/>
      <c r="B163" s="34"/>
      <c r="C163" s="34"/>
    </row>
    <row r="164" spans="1:3" x14ac:dyDescent="0.15">
      <c r="A164" s="34"/>
      <c r="B164" s="34"/>
      <c r="C164" s="34"/>
    </row>
    <row r="165" spans="1:3" x14ac:dyDescent="0.15">
      <c r="A165" s="34"/>
      <c r="B165" s="34"/>
      <c r="C165" s="34"/>
    </row>
    <row r="166" spans="1:3" x14ac:dyDescent="0.15">
      <c r="A166" s="34"/>
      <c r="B166" s="34"/>
      <c r="C166" s="34"/>
    </row>
    <row r="167" spans="1:3" x14ac:dyDescent="0.15">
      <c r="A167" s="34"/>
      <c r="B167" s="34"/>
      <c r="C167" s="34"/>
    </row>
    <row r="168" spans="1:3" x14ac:dyDescent="0.15">
      <c r="A168" s="34"/>
      <c r="B168" s="34"/>
      <c r="C168" s="34"/>
    </row>
    <row r="169" spans="1:3" x14ac:dyDescent="0.15">
      <c r="A169" s="34"/>
      <c r="B169" s="34"/>
      <c r="C169" s="34"/>
    </row>
    <row r="170" spans="1:3" x14ac:dyDescent="0.15">
      <c r="A170" s="34"/>
      <c r="B170" s="34"/>
      <c r="C170" s="34"/>
    </row>
    <row r="171" spans="1:3" x14ac:dyDescent="0.15">
      <c r="A171" s="34"/>
      <c r="B171" s="34"/>
      <c r="C171" s="34"/>
    </row>
    <row r="172" spans="1:3" x14ac:dyDescent="0.15">
      <c r="A172" s="34"/>
      <c r="B172" s="34"/>
      <c r="C172" s="34"/>
    </row>
    <row r="173" spans="1:3" x14ac:dyDescent="0.15">
      <c r="A173" s="34"/>
      <c r="B173" s="34"/>
      <c r="C173" s="34"/>
    </row>
    <row r="174" spans="1:3" x14ac:dyDescent="0.15">
      <c r="A174" s="34"/>
      <c r="B174" s="34"/>
      <c r="C174" s="34"/>
    </row>
    <row r="175" spans="1:3" x14ac:dyDescent="0.15">
      <c r="A175" s="34"/>
      <c r="B175" s="34"/>
      <c r="C175" s="34"/>
    </row>
    <row r="176" spans="1:3" x14ac:dyDescent="0.15">
      <c r="A176" s="34"/>
      <c r="B176" s="34"/>
      <c r="C176" s="34"/>
    </row>
    <row r="177" spans="1:3" x14ac:dyDescent="0.15">
      <c r="A177" s="34"/>
      <c r="B177" s="34"/>
      <c r="C177" s="34"/>
    </row>
    <row r="178" spans="1:3" x14ac:dyDescent="0.15">
      <c r="A178" s="34"/>
      <c r="B178" s="34"/>
      <c r="C178" s="34"/>
    </row>
    <row r="179" spans="1:3" x14ac:dyDescent="0.15">
      <c r="A179" s="34"/>
      <c r="B179" s="34"/>
      <c r="C179" s="34"/>
    </row>
    <row r="180" spans="1:3" x14ac:dyDescent="0.15">
      <c r="A180" s="34"/>
      <c r="B180" s="34"/>
      <c r="C180" s="34"/>
    </row>
    <row r="181" spans="1:3" x14ac:dyDescent="0.15">
      <c r="A181" s="34"/>
      <c r="B181" s="34"/>
      <c r="C181" s="34"/>
    </row>
    <row r="182" spans="1:3" x14ac:dyDescent="0.15">
      <c r="A182" s="34"/>
      <c r="B182" s="34"/>
      <c r="C182" s="34"/>
    </row>
    <row r="183" spans="1:3" x14ac:dyDescent="0.15">
      <c r="A183" s="34"/>
      <c r="B183" s="34"/>
      <c r="C183" s="34"/>
    </row>
    <row r="184" spans="1:3" x14ac:dyDescent="0.15">
      <c r="A184" s="34"/>
      <c r="B184" s="34"/>
      <c r="C184" s="34"/>
    </row>
    <row r="185" spans="1:3" x14ac:dyDescent="0.15">
      <c r="A185" s="34"/>
      <c r="B185" s="34"/>
      <c r="C185" s="34"/>
    </row>
    <row r="186" spans="1:3" x14ac:dyDescent="0.15">
      <c r="A186" s="34"/>
      <c r="B186" s="34"/>
      <c r="C186" s="34"/>
    </row>
    <row r="187" spans="1:3" x14ac:dyDescent="0.15">
      <c r="A187" s="34"/>
      <c r="B187" s="34"/>
      <c r="C187" s="34"/>
    </row>
    <row r="188" spans="1:3" x14ac:dyDescent="0.15">
      <c r="A188" s="34"/>
      <c r="B188" s="34"/>
      <c r="C188" s="34"/>
    </row>
    <row r="189" spans="1:3" x14ac:dyDescent="0.15">
      <c r="A189" s="34"/>
      <c r="B189" s="34"/>
      <c r="C189" s="34"/>
    </row>
    <row r="190" spans="1:3" x14ac:dyDescent="0.15">
      <c r="A190" s="34"/>
      <c r="B190" s="34"/>
      <c r="C190" s="34"/>
    </row>
    <row r="191" spans="1:3" x14ac:dyDescent="0.15">
      <c r="A191" s="34"/>
      <c r="B191" s="34"/>
      <c r="C191" s="34"/>
    </row>
    <row r="192" spans="1:3" x14ac:dyDescent="0.15">
      <c r="A192" s="34"/>
      <c r="B192" s="34"/>
      <c r="C192" s="34"/>
    </row>
    <row r="193" spans="1:3" x14ac:dyDescent="0.15">
      <c r="A193" s="34"/>
      <c r="B193" s="34"/>
      <c r="C193" s="34"/>
    </row>
    <row r="194" spans="1:3" x14ac:dyDescent="0.15">
      <c r="A194" s="34"/>
      <c r="B194" s="34"/>
      <c r="C194" s="34"/>
    </row>
    <row r="195" spans="1:3" x14ac:dyDescent="0.15">
      <c r="A195" s="34"/>
      <c r="B195" s="34"/>
      <c r="C195" s="34"/>
    </row>
    <row r="196" spans="1:3" x14ac:dyDescent="0.15">
      <c r="A196" s="34"/>
      <c r="B196" s="34"/>
      <c r="C196" s="34"/>
    </row>
    <row r="197" spans="1:3" x14ac:dyDescent="0.15">
      <c r="A197" s="34"/>
      <c r="B197" s="34"/>
      <c r="C197" s="34"/>
    </row>
    <row r="198" spans="1:3" x14ac:dyDescent="0.15">
      <c r="A198" s="34"/>
      <c r="B198" s="34"/>
      <c r="C198" s="34"/>
    </row>
    <row r="199" spans="1:3" x14ac:dyDescent="0.15">
      <c r="A199" s="34"/>
      <c r="B199" s="34"/>
      <c r="C199" s="34"/>
    </row>
    <row r="200" spans="1:3" x14ac:dyDescent="0.15">
      <c r="A200" s="34"/>
      <c r="B200" s="34"/>
      <c r="C200" s="34"/>
    </row>
    <row r="201" spans="1:3" x14ac:dyDescent="0.15">
      <c r="A201" s="34"/>
      <c r="B201" s="34"/>
      <c r="C201" s="34"/>
    </row>
    <row r="202" spans="1:3" x14ac:dyDescent="0.15">
      <c r="A202" s="34"/>
      <c r="B202" s="34"/>
      <c r="C202" s="34"/>
    </row>
    <row r="203" spans="1:3" x14ac:dyDescent="0.15">
      <c r="A203" s="34"/>
      <c r="B203" s="34"/>
      <c r="C203" s="34"/>
    </row>
    <row r="204" spans="1:3" x14ac:dyDescent="0.15">
      <c r="A204" s="34"/>
      <c r="B204" s="34"/>
      <c r="C204" s="34"/>
    </row>
    <row r="205" spans="1:3" x14ac:dyDescent="0.15">
      <c r="A205" s="34"/>
      <c r="B205" s="34"/>
      <c r="C205" s="34"/>
    </row>
    <row r="206" spans="1:3" x14ac:dyDescent="0.15">
      <c r="A206" s="34"/>
      <c r="B206" s="34"/>
      <c r="C206" s="34"/>
    </row>
    <row r="207" spans="1:3" x14ac:dyDescent="0.15">
      <c r="A207" s="34"/>
      <c r="B207" s="34"/>
      <c r="C207" s="34"/>
    </row>
    <row r="208" spans="1:3" x14ac:dyDescent="0.15">
      <c r="A208" s="34"/>
      <c r="B208" s="34"/>
      <c r="C208" s="34"/>
    </row>
    <row r="209" spans="1:3" x14ac:dyDescent="0.15">
      <c r="A209" s="34"/>
      <c r="B209" s="34"/>
      <c r="C209" s="34"/>
    </row>
    <row r="210" spans="1:3" x14ac:dyDescent="0.15">
      <c r="A210" s="34"/>
      <c r="B210" s="34"/>
      <c r="C210" s="34"/>
    </row>
    <row r="211" spans="1:3" x14ac:dyDescent="0.15">
      <c r="A211" s="34"/>
      <c r="B211" s="34"/>
      <c r="C211" s="34"/>
    </row>
    <row r="212" spans="1:3" x14ac:dyDescent="0.15">
      <c r="A212" s="34"/>
      <c r="B212" s="34"/>
      <c r="C212" s="34"/>
    </row>
    <row r="213" spans="1:3" x14ac:dyDescent="0.15">
      <c r="A213" s="34"/>
      <c r="B213" s="34"/>
      <c r="C213" s="34"/>
    </row>
    <row r="214" spans="1:3" x14ac:dyDescent="0.15">
      <c r="A214" s="34"/>
      <c r="B214" s="34"/>
      <c r="C214" s="34"/>
    </row>
    <row r="215" spans="1:3" x14ac:dyDescent="0.15">
      <c r="A215" s="34"/>
      <c r="B215" s="34"/>
      <c r="C215" s="34"/>
    </row>
    <row r="216" spans="1:3" x14ac:dyDescent="0.15">
      <c r="A216" s="34"/>
      <c r="B216" s="34"/>
      <c r="C216" s="34"/>
    </row>
    <row r="217" spans="1:3" x14ac:dyDescent="0.15">
      <c r="A217" s="34"/>
      <c r="B217" s="34"/>
      <c r="C217" s="34"/>
    </row>
    <row r="218" spans="1:3" x14ac:dyDescent="0.15">
      <c r="A218" s="34"/>
      <c r="B218" s="34"/>
      <c r="C218" s="34"/>
    </row>
    <row r="219" spans="1:3" x14ac:dyDescent="0.15">
      <c r="A219" s="34"/>
      <c r="B219" s="34"/>
      <c r="C219" s="34"/>
    </row>
    <row r="220" spans="1:3" x14ac:dyDescent="0.15">
      <c r="A220" s="34"/>
      <c r="B220" s="34"/>
      <c r="C220" s="34"/>
    </row>
    <row r="221" spans="1:3" x14ac:dyDescent="0.15">
      <c r="A221" s="34"/>
      <c r="B221" s="34"/>
      <c r="C221" s="34"/>
    </row>
    <row r="222" spans="1:3" x14ac:dyDescent="0.15">
      <c r="A222" s="34"/>
      <c r="B222" s="34"/>
      <c r="C222" s="34"/>
    </row>
    <row r="223" spans="1:3" x14ac:dyDescent="0.15">
      <c r="A223" s="34"/>
      <c r="B223" s="34"/>
      <c r="C223" s="34"/>
    </row>
    <row r="224" spans="1:3" x14ac:dyDescent="0.15">
      <c r="A224" s="34"/>
      <c r="B224" s="34"/>
      <c r="C224" s="34"/>
    </row>
    <row r="225" spans="1:3" x14ac:dyDescent="0.15">
      <c r="A225" s="34"/>
      <c r="B225" s="34"/>
      <c r="C225" s="34"/>
    </row>
    <row r="226" spans="1:3" x14ac:dyDescent="0.15">
      <c r="A226" s="34"/>
      <c r="B226" s="34"/>
      <c r="C226" s="34"/>
    </row>
    <row r="227" spans="1:3" x14ac:dyDescent="0.15">
      <c r="A227" s="34"/>
      <c r="B227" s="34"/>
      <c r="C227" s="34"/>
    </row>
    <row r="228" spans="1:3" x14ac:dyDescent="0.15">
      <c r="A228" s="34"/>
      <c r="B228" s="34"/>
      <c r="C228" s="34"/>
    </row>
    <row r="229" spans="1:3" x14ac:dyDescent="0.15">
      <c r="A229" s="34"/>
      <c r="B229" s="34"/>
      <c r="C229" s="34"/>
    </row>
    <row r="230" spans="1:3" x14ac:dyDescent="0.15">
      <c r="A230" s="34"/>
      <c r="B230" s="34"/>
      <c r="C230" s="34"/>
    </row>
    <row r="231" spans="1:3" x14ac:dyDescent="0.15">
      <c r="A231" s="34"/>
      <c r="B231" s="34"/>
      <c r="C231" s="34"/>
    </row>
    <row r="232" spans="1:3" x14ac:dyDescent="0.15">
      <c r="A232" s="34"/>
      <c r="B232" s="34"/>
      <c r="C232" s="34"/>
    </row>
    <row r="233" spans="1:3" x14ac:dyDescent="0.15">
      <c r="A233" s="34"/>
      <c r="B233" s="34"/>
      <c r="C233" s="34"/>
    </row>
    <row r="234" spans="1:3" x14ac:dyDescent="0.15">
      <c r="A234" s="34"/>
      <c r="B234" s="34"/>
      <c r="C234" s="34"/>
    </row>
    <row r="235" spans="1:3" x14ac:dyDescent="0.15">
      <c r="A235" s="34"/>
      <c r="B235" s="34"/>
      <c r="C235" s="34"/>
    </row>
    <row r="236" spans="1:3" x14ac:dyDescent="0.15">
      <c r="A236" s="34"/>
      <c r="B236" s="34"/>
      <c r="C236" s="34"/>
    </row>
    <row r="237" spans="1:3" x14ac:dyDescent="0.15">
      <c r="A237" s="34"/>
      <c r="B237" s="34"/>
      <c r="C237" s="34"/>
    </row>
    <row r="238" spans="1:3" x14ac:dyDescent="0.15">
      <c r="A238" s="34"/>
      <c r="B238" s="34"/>
      <c r="C238" s="34"/>
    </row>
    <row r="239" spans="1:3" x14ac:dyDescent="0.15">
      <c r="A239" s="34"/>
      <c r="B239" s="34"/>
      <c r="C239" s="34"/>
    </row>
    <row r="240" spans="1:3" x14ac:dyDescent="0.15">
      <c r="A240" s="34"/>
      <c r="B240" s="34"/>
      <c r="C240" s="34"/>
    </row>
    <row r="241" spans="1:3" x14ac:dyDescent="0.15">
      <c r="A241" s="34"/>
      <c r="B241" s="34"/>
      <c r="C241" s="34"/>
    </row>
    <row r="242" spans="1:3" x14ac:dyDescent="0.15">
      <c r="A242" s="34"/>
      <c r="B242" s="34"/>
      <c r="C242" s="34"/>
    </row>
    <row r="243" spans="1:3" x14ac:dyDescent="0.15">
      <c r="A243" s="34"/>
      <c r="B243" s="34"/>
      <c r="C243" s="34"/>
    </row>
    <row r="244" spans="1:3" x14ac:dyDescent="0.15">
      <c r="A244" s="34"/>
      <c r="B244" s="34"/>
      <c r="C244" s="34"/>
    </row>
    <row r="245" spans="1:3" x14ac:dyDescent="0.15">
      <c r="A245" s="34"/>
      <c r="B245" s="34"/>
      <c r="C245" s="34"/>
    </row>
    <row r="246" spans="1:3" x14ac:dyDescent="0.15">
      <c r="A246" s="34"/>
      <c r="B246" s="34"/>
      <c r="C246" s="34"/>
    </row>
    <row r="247" spans="1:3" x14ac:dyDescent="0.15">
      <c r="A247" s="34"/>
      <c r="B247" s="34"/>
      <c r="C247" s="34"/>
    </row>
    <row r="248" spans="1:3" x14ac:dyDescent="0.15">
      <c r="A248" s="34"/>
      <c r="B248" s="34"/>
      <c r="C248" s="34"/>
    </row>
    <row r="249" spans="1:3" x14ac:dyDescent="0.15">
      <c r="A249" s="34"/>
      <c r="B249" s="34"/>
      <c r="C249" s="34"/>
    </row>
    <row r="250" spans="1:3" x14ac:dyDescent="0.15">
      <c r="A250" s="34"/>
      <c r="B250" s="34"/>
      <c r="C250" s="34"/>
    </row>
    <row r="251" spans="1:3" x14ac:dyDescent="0.15">
      <c r="A251" s="34"/>
      <c r="B251" s="34"/>
      <c r="C251" s="34"/>
    </row>
    <row r="252" spans="1:3" x14ac:dyDescent="0.15">
      <c r="A252" s="34"/>
      <c r="B252" s="34"/>
      <c r="C252" s="34"/>
    </row>
    <row r="253" spans="1:3" x14ac:dyDescent="0.15">
      <c r="A253" s="34"/>
      <c r="B253" s="34"/>
      <c r="C253" s="34"/>
    </row>
    <row r="254" spans="1:3" x14ac:dyDescent="0.15">
      <c r="A254" s="34"/>
      <c r="B254" s="34"/>
      <c r="C254" s="34"/>
    </row>
    <row r="255" spans="1:3" x14ac:dyDescent="0.15">
      <c r="A255" s="34"/>
      <c r="B255" s="34"/>
      <c r="C255" s="34"/>
    </row>
    <row r="256" spans="1:3" x14ac:dyDescent="0.15">
      <c r="A256" s="34"/>
      <c r="B256" s="34"/>
      <c r="C256" s="34"/>
    </row>
    <row r="257" spans="1:3" x14ac:dyDescent="0.15">
      <c r="A257" s="34"/>
      <c r="B257" s="34"/>
      <c r="C257" s="34"/>
    </row>
    <row r="258" spans="1:3" x14ac:dyDescent="0.15">
      <c r="A258" s="34"/>
      <c r="B258" s="34"/>
      <c r="C258" s="34"/>
    </row>
    <row r="259" spans="1:3" x14ac:dyDescent="0.15">
      <c r="A259" s="34"/>
      <c r="B259" s="34"/>
      <c r="C259" s="34"/>
    </row>
    <row r="260" spans="1:3" x14ac:dyDescent="0.15">
      <c r="A260" s="34"/>
      <c r="B260" s="34"/>
      <c r="C260" s="34"/>
    </row>
    <row r="261" spans="1:3" x14ac:dyDescent="0.15">
      <c r="A261" s="34"/>
      <c r="B261" s="34"/>
      <c r="C261" s="34"/>
    </row>
    <row r="262" spans="1:3" x14ac:dyDescent="0.15">
      <c r="A262" s="34"/>
      <c r="B262" s="34"/>
      <c r="C262" s="34"/>
    </row>
    <row r="263" spans="1:3" x14ac:dyDescent="0.15">
      <c r="A263" s="34"/>
      <c r="B263" s="34"/>
      <c r="C263" s="34"/>
    </row>
    <row r="264" spans="1:3" x14ac:dyDescent="0.15">
      <c r="A264" s="34"/>
      <c r="B264" s="34"/>
      <c r="C264" s="34"/>
    </row>
    <row r="265" spans="1:3" x14ac:dyDescent="0.15">
      <c r="A265" s="34"/>
      <c r="B265" s="34"/>
      <c r="C265" s="34"/>
    </row>
    <row r="266" spans="1:3" x14ac:dyDescent="0.15">
      <c r="A266" s="34"/>
      <c r="B266" s="34"/>
      <c r="C266" s="34"/>
    </row>
    <row r="267" spans="1:3" x14ac:dyDescent="0.15">
      <c r="A267" s="34"/>
      <c r="B267" s="34"/>
      <c r="C267" s="34"/>
    </row>
    <row r="268" spans="1:3" x14ac:dyDescent="0.15">
      <c r="A268" s="34"/>
      <c r="B268" s="34"/>
      <c r="C268" s="34"/>
    </row>
    <row r="269" spans="1:3" x14ac:dyDescent="0.15">
      <c r="A269" s="34"/>
      <c r="B269" s="34"/>
      <c r="C269" s="34"/>
    </row>
    <row r="270" spans="1:3" x14ac:dyDescent="0.15">
      <c r="A270" s="34"/>
      <c r="B270" s="34"/>
      <c r="C270" s="34"/>
    </row>
    <row r="271" spans="1:3" x14ac:dyDescent="0.15">
      <c r="A271" s="34"/>
      <c r="B271" s="34"/>
      <c r="C271" s="34"/>
    </row>
    <row r="272" spans="1:3" x14ac:dyDescent="0.15">
      <c r="A272" s="34"/>
      <c r="B272" s="34"/>
      <c r="C272" s="34"/>
    </row>
    <row r="273" spans="1:3" x14ac:dyDescent="0.15">
      <c r="A273" s="34"/>
      <c r="B273" s="34"/>
      <c r="C273" s="34"/>
    </row>
    <row r="274" spans="1:3" x14ac:dyDescent="0.15">
      <c r="A274" s="34"/>
      <c r="B274" s="34"/>
      <c r="C274" s="34"/>
    </row>
    <row r="275" spans="1:3" x14ac:dyDescent="0.15">
      <c r="A275" s="34"/>
      <c r="B275" s="34"/>
      <c r="C275" s="34"/>
    </row>
    <row r="276" spans="1:3" x14ac:dyDescent="0.15">
      <c r="A276" s="34"/>
      <c r="B276" s="34"/>
      <c r="C276" s="34"/>
    </row>
    <row r="277" spans="1:3" x14ac:dyDescent="0.15">
      <c r="A277" s="34"/>
      <c r="B277" s="34"/>
      <c r="C277" s="34"/>
    </row>
    <row r="278" spans="1:3" x14ac:dyDescent="0.15">
      <c r="A278" s="34"/>
      <c r="B278" s="34"/>
      <c r="C278" s="34"/>
    </row>
    <row r="279" spans="1:3" x14ac:dyDescent="0.15">
      <c r="A279" s="34"/>
      <c r="B279" s="34"/>
      <c r="C279" s="34"/>
    </row>
    <row r="280" spans="1:3" x14ac:dyDescent="0.15">
      <c r="A280" s="34"/>
      <c r="B280" s="34"/>
      <c r="C280" s="34"/>
    </row>
    <row r="281" spans="1:3" x14ac:dyDescent="0.15">
      <c r="A281" s="34"/>
      <c r="B281" s="34"/>
      <c r="C281" s="34"/>
    </row>
    <row r="282" spans="1:3" x14ac:dyDescent="0.15">
      <c r="A282" s="34"/>
      <c r="B282" s="34"/>
      <c r="C282" s="34"/>
    </row>
    <row r="283" spans="1:3" x14ac:dyDescent="0.15">
      <c r="A283" s="34"/>
      <c r="B283" s="34"/>
      <c r="C283" s="34"/>
    </row>
    <row r="284" spans="1:3" x14ac:dyDescent="0.15">
      <c r="A284" s="34"/>
      <c r="B284" s="34"/>
      <c r="C284" s="34"/>
    </row>
    <row r="285" spans="1:3" x14ac:dyDescent="0.15">
      <c r="A285" s="34"/>
      <c r="B285" s="34"/>
      <c r="C285" s="34"/>
    </row>
    <row r="286" spans="1:3" x14ac:dyDescent="0.15">
      <c r="A286" s="34"/>
      <c r="B286" s="34"/>
      <c r="C286" s="34"/>
    </row>
    <row r="287" spans="1:3" x14ac:dyDescent="0.15">
      <c r="A287" s="34"/>
      <c r="B287" s="34"/>
      <c r="C287" s="34"/>
    </row>
    <row r="288" spans="1:3" x14ac:dyDescent="0.15">
      <c r="A288" s="34"/>
      <c r="B288" s="34"/>
      <c r="C288" s="34"/>
    </row>
    <row r="289" spans="1:3" x14ac:dyDescent="0.15">
      <c r="A289" s="34"/>
      <c r="B289" s="34"/>
      <c r="C289" s="34"/>
    </row>
    <row r="290" spans="1:3" x14ac:dyDescent="0.15">
      <c r="A290" s="34"/>
      <c r="B290" s="34"/>
      <c r="C290" s="34"/>
    </row>
    <row r="291" spans="1:3" x14ac:dyDescent="0.15">
      <c r="A291" s="34"/>
      <c r="B291" s="34"/>
      <c r="C291" s="34"/>
    </row>
    <row r="292" spans="1:3" x14ac:dyDescent="0.15">
      <c r="A292" s="34"/>
      <c r="B292" s="34"/>
      <c r="C292" s="34"/>
    </row>
    <row r="293" spans="1:3" x14ac:dyDescent="0.15">
      <c r="A293" s="34"/>
      <c r="B293" s="34"/>
      <c r="C293" s="34"/>
    </row>
    <row r="294" spans="1:3" x14ac:dyDescent="0.15">
      <c r="A294" s="34"/>
      <c r="B294" s="34"/>
      <c r="C294" s="34"/>
    </row>
    <row r="295" spans="1:3" x14ac:dyDescent="0.15">
      <c r="A295" s="34"/>
      <c r="B295" s="34"/>
      <c r="C295" s="34"/>
    </row>
    <row r="296" spans="1:3" x14ac:dyDescent="0.15">
      <c r="A296" s="34"/>
      <c r="B296" s="34"/>
      <c r="C296" s="34"/>
    </row>
    <row r="297" spans="1:3" x14ac:dyDescent="0.15">
      <c r="A297" s="34"/>
      <c r="B297" s="34"/>
      <c r="C297" s="34"/>
    </row>
    <row r="298" spans="1:3" x14ac:dyDescent="0.15">
      <c r="A298" s="34"/>
      <c r="B298" s="34"/>
      <c r="C298" s="34"/>
    </row>
    <row r="299" spans="1:3" x14ac:dyDescent="0.15">
      <c r="A299" s="34"/>
      <c r="B299" s="34"/>
      <c r="C299" s="34"/>
    </row>
    <row r="300" spans="1:3" x14ac:dyDescent="0.15">
      <c r="A300" s="34"/>
      <c r="B300" s="34"/>
      <c r="C300" s="34"/>
    </row>
    <row r="301" spans="1:3" x14ac:dyDescent="0.15">
      <c r="A301" s="34"/>
      <c r="B301" s="34"/>
      <c r="C301" s="34"/>
    </row>
    <row r="302" spans="1:3" x14ac:dyDescent="0.15">
      <c r="A302" s="34"/>
      <c r="B302" s="34"/>
      <c r="C302" s="34"/>
    </row>
    <row r="303" spans="1:3" x14ac:dyDescent="0.15">
      <c r="A303" s="34"/>
      <c r="B303" s="34"/>
      <c r="C303" s="34"/>
    </row>
    <row r="304" spans="1:3" x14ac:dyDescent="0.15">
      <c r="A304" s="34"/>
      <c r="B304" s="34"/>
      <c r="C304" s="34"/>
    </row>
    <row r="305" spans="1:3" x14ac:dyDescent="0.15">
      <c r="A305" s="34"/>
      <c r="B305" s="34"/>
      <c r="C305" s="34"/>
    </row>
    <row r="306" spans="1:3" x14ac:dyDescent="0.15">
      <c r="A306" s="34"/>
      <c r="B306" s="34"/>
      <c r="C306" s="34"/>
    </row>
    <row r="307" spans="1:3" x14ac:dyDescent="0.15">
      <c r="A307" s="34"/>
      <c r="B307" s="34"/>
      <c r="C307" s="34"/>
    </row>
    <row r="308" spans="1:3" x14ac:dyDescent="0.15">
      <c r="A308" s="34"/>
      <c r="B308" s="34"/>
      <c r="C308" s="34"/>
    </row>
    <row r="309" spans="1:3" x14ac:dyDescent="0.15">
      <c r="A309" s="34"/>
      <c r="B309" s="34"/>
      <c r="C309" s="34"/>
    </row>
    <row r="310" spans="1:3" x14ac:dyDescent="0.15">
      <c r="A310" s="34"/>
      <c r="B310" s="34"/>
      <c r="C310" s="34"/>
    </row>
    <row r="311" spans="1:3" x14ac:dyDescent="0.15">
      <c r="A311" s="34"/>
      <c r="B311" s="34"/>
      <c r="C311" s="34"/>
    </row>
    <row r="312" spans="1:3" x14ac:dyDescent="0.15">
      <c r="A312" s="34"/>
      <c r="B312" s="34"/>
      <c r="C312" s="34"/>
    </row>
    <row r="313" spans="1:3" x14ac:dyDescent="0.15">
      <c r="A313" s="34"/>
      <c r="B313" s="34"/>
      <c r="C313" s="34"/>
    </row>
    <row r="314" spans="1:3" x14ac:dyDescent="0.15">
      <c r="A314" s="34"/>
      <c r="B314" s="34"/>
      <c r="C314" s="34"/>
    </row>
    <row r="315" spans="1:3" x14ac:dyDescent="0.15">
      <c r="A315" s="34"/>
      <c r="B315" s="34"/>
      <c r="C315" s="34"/>
    </row>
    <row r="316" spans="1:3" x14ac:dyDescent="0.15">
      <c r="A316" s="34"/>
      <c r="B316" s="34"/>
      <c r="C316" s="34"/>
    </row>
    <row r="317" spans="1:3" x14ac:dyDescent="0.15">
      <c r="A317" s="34"/>
      <c r="B317" s="34"/>
      <c r="C317" s="34"/>
    </row>
    <row r="318" spans="1:3" x14ac:dyDescent="0.15">
      <c r="A318" s="34"/>
      <c r="B318" s="34"/>
      <c r="C318" s="34"/>
    </row>
    <row r="319" spans="1:3" x14ac:dyDescent="0.15">
      <c r="A319" s="34"/>
      <c r="B319" s="34"/>
      <c r="C319" s="34"/>
    </row>
    <row r="320" spans="1:3" x14ac:dyDescent="0.15">
      <c r="A320" s="34"/>
      <c r="B320" s="34"/>
      <c r="C320" s="34"/>
    </row>
    <row r="321" spans="1:3" x14ac:dyDescent="0.15">
      <c r="A321" s="34"/>
      <c r="B321" s="34"/>
      <c r="C321" s="34"/>
    </row>
    <row r="322" spans="1:3" x14ac:dyDescent="0.15">
      <c r="A322" s="34"/>
      <c r="B322" s="34"/>
      <c r="C322" s="34"/>
    </row>
    <row r="323" spans="1:3" x14ac:dyDescent="0.15">
      <c r="A323" s="34"/>
      <c r="B323" s="34"/>
      <c r="C323" s="34"/>
    </row>
    <row r="324" spans="1:3" x14ac:dyDescent="0.15">
      <c r="A324" s="34"/>
      <c r="B324" s="34"/>
      <c r="C324" s="34"/>
    </row>
    <row r="325" spans="1:3" x14ac:dyDescent="0.15">
      <c r="A325" s="34"/>
      <c r="B325" s="34"/>
      <c r="C325" s="34"/>
    </row>
    <row r="326" spans="1:3" x14ac:dyDescent="0.15">
      <c r="A326" s="34"/>
      <c r="B326" s="34"/>
      <c r="C326" s="34"/>
    </row>
    <row r="327" spans="1:3" x14ac:dyDescent="0.15">
      <c r="A327" s="34"/>
      <c r="B327" s="34"/>
      <c r="C327" s="34"/>
    </row>
    <row r="328" spans="1:3" x14ac:dyDescent="0.15">
      <c r="A328" s="34"/>
      <c r="B328" s="34"/>
      <c r="C328" s="34"/>
    </row>
    <row r="329" spans="1:3" x14ac:dyDescent="0.15">
      <c r="A329" s="34"/>
      <c r="B329" s="34"/>
      <c r="C329" s="34"/>
    </row>
    <row r="330" spans="1:3" x14ac:dyDescent="0.15">
      <c r="A330" s="34"/>
      <c r="B330" s="34"/>
      <c r="C330" s="34"/>
    </row>
    <row r="331" spans="1:3" x14ac:dyDescent="0.15">
      <c r="A331" s="34"/>
      <c r="B331" s="34"/>
      <c r="C331" s="34"/>
    </row>
    <row r="332" spans="1:3" x14ac:dyDescent="0.15">
      <c r="A332" s="34"/>
      <c r="B332" s="34"/>
      <c r="C332" s="34"/>
    </row>
    <row r="333" spans="1:3" x14ac:dyDescent="0.15">
      <c r="A333" s="34"/>
      <c r="B333" s="34"/>
      <c r="C333" s="34"/>
    </row>
    <row r="334" spans="1:3" x14ac:dyDescent="0.15">
      <c r="A334" s="34"/>
      <c r="B334" s="34"/>
      <c r="C334" s="34"/>
    </row>
    <row r="335" spans="1:3" x14ac:dyDescent="0.15">
      <c r="A335" s="34"/>
      <c r="B335" s="34"/>
      <c r="C335" s="34"/>
    </row>
    <row r="336" spans="1:3" x14ac:dyDescent="0.15">
      <c r="A336" s="34"/>
      <c r="B336" s="34"/>
      <c r="C336" s="34"/>
    </row>
    <row r="337" spans="1:3" x14ac:dyDescent="0.15">
      <c r="A337" s="34"/>
      <c r="B337" s="34"/>
      <c r="C337" s="34"/>
    </row>
    <row r="338" spans="1:3" x14ac:dyDescent="0.15">
      <c r="A338" s="34"/>
      <c r="B338" s="34"/>
      <c r="C338" s="34"/>
    </row>
    <row r="339" spans="1:3" x14ac:dyDescent="0.15">
      <c r="A339" s="34"/>
      <c r="B339" s="34"/>
      <c r="C339" s="34"/>
    </row>
    <row r="340" spans="1:3" x14ac:dyDescent="0.15">
      <c r="A340" s="34"/>
      <c r="B340" s="34"/>
      <c r="C340" s="34"/>
    </row>
    <row r="341" spans="1:3" x14ac:dyDescent="0.15">
      <c r="A341" s="34"/>
      <c r="B341" s="34"/>
      <c r="C341" s="34"/>
    </row>
    <row r="342" spans="1:3" x14ac:dyDescent="0.15">
      <c r="A342" s="34"/>
      <c r="B342" s="34"/>
      <c r="C342" s="34"/>
    </row>
    <row r="343" spans="1:3" x14ac:dyDescent="0.15">
      <c r="A343" s="34"/>
      <c r="B343" s="34"/>
      <c r="C343" s="34"/>
    </row>
    <row r="344" spans="1:3" x14ac:dyDescent="0.15">
      <c r="A344" s="34"/>
      <c r="B344" s="34"/>
      <c r="C344" s="34"/>
    </row>
    <row r="345" spans="1:3" x14ac:dyDescent="0.15">
      <c r="A345" s="34"/>
      <c r="B345" s="34"/>
      <c r="C345" s="34"/>
    </row>
    <row r="346" spans="1:3" x14ac:dyDescent="0.15">
      <c r="A346" s="34"/>
      <c r="B346" s="34"/>
      <c r="C346" s="34"/>
    </row>
    <row r="347" spans="1:3" x14ac:dyDescent="0.15">
      <c r="A347" s="34"/>
      <c r="B347" s="34"/>
      <c r="C347" s="34"/>
    </row>
    <row r="348" spans="1:3" x14ac:dyDescent="0.15">
      <c r="A348" s="34"/>
      <c r="B348" s="34"/>
      <c r="C348" s="34"/>
    </row>
    <row r="349" spans="1:3" x14ac:dyDescent="0.15">
      <c r="A349" s="34"/>
      <c r="B349" s="34"/>
      <c r="C349" s="34"/>
    </row>
    <row r="350" spans="1:3" x14ac:dyDescent="0.15">
      <c r="A350" s="34"/>
      <c r="B350" s="34"/>
      <c r="C350" s="34"/>
    </row>
    <row r="351" spans="1:3" x14ac:dyDescent="0.15">
      <c r="A351" s="34"/>
      <c r="B351" s="34"/>
      <c r="C351" s="34"/>
    </row>
    <row r="352" spans="1:3" x14ac:dyDescent="0.15">
      <c r="A352" s="34"/>
      <c r="B352" s="34"/>
      <c r="C352" s="34"/>
    </row>
    <row r="353" spans="1:3" x14ac:dyDescent="0.15">
      <c r="A353" s="34"/>
      <c r="B353" s="34"/>
      <c r="C353" s="34"/>
    </row>
    <row r="354" spans="1:3" x14ac:dyDescent="0.15">
      <c r="A354" s="34"/>
      <c r="B354" s="34"/>
      <c r="C354" s="34"/>
    </row>
    <row r="355" spans="1:3" x14ac:dyDescent="0.15">
      <c r="A355" s="34"/>
      <c r="B355" s="34"/>
      <c r="C355" s="34"/>
    </row>
    <row r="356" spans="1:3" x14ac:dyDescent="0.15">
      <c r="A356" s="34"/>
      <c r="B356" s="34"/>
      <c r="C356" s="34"/>
    </row>
    <row r="357" spans="1:3" x14ac:dyDescent="0.15">
      <c r="A357" s="34"/>
      <c r="B357" s="34"/>
      <c r="C357" s="34"/>
    </row>
    <row r="358" spans="1:3" x14ac:dyDescent="0.15">
      <c r="A358" s="34"/>
      <c r="B358" s="34"/>
      <c r="C358" s="34"/>
    </row>
    <row r="359" spans="1:3" x14ac:dyDescent="0.15">
      <c r="A359" s="34"/>
      <c r="B359" s="34"/>
      <c r="C359" s="34"/>
    </row>
    <row r="360" spans="1:3" x14ac:dyDescent="0.15">
      <c r="A360" s="34"/>
      <c r="B360" s="34"/>
      <c r="C360" s="34"/>
    </row>
    <row r="361" spans="1:3" x14ac:dyDescent="0.15">
      <c r="A361" s="34"/>
      <c r="B361" s="34"/>
      <c r="C361" s="34"/>
    </row>
    <row r="362" spans="1:3" x14ac:dyDescent="0.15">
      <c r="A362" s="34"/>
      <c r="B362" s="34"/>
      <c r="C362" s="34"/>
    </row>
    <row r="363" spans="1:3" x14ac:dyDescent="0.15">
      <c r="A363" s="34"/>
      <c r="B363" s="34"/>
      <c r="C363" s="34"/>
    </row>
    <row r="364" spans="1:3" x14ac:dyDescent="0.15">
      <c r="A364" s="34"/>
      <c r="B364" s="34"/>
      <c r="C364" s="34"/>
    </row>
    <row r="365" spans="1:3" x14ac:dyDescent="0.15">
      <c r="A365" s="34"/>
      <c r="B365" s="34"/>
      <c r="C365" s="34"/>
    </row>
    <row r="366" spans="1:3" x14ac:dyDescent="0.15">
      <c r="A366" s="34"/>
      <c r="B366" s="34"/>
      <c r="C366" s="34"/>
    </row>
    <row r="367" spans="1:3" x14ac:dyDescent="0.15">
      <c r="A367" s="34"/>
      <c r="B367" s="34"/>
      <c r="C367" s="34"/>
    </row>
    <row r="368" spans="1:3" x14ac:dyDescent="0.15">
      <c r="A368" s="34"/>
      <c r="B368" s="34"/>
      <c r="C368" s="34"/>
    </row>
    <row r="369" spans="1:3" x14ac:dyDescent="0.15">
      <c r="A369" s="34"/>
      <c r="B369" s="34"/>
      <c r="C369" s="34"/>
    </row>
    <row r="370" spans="1:3" x14ac:dyDescent="0.15">
      <c r="A370" s="34"/>
      <c r="B370" s="34"/>
      <c r="C370" s="34"/>
    </row>
    <row r="371" spans="1:3" x14ac:dyDescent="0.15">
      <c r="A371" s="34"/>
      <c r="B371" s="34"/>
      <c r="C371" s="34"/>
    </row>
    <row r="372" spans="1:3" x14ac:dyDescent="0.15">
      <c r="A372" s="34"/>
      <c r="B372" s="34"/>
      <c r="C372" s="34"/>
    </row>
    <row r="373" spans="1:3" x14ac:dyDescent="0.15">
      <c r="A373" s="34"/>
      <c r="B373" s="34"/>
      <c r="C373" s="34"/>
    </row>
    <row r="374" spans="1:3" x14ac:dyDescent="0.15">
      <c r="A374" s="34"/>
      <c r="B374" s="34"/>
      <c r="C374" s="34"/>
    </row>
    <row r="375" spans="1:3" x14ac:dyDescent="0.15">
      <c r="A375" s="34"/>
      <c r="B375" s="34"/>
      <c r="C375" s="34"/>
    </row>
    <row r="376" spans="1:3" x14ac:dyDescent="0.15">
      <c r="A376" s="34"/>
      <c r="B376" s="34"/>
      <c r="C376" s="34"/>
    </row>
    <row r="377" spans="1:3" x14ac:dyDescent="0.15">
      <c r="A377" s="34"/>
      <c r="B377" s="34"/>
      <c r="C377" s="34"/>
    </row>
    <row r="378" spans="1:3" x14ac:dyDescent="0.15">
      <c r="A378" s="34"/>
      <c r="B378" s="34"/>
      <c r="C378" s="34"/>
    </row>
    <row r="379" spans="1:3" x14ac:dyDescent="0.15">
      <c r="A379" s="34"/>
      <c r="B379" s="34"/>
      <c r="C379" s="34"/>
    </row>
    <row r="380" spans="1:3" x14ac:dyDescent="0.15">
      <c r="A380" s="34"/>
      <c r="B380" s="34"/>
      <c r="C380" s="34"/>
    </row>
    <row r="381" spans="1:3" x14ac:dyDescent="0.15">
      <c r="A381" s="34"/>
      <c r="B381" s="34"/>
      <c r="C381" s="34"/>
    </row>
    <row r="382" spans="1:3" x14ac:dyDescent="0.15">
      <c r="A382" s="34"/>
      <c r="B382" s="34"/>
      <c r="C382" s="34"/>
    </row>
    <row r="383" spans="1:3" x14ac:dyDescent="0.15">
      <c r="A383" s="34"/>
      <c r="B383" s="34"/>
      <c r="C383" s="34"/>
    </row>
    <row r="384" spans="1:3" x14ac:dyDescent="0.15">
      <c r="A384" s="34"/>
      <c r="B384" s="34"/>
      <c r="C384" s="34"/>
    </row>
    <row r="385" spans="1:3" x14ac:dyDescent="0.15">
      <c r="A385" s="34"/>
      <c r="B385" s="34"/>
      <c r="C385" s="34"/>
    </row>
    <row r="386" spans="1:3" x14ac:dyDescent="0.15">
      <c r="A386" s="34"/>
      <c r="B386" s="34"/>
      <c r="C386" s="34"/>
    </row>
    <row r="387" spans="1:3" x14ac:dyDescent="0.15">
      <c r="A387" s="34"/>
      <c r="B387" s="34"/>
      <c r="C387" s="34"/>
    </row>
    <row r="388" spans="1:3" x14ac:dyDescent="0.15">
      <c r="A388" s="34"/>
      <c r="B388" s="34"/>
      <c r="C388" s="34"/>
    </row>
    <row r="389" spans="1:3" x14ac:dyDescent="0.15">
      <c r="A389" s="34"/>
      <c r="B389" s="34"/>
      <c r="C389" s="34"/>
    </row>
    <row r="390" spans="1:3" x14ac:dyDescent="0.15">
      <c r="A390" s="34"/>
      <c r="B390" s="34"/>
      <c r="C390" s="34"/>
    </row>
    <row r="391" spans="1:3" x14ac:dyDescent="0.15">
      <c r="A391" s="34"/>
      <c r="B391" s="34"/>
      <c r="C391" s="34"/>
    </row>
    <row r="392" spans="1:3" x14ac:dyDescent="0.15">
      <c r="A392" s="34"/>
      <c r="B392" s="34"/>
      <c r="C392" s="34"/>
    </row>
    <row r="393" spans="1:3" x14ac:dyDescent="0.15">
      <c r="A393" s="34"/>
      <c r="B393" s="34"/>
      <c r="C393" s="34"/>
    </row>
    <row r="394" spans="1:3" x14ac:dyDescent="0.15">
      <c r="A394" s="34"/>
      <c r="B394" s="34"/>
      <c r="C394" s="34"/>
    </row>
    <row r="395" spans="1:3" x14ac:dyDescent="0.15">
      <c r="A395" s="34"/>
      <c r="B395" s="34"/>
      <c r="C395" s="34"/>
    </row>
    <row r="396" spans="1:3" x14ac:dyDescent="0.15">
      <c r="A396" s="34"/>
      <c r="B396" s="34"/>
      <c r="C396" s="34"/>
    </row>
    <row r="397" spans="1:3" x14ac:dyDescent="0.15">
      <c r="A397" s="34"/>
      <c r="B397" s="34"/>
      <c r="C397" s="34"/>
    </row>
    <row r="398" spans="1:3" x14ac:dyDescent="0.15">
      <c r="A398" s="34"/>
      <c r="B398" s="34"/>
      <c r="C398" s="34"/>
    </row>
    <row r="399" spans="1:3" x14ac:dyDescent="0.15">
      <c r="A399" s="34"/>
      <c r="B399" s="34"/>
      <c r="C399" s="34"/>
    </row>
    <row r="400" spans="1:3" x14ac:dyDescent="0.15">
      <c r="A400" s="34"/>
      <c r="B400" s="34"/>
      <c r="C400" s="34"/>
    </row>
    <row r="401" spans="1:3" x14ac:dyDescent="0.15">
      <c r="A401" s="34"/>
      <c r="B401" s="34"/>
      <c r="C401" s="34"/>
    </row>
    <row r="402" spans="1:3" x14ac:dyDescent="0.15">
      <c r="A402" s="34"/>
      <c r="B402" s="34"/>
      <c r="C402" s="34"/>
    </row>
    <row r="403" spans="1:3" x14ac:dyDescent="0.15">
      <c r="A403" s="34"/>
      <c r="B403" s="34"/>
      <c r="C403" s="34"/>
    </row>
    <row r="404" spans="1:3" x14ac:dyDescent="0.15">
      <c r="A404" s="34"/>
      <c r="B404" s="34"/>
      <c r="C404" s="34"/>
    </row>
    <row r="405" spans="1:3" x14ac:dyDescent="0.15">
      <c r="A405" s="34"/>
      <c r="B405" s="34"/>
      <c r="C405" s="34"/>
    </row>
    <row r="406" spans="1:3" x14ac:dyDescent="0.15">
      <c r="A406" s="34"/>
      <c r="B406" s="34"/>
      <c r="C406" s="34"/>
    </row>
    <row r="407" spans="1:3" x14ac:dyDescent="0.15">
      <c r="A407" s="34"/>
      <c r="B407" s="34"/>
      <c r="C407" s="34"/>
    </row>
    <row r="408" spans="1:3" x14ac:dyDescent="0.15">
      <c r="A408" s="34"/>
      <c r="B408" s="34"/>
      <c r="C408" s="34"/>
    </row>
    <row r="409" spans="1:3" x14ac:dyDescent="0.15">
      <c r="A409" s="34"/>
      <c r="B409" s="34"/>
      <c r="C409" s="34"/>
    </row>
    <row r="410" spans="1:3" x14ac:dyDescent="0.15">
      <c r="A410" s="34"/>
      <c r="B410" s="34"/>
      <c r="C410" s="34"/>
    </row>
    <row r="411" spans="1:3" x14ac:dyDescent="0.15">
      <c r="A411" s="34"/>
      <c r="B411" s="34"/>
      <c r="C411" s="34"/>
    </row>
    <row r="412" spans="1:3" x14ac:dyDescent="0.15">
      <c r="A412" s="34"/>
      <c r="B412" s="34"/>
      <c r="C412" s="34"/>
    </row>
    <row r="413" spans="1:3" x14ac:dyDescent="0.15">
      <c r="A413" s="34"/>
      <c r="B413" s="34"/>
      <c r="C413" s="34"/>
    </row>
    <row r="414" spans="1:3" x14ac:dyDescent="0.15">
      <c r="A414" s="34"/>
      <c r="B414" s="34"/>
      <c r="C414" s="34"/>
    </row>
    <row r="415" spans="1:3" x14ac:dyDescent="0.15">
      <c r="A415" s="34"/>
      <c r="B415" s="34"/>
      <c r="C415" s="34"/>
    </row>
    <row r="416" spans="1:3" x14ac:dyDescent="0.15">
      <c r="A416" s="34"/>
      <c r="B416" s="34"/>
      <c r="C416" s="34"/>
    </row>
    <row r="417" spans="1:3" x14ac:dyDescent="0.15">
      <c r="A417" s="34"/>
      <c r="B417" s="34"/>
      <c r="C417" s="34"/>
    </row>
    <row r="418" spans="1:3" x14ac:dyDescent="0.15">
      <c r="A418" s="34"/>
      <c r="B418" s="34"/>
      <c r="C418" s="34"/>
    </row>
    <row r="419" spans="1:3" x14ac:dyDescent="0.15">
      <c r="A419" s="34"/>
      <c r="B419" s="34"/>
      <c r="C419" s="34"/>
    </row>
    <row r="420" spans="1:3" x14ac:dyDescent="0.15">
      <c r="A420" s="34"/>
      <c r="B420" s="34"/>
      <c r="C420" s="34"/>
    </row>
    <row r="421" spans="1:3" x14ac:dyDescent="0.15">
      <c r="A421" s="34"/>
      <c r="B421" s="34"/>
      <c r="C421" s="34"/>
    </row>
    <row r="422" spans="1:3" x14ac:dyDescent="0.15">
      <c r="A422" s="34"/>
      <c r="B422" s="34"/>
      <c r="C422" s="34"/>
    </row>
    <row r="423" spans="1:3" x14ac:dyDescent="0.15">
      <c r="A423" s="34"/>
      <c r="B423" s="34"/>
      <c r="C423" s="34"/>
    </row>
    <row r="424" spans="1:3" x14ac:dyDescent="0.15">
      <c r="A424" s="34"/>
      <c r="B424" s="34"/>
      <c r="C424" s="34"/>
    </row>
    <row r="425" spans="1:3" x14ac:dyDescent="0.15">
      <c r="A425" s="34"/>
      <c r="B425" s="34"/>
      <c r="C425" s="34"/>
    </row>
    <row r="426" spans="1:3" x14ac:dyDescent="0.15">
      <c r="A426" s="34"/>
      <c r="B426" s="34"/>
      <c r="C426" s="34"/>
    </row>
    <row r="427" spans="1:3" x14ac:dyDescent="0.15">
      <c r="A427" s="34"/>
      <c r="B427" s="34"/>
      <c r="C427" s="34"/>
    </row>
    <row r="428" spans="1:3" x14ac:dyDescent="0.15">
      <c r="A428" s="34"/>
      <c r="B428" s="34"/>
      <c r="C428" s="34"/>
    </row>
    <row r="429" spans="1:3" x14ac:dyDescent="0.15">
      <c r="A429" s="34"/>
      <c r="B429" s="34"/>
      <c r="C429" s="34"/>
    </row>
    <row r="430" spans="1:3" x14ac:dyDescent="0.15">
      <c r="A430" s="34"/>
      <c r="B430" s="34"/>
      <c r="C430" s="34"/>
    </row>
    <row r="431" spans="1:3" x14ac:dyDescent="0.15">
      <c r="A431" s="34"/>
      <c r="B431" s="34"/>
      <c r="C431" s="34"/>
    </row>
    <row r="432" spans="1:3" x14ac:dyDescent="0.15">
      <c r="A432" s="34"/>
      <c r="B432" s="34"/>
      <c r="C432" s="34"/>
    </row>
    <row r="433" spans="1:3" x14ac:dyDescent="0.15">
      <c r="A433" s="34"/>
      <c r="B433" s="34"/>
      <c r="C433" s="34"/>
    </row>
    <row r="434" spans="1:3" x14ac:dyDescent="0.15">
      <c r="A434" s="34"/>
      <c r="B434" s="34"/>
      <c r="C434" s="34"/>
    </row>
    <row r="435" spans="1:3" x14ac:dyDescent="0.15">
      <c r="A435" s="34"/>
      <c r="B435" s="34"/>
      <c r="C435" s="34"/>
    </row>
    <row r="436" spans="1:3" x14ac:dyDescent="0.15">
      <c r="A436" s="34"/>
      <c r="B436" s="34"/>
      <c r="C436" s="34"/>
    </row>
    <row r="437" spans="1:3" x14ac:dyDescent="0.15">
      <c r="A437" s="34"/>
      <c r="B437" s="34"/>
      <c r="C437" s="34"/>
    </row>
    <row r="438" spans="1:3" x14ac:dyDescent="0.15">
      <c r="A438" s="34"/>
      <c r="B438" s="34"/>
      <c r="C438" s="34"/>
    </row>
    <row r="439" spans="1:3" x14ac:dyDescent="0.15">
      <c r="A439" s="34"/>
      <c r="B439" s="34"/>
      <c r="C439" s="34"/>
    </row>
    <row r="440" spans="1:3" x14ac:dyDescent="0.15">
      <c r="A440" s="34"/>
      <c r="B440" s="34"/>
      <c r="C440" s="34"/>
    </row>
    <row r="441" spans="1:3" x14ac:dyDescent="0.15">
      <c r="A441" s="34"/>
      <c r="B441" s="34"/>
      <c r="C441" s="34"/>
    </row>
    <row r="442" spans="1:3" x14ac:dyDescent="0.15">
      <c r="A442" s="34"/>
      <c r="B442" s="34"/>
      <c r="C442" s="34"/>
    </row>
    <row r="443" spans="1:3" x14ac:dyDescent="0.15">
      <c r="A443" s="34"/>
      <c r="B443" s="34"/>
      <c r="C443" s="34"/>
    </row>
    <row r="444" spans="1:3" x14ac:dyDescent="0.15">
      <c r="A444" s="34"/>
      <c r="B444" s="34"/>
      <c r="C444" s="34"/>
    </row>
    <row r="445" spans="1:3" x14ac:dyDescent="0.15">
      <c r="A445" s="34"/>
      <c r="B445" s="34"/>
      <c r="C445" s="34"/>
    </row>
    <row r="446" spans="1:3" x14ac:dyDescent="0.15">
      <c r="A446" s="34"/>
      <c r="B446" s="34"/>
      <c r="C446" s="34"/>
    </row>
    <row r="447" spans="1:3" x14ac:dyDescent="0.15">
      <c r="A447" s="34"/>
      <c r="B447" s="34"/>
      <c r="C447" s="34"/>
    </row>
    <row r="448" spans="1:3" x14ac:dyDescent="0.15">
      <c r="A448" s="34"/>
      <c r="B448" s="34"/>
      <c r="C448" s="34"/>
    </row>
    <row r="449" spans="1:3" x14ac:dyDescent="0.15">
      <c r="A449" s="34"/>
      <c r="B449" s="34"/>
      <c r="C449" s="34"/>
    </row>
    <row r="450" spans="1:3" x14ac:dyDescent="0.15">
      <c r="A450" s="34"/>
      <c r="B450" s="34"/>
      <c r="C450" s="34"/>
    </row>
    <row r="451" spans="1:3" x14ac:dyDescent="0.15">
      <c r="A451" s="34"/>
      <c r="B451" s="34"/>
      <c r="C451" s="34"/>
    </row>
    <row r="452" spans="1:3" x14ac:dyDescent="0.15">
      <c r="A452" s="34"/>
      <c r="B452" s="34"/>
      <c r="C452" s="34"/>
    </row>
    <row r="453" spans="1:3" x14ac:dyDescent="0.15">
      <c r="A453" s="34"/>
      <c r="B453" s="34"/>
      <c r="C453" s="34"/>
    </row>
    <row r="454" spans="1:3" x14ac:dyDescent="0.15">
      <c r="A454" s="34"/>
      <c r="B454" s="34"/>
      <c r="C454" s="34"/>
    </row>
    <row r="455" spans="1:3" x14ac:dyDescent="0.15">
      <c r="A455" s="34"/>
      <c r="B455" s="34"/>
      <c r="C455" s="34"/>
    </row>
    <row r="456" spans="1:3" x14ac:dyDescent="0.15">
      <c r="A456" s="34"/>
      <c r="B456" s="34"/>
      <c r="C456" s="34"/>
    </row>
    <row r="457" spans="1:3" x14ac:dyDescent="0.15">
      <c r="A457" s="34"/>
      <c r="B457" s="34"/>
      <c r="C457" s="34"/>
    </row>
    <row r="458" spans="1:3" x14ac:dyDescent="0.15">
      <c r="A458" s="34"/>
      <c r="B458" s="34"/>
      <c r="C458" s="34"/>
    </row>
    <row r="459" spans="1:3" x14ac:dyDescent="0.15">
      <c r="A459" s="34"/>
      <c r="B459" s="34"/>
      <c r="C459" s="34"/>
    </row>
    <row r="460" spans="1:3" x14ac:dyDescent="0.15">
      <c r="A460" s="34"/>
      <c r="B460" s="34"/>
      <c r="C460" s="34"/>
    </row>
    <row r="461" spans="1:3" x14ac:dyDescent="0.15">
      <c r="A461" s="34"/>
      <c r="B461" s="34"/>
      <c r="C461" s="34"/>
    </row>
    <row r="462" spans="1:3" x14ac:dyDescent="0.15">
      <c r="A462" s="34"/>
      <c r="B462" s="34"/>
      <c r="C462" s="34"/>
    </row>
    <row r="463" spans="1:3" x14ac:dyDescent="0.15">
      <c r="A463" s="34"/>
      <c r="B463" s="34"/>
      <c r="C463" s="34"/>
    </row>
    <row r="464" spans="1:3" x14ac:dyDescent="0.15">
      <c r="A464" s="34"/>
      <c r="B464" s="34"/>
      <c r="C464" s="34"/>
    </row>
    <row r="465" spans="1:3" x14ac:dyDescent="0.15">
      <c r="A465" s="34"/>
      <c r="B465" s="34"/>
      <c r="C465" s="34"/>
    </row>
    <row r="466" spans="1:3" x14ac:dyDescent="0.15">
      <c r="A466" s="34"/>
      <c r="B466" s="34"/>
      <c r="C466" s="34"/>
    </row>
    <row r="467" spans="1:3" x14ac:dyDescent="0.15">
      <c r="A467" s="34"/>
      <c r="B467" s="34"/>
      <c r="C467" s="34"/>
    </row>
    <row r="468" spans="1:3" x14ac:dyDescent="0.15">
      <c r="A468" s="34"/>
      <c r="B468" s="34"/>
      <c r="C468" s="34"/>
    </row>
    <row r="469" spans="1:3" x14ac:dyDescent="0.15">
      <c r="A469" s="34"/>
      <c r="B469" s="34"/>
      <c r="C469" s="34"/>
    </row>
    <row r="470" spans="1:3" x14ac:dyDescent="0.15">
      <c r="A470" s="34"/>
      <c r="B470" s="34"/>
      <c r="C470" s="34"/>
    </row>
    <row r="471" spans="1:3" x14ac:dyDescent="0.15">
      <c r="A471" s="34"/>
      <c r="B471" s="34"/>
      <c r="C471" s="34"/>
    </row>
    <row r="472" spans="1:3" x14ac:dyDescent="0.15">
      <c r="A472" s="34"/>
      <c r="B472" s="34"/>
      <c r="C472" s="34"/>
    </row>
    <row r="473" spans="1:3" x14ac:dyDescent="0.15">
      <c r="A473" s="34"/>
      <c r="B473" s="34"/>
      <c r="C473" s="34"/>
    </row>
    <row r="474" spans="1:3" x14ac:dyDescent="0.15">
      <c r="A474" s="34"/>
      <c r="B474" s="34"/>
      <c r="C474" s="34"/>
    </row>
    <row r="475" spans="1:3" x14ac:dyDescent="0.15">
      <c r="A475" s="34"/>
      <c r="B475" s="34"/>
      <c r="C475" s="34"/>
    </row>
    <row r="476" spans="1:3" x14ac:dyDescent="0.15">
      <c r="A476" s="34"/>
      <c r="B476" s="34"/>
      <c r="C476" s="34"/>
    </row>
    <row r="477" spans="1:3" x14ac:dyDescent="0.15">
      <c r="A477" s="34"/>
      <c r="B477" s="34"/>
      <c r="C477" s="34"/>
    </row>
    <row r="478" spans="1:3" x14ac:dyDescent="0.15">
      <c r="A478" s="34"/>
      <c r="B478" s="34"/>
      <c r="C478" s="34"/>
    </row>
  </sheetData>
  <mergeCells count="6">
    <mergeCell ref="A136:O136"/>
    <mergeCell ref="A3:O3"/>
    <mergeCell ref="A4:O4"/>
    <mergeCell ref="A5:O5"/>
    <mergeCell ref="A6:O6"/>
    <mergeCell ref="A134:O1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4507A-AB52-5746-A233-A1D79DFE951E}">
  <dimension ref="A1:N50"/>
  <sheetViews>
    <sheetView tabSelected="1" workbookViewId="0">
      <selection activeCell="M2" sqref="M2"/>
    </sheetView>
  </sheetViews>
  <sheetFormatPr baseColWidth="10" defaultRowHeight="15" x14ac:dyDescent="0.2"/>
  <cols>
    <col min="1" max="1" width="56" customWidth="1"/>
    <col min="2" max="2" width="22.6640625" customWidth="1"/>
    <col min="3" max="14" width="13.5" customWidth="1"/>
  </cols>
  <sheetData>
    <row r="1" spans="1:14" ht="23" x14ac:dyDescent="0.25">
      <c r="A1" s="42" t="s">
        <v>0</v>
      </c>
      <c r="B1" s="42"/>
    </row>
    <row r="2" spans="1:14" ht="18" x14ac:dyDescent="0.2">
      <c r="A2" s="37" t="s">
        <v>146</v>
      </c>
      <c r="B2" s="37"/>
    </row>
    <row r="3" spans="1:14" ht="16" x14ac:dyDescent="0.2">
      <c r="A3" s="38" t="s">
        <v>2</v>
      </c>
      <c r="B3" s="38"/>
    </row>
    <row r="4" spans="1:14" ht="17" thickBot="1" x14ac:dyDescent="0.25">
      <c r="A4" s="43"/>
    </row>
    <row r="5" spans="1:14" ht="17" thickBot="1" x14ac:dyDescent="0.25">
      <c r="A5" s="44" t="s">
        <v>147</v>
      </c>
      <c r="B5" s="45"/>
      <c r="C5" s="46" t="s">
        <v>148</v>
      </c>
      <c r="D5" s="46" t="s">
        <v>149</v>
      </c>
      <c r="E5" s="46" t="s">
        <v>150</v>
      </c>
      <c r="F5" s="46" t="s">
        <v>151</v>
      </c>
      <c r="G5" s="46" t="s">
        <v>152</v>
      </c>
      <c r="H5" s="46" t="s">
        <v>153</v>
      </c>
      <c r="I5" s="46" t="s">
        <v>154</v>
      </c>
      <c r="J5" s="46" t="s">
        <v>155</v>
      </c>
      <c r="K5" s="46" t="s">
        <v>156</v>
      </c>
      <c r="L5" s="46" t="s">
        <v>157</v>
      </c>
      <c r="M5" s="46" t="s">
        <v>158</v>
      </c>
      <c r="N5" s="47" t="s">
        <v>159</v>
      </c>
    </row>
    <row r="6" spans="1:14" x14ac:dyDescent="0.2">
      <c r="A6" s="48" t="s">
        <v>160</v>
      </c>
      <c r="B6" s="49">
        <f>SUM(B9)</f>
        <v>15000000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x14ac:dyDescent="0.2">
      <c r="A7" s="53"/>
      <c r="B7" s="54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 ht="17" x14ac:dyDescent="0.2">
      <c r="A8" s="55" t="s">
        <v>160</v>
      </c>
      <c r="B8" s="54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ht="16" x14ac:dyDescent="0.2">
      <c r="A9" s="56" t="s">
        <v>161</v>
      </c>
      <c r="B9" s="57">
        <v>15000000</v>
      </c>
      <c r="C9" s="50">
        <v>1250000</v>
      </c>
      <c r="D9" s="50">
        <v>1250000</v>
      </c>
      <c r="E9" s="50">
        <v>1250000</v>
      </c>
      <c r="F9" s="50">
        <v>1250000</v>
      </c>
      <c r="G9" s="50">
        <v>1250000</v>
      </c>
      <c r="H9" s="50">
        <v>1250000</v>
      </c>
      <c r="I9" s="50">
        <v>1250000</v>
      </c>
      <c r="J9" s="50">
        <v>1250000</v>
      </c>
      <c r="K9" s="50">
        <v>1250000</v>
      </c>
      <c r="L9" s="50">
        <v>1250000</v>
      </c>
      <c r="M9" s="50">
        <v>1250000</v>
      </c>
      <c r="N9" s="58">
        <v>1250000</v>
      </c>
    </row>
    <row r="10" spans="1:14" x14ac:dyDescent="0.2">
      <c r="A10" s="53"/>
      <c r="B10" s="57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14" x14ac:dyDescent="0.2">
      <c r="A11" s="48" t="s">
        <v>162</v>
      </c>
      <c r="B11" s="59">
        <f>SUM(B13:B16)</f>
        <v>37208858</v>
      </c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4" ht="28" x14ac:dyDescent="0.2">
      <c r="A12" s="60" t="s">
        <v>163</v>
      </c>
      <c r="B12" s="61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4" x14ac:dyDescent="0.2">
      <c r="A13" s="53" t="s">
        <v>164</v>
      </c>
      <c r="B13" s="57">
        <v>21208858</v>
      </c>
      <c r="C13" s="50"/>
      <c r="D13" s="51">
        <v>3534810</v>
      </c>
      <c r="E13" s="51"/>
      <c r="F13" s="51">
        <v>3534810</v>
      </c>
      <c r="G13" s="51"/>
      <c r="H13" s="51">
        <v>3534810</v>
      </c>
      <c r="I13" s="51"/>
      <c r="J13" s="51">
        <v>3534810</v>
      </c>
      <c r="K13" s="51"/>
      <c r="L13" s="51">
        <v>3534810</v>
      </c>
      <c r="M13" s="51"/>
      <c r="N13" s="52">
        <v>3534808</v>
      </c>
    </row>
    <row r="14" spans="1:14" x14ac:dyDescent="0.2">
      <c r="A14" s="53" t="s">
        <v>165</v>
      </c>
      <c r="B14" s="57">
        <v>300000</v>
      </c>
      <c r="C14" s="50"/>
      <c r="D14" s="51"/>
      <c r="E14" s="51">
        <v>100000</v>
      </c>
      <c r="F14" s="51"/>
      <c r="G14" s="51"/>
      <c r="H14" s="51">
        <v>100000</v>
      </c>
      <c r="I14" s="51"/>
      <c r="J14" s="51"/>
      <c r="K14" s="51"/>
      <c r="L14" s="51">
        <v>100000</v>
      </c>
      <c r="M14" s="51"/>
      <c r="N14" s="52"/>
    </row>
    <row r="15" spans="1:14" x14ac:dyDescent="0.2">
      <c r="A15" s="53" t="s">
        <v>166</v>
      </c>
      <c r="B15" s="57">
        <v>15000000</v>
      </c>
      <c r="C15" s="50">
        <v>1250000</v>
      </c>
      <c r="D15" s="50">
        <v>1250000</v>
      </c>
      <c r="E15" s="50">
        <v>1250000</v>
      </c>
      <c r="F15" s="50">
        <v>1250000</v>
      </c>
      <c r="G15" s="50">
        <v>1250000</v>
      </c>
      <c r="H15" s="50">
        <v>1250000</v>
      </c>
      <c r="I15" s="50">
        <v>1250000</v>
      </c>
      <c r="J15" s="50">
        <v>1250000</v>
      </c>
      <c r="K15" s="50">
        <v>1250000</v>
      </c>
      <c r="L15" s="50">
        <v>1250000</v>
      </c>
      <c r="M15" s="50">
        <v>1250000</v>
      </c>
      <c r="N15" s="58">
        <v>1250000</v>
      </c>
    </row>
    <row r="16" spans="1:14" x14ac:dyDescent="0.2">
      <c r="A16" s="53" t="s">
        <v>167</v>
      </c>
      <c r="B16" s="57">
        <v>700000</v>
      </c>
      <c r="C16" s="50">
        <v>58333</v>
      </c>
      <c r="D16" s="50">
        <v>58333</v>
      </c>
      <c r="E16" s="50">
        <v>58333</v>
      </c>
      <c r="F16" s="50">
        <v>58333</v>
      </c>
      <c r="G16" s="50">
        <v>58333</v>
      </c>
      <c r="H16" s="50">
        <v>58333</v>
      </c>
      <c r="I16" s="50">
        <v>58333</v>
      </c>
      <c r="J16" s="50">
        <v>58333</v>
      </c>
      <c r="K16" s="50">
        <v>58333</v>
      </c>
      <c r="L16" s="50">
        <v>58333</v>
      </c>
      <c r="M16" s="50">
        <v>58333</v>
      </c>
      <c r="N16" s="52">
        <v>58337</v>
      </c>
    </row>
    <row r="17" spans="1:14" x14ac:dyDescent="0.2">
      <c r="A17" s="53"/>
      <c r="B17" s="5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1:14" x14ac:dyDescent="0.2">
      <c r="A18" s="48" t="s">
        <v>168</v>
      </c>
      <c r="B18" s="59">
        <f>SUM(B20:B25)</f>
        <v>86000000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x14ac:dyDescent="0.2">
      <c r="A19" s="62" t="s">
        <v>169</v>
      </c>
      <c r="B19" s="5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1:14" x14ac:dyDescent="0.2">
      <c r="A20" s="62" t="s">
        <v>170</v>
      </c>
      <c r="B20" s="63">
        <v>0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x14ac:dyDescent="0.2">
      <c r="A21" s="62" t="s">
        <v>171</v>
      </c>
      <c r="B21" s="63">
        <v>0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x14ac:dyDescent="0.2">
      <c r="A22" s="62"/>
      <c r="B22" s="63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  <row r="23" spans="1:14" x14ac:dyDescent="0.2">
      <c r="A23" s="64" t="s">
        <v>172</v>
      </c>
      <c r="B23" s="63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1:14" x14ac:dyDescent="0.2">
      <c r="A24" s="65" t="s">
        <v>173</v>
      </c>
      <c r="B24" s="5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x14ac:dyDescent="0.2">
      <c r="A25" s="66" t="s">
        <v>174</v>
      </c>
      <c r="B25" s="54">
        <v>86000000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>
        <v>86000000</v>
      </c>
    </row>
    <row r="26" spans="1:14" x14ac:dyDescent="0.2">
      <c r="A26" s="67"/>
      <c r="B26" s="5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ht="28" x14ac:dyDescent="0.2">
      <c r="A27" s="68" t="s">
        <v>175</v>
      </c>
      <c r="B27" s="69">
        <f>SUM(B29:B46)</f>
        <v>1729000923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</row>
    <row r="28" spans="1:14" x14ac:dyDescent="0.2">
      <c r="A28" s="62" t="s">
        <v>176</v>
      </c>
      <c r="B28" s="63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29" spans="1:14" x14ac:dyDescent="0.2">
      <c r="A29" s="53" t="s">
        <v>177</v>
      </c>
      <c r="B29" s="57">
        <v>425840500</v>
      </c>
      <c r="C29" s="50">
        <v>35486708</v>
      </c>
      <c r="D29" s="50">
        <v>35486708</v>
      </c>
      <c r="E29" s="50">
        <v>35486708</v>
      </c>
      <c r="F29" s="50">
        <v>35486708</v>
      </c>
      <c r="G29" s="50">
        <v>35486708</v>
      </c>
      <c r="H29" s="50">
        <v>35486708</v>
      </c>
      <c r="I29" s="50">
        <v>35486708</v>
      </c>
      <c r="J29" s="50">
        <v>35486708</v>
      </c>
      <c r="K29" s="50">
        <v>35486708</v>
      </c>
      <c r="L29" s="50">
        <v>35486708</v>
      </c>
      <c r="M29" s="50">
        <v>35486708</v>
      </c>
      <c r="N29" s="52">
        <v>35486712</v>
      </c>
    </row>
    <row r="30" spans="1:14" x14ac:dyDescent="0.2">
      <c r="A30" s="53"/>
      <c r="B30" s="57"/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1:14" x14ac:dyDescent="0.2">
      <c r="A31" s="62" t="s">
        <v>171</v>
      </c>
      <c r="B31" s="57">
        <v>0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</row>
    <row r="32" spans="1:14" x14ac:dyDescent="0.2">
      <c r="A32" s="64" t="s">
        <v>178</v>
      </c>
      <c r="B32" s="57">
        <v>50000000</v>
      </c>
      <c r="C32" s="50"/>
      <c r="D32" s="51"/>
      <c r="E32" s="51"/>
      <c r="F32" s="51"/>
      <c r="G32" s="51"/>
      <c r="H32" s="51"/>
      <c r="I32" s="51">
        <v>8333333</v>
      </c>
      <c r="J32" s="51">
        <v>8333333</v>
      </c>
      <c r="K32" s="51">
        <v>8333333</v>
      </c>
      <c r="L32" s="51">
        <v>8333333</v>
      </c>
      <c r="M32" s="51">
        <v>8333333</v>
      </c>
      <c r="N32" s="52">
        <v>8333335</v>
      </c>
    </row>
    <row r="33" spans="1:14" x14ac:dyDescent="0.2">
      <c r="A33" s="64" t="s">
        <v>179</v>
      </c>
      <c r="B33" s="57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</row>
    <row r="34" spans="1:14" x14ac:dyDescent="0.2">
      <c r="A34" s="66" t="s">
        <v>180</v>
      </c>
      <c r="B34" s="57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</row>
    <row r="35" spans="1:14" x14ac:dyDescent="0.2">
      <c r="A35" s="64" t="s">
        <v>181</v>
      </c>
      <c r="B35" s="57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</row>
    <row r="36" spans="1:14" x14ac:dyDescent="0.2">
      <c r="A36" s="53" t="s">
        <v>182</v>
      </c>
      <c r="B36" s="57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</row>
    <row r="37" spans="1:14" x14ac:dyDescent="0.2">
      <c r="A37" s="53" t="s">
        <v>183</v>
      </c>
      <c r="B37" s="57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</row>
    <row r="38" spans="1:14" x14ac:dyDescent="0.2">
      <c r="A38" s="53" t="s">
        <v>184</v>
      </c>
      <c r="B38" s="57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</row>
    <row r="39" spans="1:14" x14ac:dyDescent="0.2">
      <c r="A39" s="53" t="s">
        <v>185</v>
      </c>
      <c r="B39" s="57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2"/>
    </row>
    <row r="40" spans="1:14" x14ac:dyDescent="0.2">
      <c r="A40" s="64" t="s">
        <v>186</v>
      </c>
      <c r="B40" s="57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</row>
    <row r="41" spans="1:14" x14ac:dyDescent="0.2">
      <c r="A41" s="66" t="s">
        <v>187</v>
      </c>
      <c r="B41" s="57">
        <v>0</v>
      </c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</row>
    <row r="42" spans="1:14" x14ac:dyDescent="0.2">
      <c r="A42" s="66" t="s">
        <v>188</v>
      </c>
      <c r="B42" s="57">
        <v>0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</row>
    <row r="43" spans="1:14" x14ac:dyDescent="0.2">
      <c r="A43" s="66" t="s">
        <v>189</v>
      </c>
      <c r="B43" s="57">
        <v>668160423</v>
      </c>
      <c r="C43" s="50"/>
      <c r="D43" s="51"/>
      <c r="E43" s="51">
        <v>66816042</v>
      </c>
      <c r="F43" s="51">
        <v>66816042</v>
      </c>
      <c r="G43" s="51">
        <v>66816042</v>
      </c>
      <c r="H43" s="51">
        <v>66816042</v>
      </c>
      <c r="I43" s="51">
        <v>66816042</v>
      </c>
      <c r="J43" s="51">
        <v>66816042</v>
      </c>
      <c r="K43" s="51">
        <v>66816042</v>
      </c>
      <c r="L43" s="51">
        <v>66816042</v>
      </c>
      <c r="M43" s="51">
        <v>66816042</v>
      </c>
      <c r="N43" s="52">
        <v>66816045</v>
      </c>
    </row>
    <row r="44" spans="1:14" x14ac:dyDescent="0.2">
      <c r="A44" s="65" t="s">
        <v>190</v>
      </c>
      <c r="B44" s="7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</row>
    <row r="45" spans="1:14" ht="28" x14ac:dyDescent="0.2">
      <c r="A45" s="66" t="s">
        <v>191</v>
      </c>
      <c r="B45" s="57">
        <v>470000000</v>
      </c>
      <c r="C45" s="50">
        <v>39166666</v>
      </c>
      <c r="D45" s="50">
        <v>39166666</v>
      </c>
      <c r="E45" s="50">
        <v>39166666</v>
      </c>
      <c r="F45" s="50">
        <v>39166666</v>
      </c>
      <c r="G45" s="50">
        <v>39166666</v>
      </c>
      <c r="H45" s="50">
        <v>39166666</v>
      </c>
      <c r="I45" s="50">
        <v>39166666</v>
      </c>
      <c r="J45" s="50">
        <v>39166666</v>
      </c>
      <c r="K45" s="50">
        <v>39166666</v>
      </c>
      <c r="L45" s="50">
        <v>39166666</v>
      </c>
      <c r="M45" s="50">
        <v>39166666</v>
      </c>
      <c r="N45" s="58">
        <v>39166674</v>
      </c>
    </row>
    <row r="46" spans="1:14" x14ac:dyDescent="0.2">
      <c r="A46" s="66" t="s">
        <v>192</v>
      </c>
      <c r="B46" s="57">
        <v>115000000</v>
      </c>
      <c r="C46" s="50">
        <v>28750000</v>
      </c>
      <c r="D46" s="51"/>
      <c r="E46" s="51"/>
      <c r="F46" s="51">
        <v>28750000</v>
      </c>
      <c r="G46" s="51"/>
      <c r="H46" s="51"/>
      <c r="I46" s="51">
        <v>28750000</v>
      </c>
      <c r="J46" s="51"/>
      <c r="K46" s="51"/>
      <c r="L46" s="51">
        <v>28750000</v>
      </c>
      <c r="M46" s="51"/>
      <c r="N46" s="52"/>
    </row>
    <row r="47" spans="1:14" ht="16" thickBot="1" x14ac:dyDescent="0.25">
      <c r="A47" s="53"/>
      <c r="B47" s="57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</row>
    <row r="48" spans="1:14" ht="16" thickBot="1" x14ac:dyDescent="0.25">
      <c r="A48" s="71" t="s">
        <v>193</v>
      </c>
      <c r="B48" s="72">
        <f>B6+B11+B18+B27</f>
        <v>1867209781</v>
      </c>
      <c r="C48" s="72">
        <f>SUM(C6:C46)</f>
        <v>105961707</v>
      </c>
      <c r="D48" s="72">
        <f t="shared" ref="D48:N48" si="0">SUM(D6:D46)</f>
        <v>80746517</v>
      </c>
      <c r="E48" s="72">
        <f t="shared" si="0"/>
        <v>144127749</v>
      </c>
      <c r="F48" s="72">
        <f t="shared" si="0"/>
        <v>176312559</v>
      </c>
      <c r="G48" s="72">
        <f t="shared" si="0"/>
        <v>144027749</v>
      </c>
      <c r="H48" s="72">
        <f t="shared" si="0"/>
        <v>147662559</v>
      </c>
      <c r="I48" s="72">
        <f t="shared" si="0"/>
        <v>181111082</v>
      </c>
      <c r="J48" s="72">
        <f t="shared" si="0"/>
        <v>155895892</v>
      </c>
      <c r="K48" s="72">
        <f t="shared" si="0"/>
        <v>152361082</v>
      </c>
      <c r="L48" s="72">
        <f t="shared" si="0"/>
        <v>184745892</v>
      </c>
      <c r="M48" s="72">
        <f t="shared" si="0"/>
        <v>152361082</v>
      </c>
      <c r="N48" s="72">
        <f t="shared" si="0"/>
        <v>241895911</v>
      </c>
    </row>
    <row r="49" spans="1:14" x14ac:dyDescent="0.2">
      <c r="A49" s="73"/>
      <c r="B49" s="74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x14ac:dyDescent="0.2">
      <c r="B50" s="76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</sheetData>
  <mergeCells count="3">
    <mergeCell ref="A1:B1"/>
    <mergeCell ref="A2:B2"/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</vt:lpstr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Microsoft Office User</cp:lastModifiedBy>
  <dcterms:created xsi:type="dcterms:W3CDTF">2020-03-06T15:55:31Z</dcterms:created>
  <dcterms:modified xsi:type="dcterms:W3CDTF">2021-09-21T22:06:07Z</dcterms:modified>
</cp:coreProperties>
</file>