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PRESUPUESTO 2019\"/>
    </mc:Choice>
  </mc:AlternateContent>
  <bookViews>
    <workbookView xWindow="0" yWindow="0" windowWidth="12960" windowHeight="4425" tabRatio="733"/>
  </bookViews>
  <sheets>
    <sheet name="Egr-calend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9" l="1"/>
  <c r="C120" i="9"/>
  <c r="C119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C121" i="9" l="1"/>
  <c r="D149" i="9" l="1"/>
  <c r="E149" i="9"/>
  <c r="F149" i="9"/>
  <c r="G149" i="9"/>
  <c r="H149" i="9"/>
  <c r="I149" i="9"/>
  <c r="J149" i="9"/>
  <c r="K149" i="9"/>
  <c r="L149" i="9"/>
  <c r="M149" i="9"/>
  <c r="N149" i="9"/>
  <c r="O149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D124" i="9"/>
  <c r="E124" i="9"/>
  <c r="F124" i="9"/>
  <c r="G124" i="9"/>
  <c r="H124" i="9"/>
  <c r="I124" i="9"/>
  <c r="J124" i="9"/>
  <c r="K124" i="9"/>
  <c r="L124" i="9"/>
  <c r="M124" i="9"/>
  <c r="N124" i="9"/>
  <c r="O124" i="9"/>
  <c r="C124" i="9"/>
  <c r="D121" i="9"/>
  <c r="E121" i="9"/>
  <c r="F121" i="9"/>
  <c r="G121" i="9"/>
  <c r="H121" i="9"/>
  <c r="I121" i="9"/>
  <c r="J121" i="9"/>
  <c r="K121" i="9"/>
  <c r="L121" i="9"/>
  <c r="M121" i="9"/>
  <c r="N121" i="9"/>
  <c r="O121" i="9"/>
  <c r="D68" i="9"/>
  <c r="D151" i="9" s="1"/>
  <c r="E68" i="9"/>
  <c r="E151" i="9" s="1"/>
  <c r="F68" i="9"/>
  <c r="F151" i="9" s="1"/>
  <c r="G68" i="9"/>
  <c r="H68" i="9"/>
  <c r="H151" i="9" s="1"/>
  <c r="I68" i="9"/>
  <c r="I151" i="9" s="1"/>
  <c r="J68" i="9"/>
  <c r="J151" i="9" s="1"/>
  <c r="K68" i="9"/>
  <c r="L68" i="9"/>
  <c r="L151" i="9" s="1"/>
  <c r="M68" i="9"/>
  <c r="M151" i="9" s="1"/>
  <c r="N68" i="9"/>
  <c r="N151" i="9" s="1"/>
  <c r="O68" i="9"/>
  <c r="C68" i="9"/>
  <c r="O151" i="9" l="1"/>
  <c r="K151" i="9"/>
  <c r="G151" i="9"/>
  <c r="C149" i="9" l="1"/>
  <c r="C146" i="9"/>
  <c r="C151" i="9" s="1"/>
</calcChain>
</file>

<file path=xl/sharedStrings.xml><?xml version="1.0" encoding="utf-8"?>
<sst xmlns="http://schemas.openxmlformats.org/spreadsheetml/2006/main" count="163" uniqueCount="163">
  <si>
    <t>Servicios legales, de contabilidad, auditoría y relacionados</t>
  </si>
  <si>
    <t>Servicios de consultoría administrativa e informática</t>
  </si>
  <si>
    <t>Instalación, reparación y mantenimiento de maquinaria y otros equipos</t>
  </si>
  <si>
    <t>Mantenimiento y conservación de maquinaria y equipo de trabajo específico</t>
  </si>
  <si>
    <t>Servicios de jardinería y fumigación</t>
  </si>
  <si>
    <t>Servicios de limpieza y manejo de desechos</t>
  </si>
  <si>
    <t>Difusión por radio, televisión y otros medios de mensajes sobre programas y actividades gubernamentales</t>
  </si>
  <si>
    <t>Viáticos en el país</t>
  </si>
  <si>
    <t>Otros servicios de información</t>
  </si>
  <si>
    <t>Pasajes aéreos nacionales</t>
  </si>
  <si>
    <t>Pasajes terrestres nacionales</t>
  </si>
  <si>
    <t>Gastos de orden social</t>
  </si>
  <si>
    <t>Servicios funerarios y de cementerios</t>
  </si>
  <si>
    <t>Otros impuestos y derechos</t>
  </si>
  <si>
    <t>Comisión Estatal del Agua del Estado de Jalisco</t>
  </si>
  <si>
    <t>Cifras en pesos</t>
  </si>
  <si>
    <t>PARTIDA</t>
  </si>
  <si>
    <t>DESCRIPCIÓN</t>
  </si>
  <si>
    <t>SERVICIOS PERSONALES</t>
  </si>
  <si>
    <t>Sueldo base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</si>
  <si>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</si>
  <si>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</si>
  <si>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</si>
  <si>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</si>
  <si>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</si>
  <si>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</si>
  <si>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 (SAR)</t>
  </si>
  <si>
    <t xml:space="preserve">Cuotas para el seguro de vida del personal </t>
  </si>
  <si>
    <t>Prima por riesgo de trabajo</t>
  </si>
  <si>
    <t>Prima de insalubridad</t>
  </si>
  <si>
    <t>Impacto al salario en el transcurso del año</t>
  </si>
  <si>
    <t>Ayuda para despensa</t>
  </si>
  <si>
    <t>Ayuda para pasajes</t>
  </si>
  <si>
    <t>Estímulo por el día del servidor público</t>
  </si>
  <si>
    <t>Otros estímulos</t>
  </si>
  <si>
    <t>MATERIALES Y SUMINISTROS</t>
  </si>
  <si>
    <t>Material, útiles equipos menores de oficina</t>
  </si>
  <si>
    <t>Materiales y útiles de impresión y reproducción</t>
  </si>
  <si>
    <t>Material estadístico y geográfico</t>
  </si>
  <si>
    <t>Materiales, útiles y equipos menores de tecnologías de información y comunicaciones</t>
  </si>
  <si>
    <t>Material impreso e información digital</t>
  </si>
  <si>
    <t>Material de limpieza</t>
  </si>
  <si>
    <t>Materiales y útiles de enseñanzas</t>
  </si>
  <si>
    <t>Productos alimenticios para el personal en las instalaciones de las dependencias y entidades</t>
  </si>
  <si>
    <t>Productos alimenticios para animales</t>
  </si>
  <si>
    <t xml:space="preserve">Utensilios para el servicio de alimentación 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</si>
  <si>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</si>
  <si>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</si>
  <si>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</si>
  <si>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</si>
  <si>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</si>
  <si>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</si>
  <si>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 xml:space="preserve">Artículos metálicos para la construcción 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</si>
  <si>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</si>
  <si>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</si>
  <si>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</si>
  <si>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</si>
  <si>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</si>
  <si>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</si>
  <si>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</si>
  <si>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</si>
  <si>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</si>
  <si>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Combustible, lubricantes  y aditivos para vehículos destinados a servicios administrativos</t>
  </si>
  <si>
    <t>Vestuario y uniformes</t>
  </si>
  <si>
    <t>Prendas de seguridad y protección personal</t>
  </si>
  <si>
    <t>Artículos deportivos</t>
  </si>
  <si>
    <t>Blancos y otros productos  textiles, excepto prendas de vestir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</si>
  <si>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</si>
  <si>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</si>
  <si>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</si>
  <si>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</si>
  <si>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</si>
  <si>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</si>
  <si>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</si>
  <si>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</si>
  <si>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SERVICIOS GENERALES</t>
  </si>
  <si>
    <t>Servicio de energía eléctrica</t>
  </si>
  <si>
    <t>Servicio de energía eléctrica para bombeo y tratamiento de agua</t>
  </si>
  <si>
    <t>Servicio de gas</t>
  </si>
  <si>
    <t xml:space="preserve">Servicio de agua </t>
  </si>
  <si>
    <t>Servicio telefónico tradicional</t>
  </si>
  <si>
    <t>Servicio de acceso a internet, redes y procesamiento de  información</t>
  </si>
  <si>
    <t>Servicio postal</t>
  </si>
  <si>
    <t>Arrendamiento de terrenos</t>
  </si>
  <si>
    <t xml:space="preserve">Arrendamiento de edificios </t>
  </si>
  <si>
    <t>Arrendamiento de mobiliario y equipo de administración, educacional y recreativos</t>
  </si>
  <si>
    <t>Arrendamiento de vehículos, terrestres, aéreos, marítimos, lacustres, y fluviales para servicios públicos y la operación de programas públicos</t>
  </si>
  <si>
    <t>Arrendamientos especiales</t>
  </si>
  <si>
    <t>Capacitación institucional</t>
  </si>
  <si>
    <t>Capacitación especializada</t>
  </si>
  <si>
    <t>Servicio de investigación cientifica y desarrollo</t>
  </si>
  <si>
    <t xml:space="preserve">Servicios de apoyo administrativo </t>
  </si>
  <si>
    <t>Servicios de impresión de documentos y papelería oficial</t>
  </si>
  <si>
    <t>Servicios de impresión de material informativo derivado de la operación y administración</t>
  </si>
  <si>
    <t>Información en medios masivos derivada de la operación y administración de las dependencias y entidades</t>
  </si>
  <si>
    <t>Servicio de vigilancia</t>
  </si>
  <si>
    <t>Servicios profesionales, científicos y técnicos integrales</t>
  </si>
  <si>
    <t>Servicios financieros y bancarios</t>
  </si>
  <si>
    <t>Seguro de bienes patrimoniales</t>
  </si>
  <si>
    <t>Almacenaje, embalaje y envase</t>
  </si>
  <si>
    <t>Fletes y maniobras</t>
  </si>
  <si>
    <t>Mantenimiento  y conservación  de inmuebles para la prestación de servicios administrativos</t>
  </si>
  <si>
    <t>Mantenimiento y conservación  de mobiliario y equipo de administración, educacional y recreativo</t>
  </si>
  <si>
    <t>Instalación, reparación y mantenimiento de equipo de cómputo y tecnología de la información</t>
  </si>
  <si>
    <t>Instalación, reparación y mantenimiento de equipo instrumental médico y de laboratorio</t>
  </si>
  <si>
    <t>Mantenimiento y conservación de vehículos terrestres, aéreos , marítimos, lacustres y fluviales</t>
  </si>
  <si>
    <t>Servicios de revelado de fotografías</t>
  </si>
  <si>
    <t>Congresos y convenciones</t>
  </si>
  <si>
    <t>Exposiciones</t>
  </si>
  <si>
    <t>Laudos laborales</t>
  </si>
  <si>
    <t>Subcontratación de servicios con terceros</t>
  </si>
  <si>
    <t>TRANSFERENCIAS, ASIGNACIONES, SUBSIDIOS Y OTRAS AYUDAS</t>
  </si>
  <si>
    <t>Transferencias internas a entidades paraestatales no empresariales y no financieras para Asignaciones, Subsidios y Otras Ayudas</t>
  </si>
  <si>
    <t>BIENES MUEBLES E INMUEBLES</t>
  </si>
  <si>
    <t>Muebles de oficina y estantería</t>
  </si>
  <si>
    <t>Muebles, excepto de oficina y estantería</t>
  </si>
  <si>
    <t>Equipo de cómputo y de tecnología de la información</t>
  </si>
  <si>
    <t>Otros mobiliarios y equipos de administración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</si>
  <si>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</si>
  <si>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</si>
  <si>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</si>
  <si>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</si>
  <si>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 destinados a servicios públicos  y la operación de programas públicos</t>
  </si>
  <si>
    <t>Carrocerías, remolques y Eq auxiliares de transpor</t>
  </si>
  <si>
    <t>Maquinaria y equipo industrial</t>
  </si>
  <si>
    <t>Sistemas de aire acondicionado, calefacción y de refrigeración</t>
  </si>
  <si>
    <t>Equipos de comunicación y telecomunicación</t>
  </si>
  <si>
    <t>Equipos de generación eléctrica, aparatos y accesorios eléctricos</t>
  </si>
  <si>
    <t>Herramientas y máquinas herramienta</t>
  </si>
  <si>
    <t>Equipo de ingeniería y diseño</t>
  </si>
  <si>
    <t>Maquinaria y equipo diverso</t>
  </si>
  <si>
    <t>Software</t>
  </si>
  <si>
    <t>Licencias informáticas e intelectuales</t>
  </si>
  <si>
    <t xml:space="preserve">    INVERSIÓN PÚBLICA</t>
  </si>
  <si>
    <t>Obras para el tratamiento, distribución y suministro de agua y drenaje</t>
  </si>
  <si>
    <t xml:space="preserve">    TOTAL PRESUPUESTO DE EGRESOS </t>
  </si>
  <si>
    <t>Total</t>
  </si>
  <si>
    <t>Otros Bienes Inmuebles</t>
  </si>
  <si>
    <t>Presupuesto de Egresos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</si>
  <si>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</si>
  <si>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</si>
  <si>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</si>
  <si>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</si>
  <si>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</si>
  <si>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</si>
  <si>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</si>
  <si>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</si>
  <si>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</si>
  <si>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</si>
  <si>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</si>
  <si>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</si>
  <si>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PRESUPUESTO DE EGRESOS  2019
CIFRAS EN PESOS </t>
  </si>
  <si>
    <t>Total Capítulo 1000</t>
  </si>
  <si>
    <t>Total Capítulo 2000</t>
  </si>
  <si>
    <t>Total Capítulo 3000</t>
  </si>
  <si>
    <t>Total Capítulo 4000</t>
  </si>
  <si>
    <t>Total Capítulo 5000</t>
  </si>
  <si>
    <t>Total Capítulo 6000</t>
  </si>
  <si>
    <t>Homologación</t>
  </si>
  <si>
    <t>Indemnizaciones por separación</t>
  </si>
  <si>
    <t>Arrendamiento de equipo y bienes informáticos</t>
  </si>
  <si>
    <t>Otros servicios de traslado y hospedaje</t>
  </si>
  <si>
    <t xml:space="preserve">Nota: En el capítulo 3000, se considera el pago por concepto de la contraprestación por la Operación y Mantenimiento de las PTAR's, El Ahogado por 196.63 MDP y Agua Prieta por 459.62 MDP; así como,  el Pago Derechos de extracción de Aguas Nacionales del SIAPA a TESOFE por 119.71 MDP; asimismo, contempla 145.78 MDP, en partidas de: energía eléctrica, impuestos, mantenimientos, laudos laborales, vigilancia, arrendamientos, etc.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</si>
</sst>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51">
    <xf numFmtId="0" fontId="0" fillId="0" borderId="0" xfId="0"/>
    <xf numFmtId="0" fontId="3" fillId="0" borderId="0" xfId="2"/>
    <xf numFmtId="0" fontId="10" fillId="0" borderId="0" xfId="2" applyFont="1"/>
    <xf numFmtId="3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0" xfId="2" applyBorder="1"/>
    <xf numFmtId="0" fontId="3" fillId="0" borderId="1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1" applyNumberFormat="1" applyFont="1" applyBorder="1"/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horizontal="right" vertical="center"/>
    </xf>
    <xf numFmtId="4" fontId="6" fillId="0" borderId="0" xfId="2" applyNumberFormat="1" applyFont="1" applyBorder="1"/>
    <xf numFmtId="0" fontId="3" fillId="0" borderId="1" xfId="2" applyFont="1" applyFill="1" applyBorder="1" applyAlignment="1">
      <alignment horizontal="center" vertical="center"/>
    </xf>
    <xf numFmtId="164" fontId="3" fillId="3" borderId="0" xfId="1" applyNumberFormat="1" applyFont="1" applyFill="1" applyBorder="1"/>
    <xf numFmtId="0" fontId="3" fillId="3" borderId="0" xfId="2" applyFill="1"/>
    <xf numFmtId="3" fontId="6" fillId="0" borderId="0" xfId="2" applyNumberFormat="1" applyFont="1" applyBorder="1" applyAlignment="1">
      <alignment horizontal="right" vertical="center" wrapText="1"/>
    </xf>
    <xf numFmtId="0" fontId="3" fillId="0" borderId="0" xfId="2" applyFont="1" applyBorder="1" applyAlignment="1">
      <alignment horizontal="left" vertical="center"/>
    </xf>
    <xf numFmtId="0" fontId="3" fillId="0" borderId="0" xfId="2" applyFill="1"/>
    <xf numFmtId="3" fontId="6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 wrapText="1"/>
    </xf>
    <xf numFmtId="4" fontId="6" fillId="0" borderId="0" xfId="2" applyNumberFormat="1" applyFont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164" fontId="3" fillId="0" borderId="0" xfId="1" applyNumberFormat="1" applyFont="1"/>
    <xf numFmtId="164" fontId="9" fillId="0" borderId="0" xfId="1" applyNumberFormat="1" applyFont="1"/>
    <xf numFmtId="164" fontId="3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vertical="center"/>
    </xf>
    <xf numFmtId="3" fontId="7" fillId="2" borderId="3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164" fontId="3" fillId="0" borderId="0" xfId="1" applyNumberFormat="1" applyFont="1" applyFill="1" applyBorder="1"/>
    <xf numFmtId="0" fontId="11" fillId="4" borderId="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3" xfId="2" applyFont="1" applyBorder="1" applyAlignment="1">
      <alignment horizontal="center"/>
    </xf>
  </cellXfs>
  <cellStyles count="7">
    <cellStyle name="Millares" xfId="1" builtinId="3"/>
    <cellStyle name="Millares 10 2" xfId="3"/>
    <cellStyle name="Millares 4 3 2" xfId="4"/>
    <cellStyle name="Normal" xfId="0" builtinId="0"/>
    <cellStyle name="Normal 2 2" xfId="2"/>
    <cellStyle name="Normal 2 3" xfId="6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1</xdr:row>
      <xdr:rowOff>80010</xdr:rowOff>
    </xdr:from>
    <xdr:to>
      <xdr:col>13</xdr:col>
      <xdr:colOff>463550</xdr:colOff>
      <xdr:row>3</xdr:row>
      <xdr:rowOff>102870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8725" y="213360"/>
          <a:ext cx="1311275" cy="43243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</xdr:row>
      <xdr:rowOff>0</xdr:rowOff>
    </xdr:from>
    <xdr:to>
      <xdr:col>1</xdr:col>
      <xdr:colOff>678180</xdr:colOff>
      <xdr:row>2</xdr:row>
      <xdr:rowOff>243840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37160"/>
          <a:ext cx="1150620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2"/>
  <sheetViews>
    <sheetView tabSelected="1" zoomScale="80" zoomScaleNormal="80" workbookViewId="0">
      <pane xSplit="2" ySplit="6" topLeftCell="C145" activePane="bottomRight" state="frozen"/>
      <selection pane="topRight" activeCell="E1" sqref="E1"/>
      <selection pane="bottomLeft" activeCell="A7" sqref="A7"/>
      <selection pane="bottomRight" activeCell="E153" sqref="E153"/>
    </sheetView>
  </sheetViews>
  <sheetFormatPr baseColWidth="10" defaultColWidth="11.42578125" defaultRowHeight="12.75" x14ac:dyDescent="0.2"/>
  <cols>
    <col min="1" max="1" width="9.7109375" style="1" customWidth="1"/>
    <col min="2" max="2" width="35.28515625" style="1" customWidth="1"/>
    <col min="3" max="3" width="16.5703125" style="1" customWidth="1"/>
    <col min="4" max="4" width="11.85546875" style="1" customWidth="1"/>
    <col min="5" max="6" width="11.42578125" style="1" customWidth="1"/>
    <col min="7" max="10" width="15" style="1" customWidth="1"/>
    <col min="11" max="12" width="13.28515625" style="1" customWidth="1"/>
    <col min="13" max="13" width="14.28515625" style="1" customWidth="1"/>
    <col min="14" max="14" width="14.5703125" style="1" customWidth="1"/>
    <col min="15" max="15" width="13" style="1" customWidth="1"/>
    <col min="16" max="16384" width="11.42578125" style="1"/>
  </cols>
  <sheetData>
    <row r="1" spans="1:15" ht="10.9" customHeight="1" x14ac:dyDescent="0.25"/>
    <row r="2" spans="1:15" ht="9.6" customHeight="1" x14ac:dyDescent="0.3">
      <c r="B2" s="2"/>
      <c r="C2" s="2"/>
      <c r="D2" s="2"/>
    </row>
    <row r="3" spans="1:15" ht="23.25" x14ac:dyDescent="0.2">
      <c r="A3" s="48" t="s">
        <v>14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7.45" x14ac:dyDescent="0.3">
      <c r="A4" s="49" t="s">
        <v>138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6.149999999999999" thickBot="1" x14ac:dyDescent="0.35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34.15" customHeight="1" thickBot="1" x14ac:dyDescent="0.3">
      <c r="A6" s="44" t="s">
        <v>151</v>
      </c>
      <c r="B6" s="45"/>
      <c r="C6" s="40" t="s">
        <v>136</v>
      </c>
      <c r="D6" s="40" t="s">
        <v>139</v>
      </c>
      <c r="E6" s="40" t="s">
        <v>140</v>
      </c>
      <c r="F6" s="40" t="s">
        <v>141</v>
      </c>
      <c r="G6" s="40" t="s">
        <v>142</v>
      </c>
      <c r="H6" s="40" t="s">
        <v>143</v>
      </c>
      <c r="I6" s="40" t="s">
        <v>144</v>
      </c>
      <c r="J6" s="40" t="s">
        <v>145</v>
      </c>
      <c r="K6" s="40" t="s">
        <v>146</v>
      </c>
      <c r="L6" s="40" t="s">
        <v>147</v>
      </c>
      <c r="M6" s="40" t="s">
        <v>148</v>
      </c>
      <c r="N6" s="40" t="s">
        <v>149</v>
      </c>
      <c r="O6" s="40" t="s">
        <v>150</v>
      </c>
    </row>
    <row r="7" spans="1:15" ht="21.6" customHeight="1" x14ac:dyDescent="0.2">
      <c r="A7" s="26" t="s">
        <v>16</v>
      </c>
      <c r="B7" s="27" t="s">
        <v>17</v>
      </c>
      <c r="C7" s="27"/>
      <c r="D7" s="28"/>
    </row>
    <row r="8" spans="1:15" ht="15" customHeight="1" x14ac:dyDescent="0.25">
      <c r="A8" s="21">
        <v>1000</v>
      </c>
      <c r="B8" s="22" t="s">
        <v>18</v>
      </c>
      <c r="C8" s="3"/>
      <c r="D8" s="4"/>
    </row>
    <row r="9" spans="1:15" ht="13.9" customHeight="1" x14ac:dyDescent="0.25">
      <c r="A9" s="6">
        <v>1131</v>
      </c>
      <c r="B9" s="7" t="s">
        <v>19</v>
      </c>
      <c r="C9" s="8">
        <v>101498483</v>
      </c>
      <c r="D9" s="32">
        <v>8264397</v>
      </c>
      <c r="E9" s="32">
        <v>8264397</v>
      </c>
      <c r="F9" s="32">
        <v>8264397</v>
      </c>
      <c r="G9" s="32">
        <v>8264397</v>
      </c>
      <c r="H9" s="32">
        <v>8264397</v>
      </c>
      <c r="I9" s="32">
        <v>8264397</v>
      </c>
      <c r="J9" s="32">
        <v>8264397</v>
      </c>
      <c r="K9" s="32">
        <v>8264397</v>
      </c>
      <c r="L9" s="32">
        <v>8264397</v>
      </c>
      <c r="M9" s="32">
        <v>9039638</v>
      </c>
      <c r="N9" s="32">
        <v>9039638</v>
      </c>
      <c r="O9" s="32">
        <v>9039634</v>
      </c>
    </row>
    <row r="10" spans="1:15" ht="13.9" customHeight="1" x14ac:dyDescent="0.2">
      <c r="A10" s="6">
        <v>1311</v>
      </c>
      <c r="B10" s="9" t="s">
        <v>20</v>
      </c>
      <c r="C10" s="8">
        <v>1696684</v>
      </c>
      <c r="D10" s="32">
        <v>143957</v>
      </c>
      <c r="E10" s="32">
        <v>143957</v>
      </c>
      <c r="F10" s="32">
        <v>143957</v>
      </c>
      <c r="G10" s="32">
        <v>143957</v>
      </c>
      <c r="H10" s="32">
        <v>143957</v>
      </c>
      <c r="I10" s="32">
        <v>143957</v>
      </c>
      <c r="J10" s="32">
        <v>143957</v>
      </c>
      <c r="K10" s="32">
        <v>143957</v>
      </c>
      <c r="L10" s="32">
        <v>143957</v>
      </c>
      <c r="M10" s="32">
        <v>133689</v>
      </c>
      <c r="N10" s="32">
        <v>133689</v>
      </c>
      <c r="O10" s="32">
        <v>133693</v>
      </c>
    </row>
    <row r="11" spans="1:15" ht="13.9" customHeight="1" x14ac:dyDescent="0.25">
      <c r="A11" s="6">
        <v>1321</v>
      </c>
      <c r="B11" s="7" t="s">
        <v>21</v>
      </c>
      <c r="C11" s="8">
        <v>1928756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1928756</v>
      </c>
      <c r="L11" s="32">
        <v>0</v>
      </c>
      <c r="M11" s="32">
        <v>0</v>
      </c>
      <c r="N11" s="32">
        <v>0</v>
      </c>
      <c r="O11" s="32"/>
    </row>
    <row r="12" spans="1:15" ht="13.9" customHeight="1" x14ac:dyDescent="0.25">
      <c r="A12" s="6">
        <v>1322</v>
      </c>
      <c r="B12" s="7" t="s">
        <v>22</v>
      </c>
      <c r="C12" s="8">
        <v>16438739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16438739</v>
      </c>
    </row>
    <row r="13" spans="1:15" ht="13.9" customHeight="1" x14ac:dyDescent="0.25">
      <c r="A13" s="6">
        <v>1411</v>
      </c>
      <c r="B13" s="7" t="s">
        <v>23</v>
      </c>
      <c r="C13" s="8">
        <v>5514707</v>
      </c>
      <c r="D13" s="32">
        <v>448136</v>
      </c>
      <c r="E13" s="32">
        <v>448136</v>
      </c>
      <c r="F13" s="32">
        <v>448136</v>
      </c>
      <c r="G13" s="32">
        <v>448136</v>
      </c>
      <c r="H13" s="32">
        <v>448136</v>
      </c>
      <c r="I13" s="32">
        <v>448136</v>
      </c>
      <c r="J13" s="32">
        <v>448136</v>
      </c>
      <c r="K13" s="32">
        <v>448136</v>
      </c>
      <c r="L13" s="32">
        <v>448136</v>
      </c>
      <c r="M13" s="32">
        <v>493829</v>
      </c>
      <c r="N13" s="32">
        <v>493829</v>
      </c>
      <c r="O13" s="32">
        <v>493825</v>
      </c>
    </row>
    <row r="14" spans="1:15" ht="13.9" customHeight="1" x14ac:dyDescent="0.25">
      <c r="A14" s="6">
        <v>1421</v>
      </c>
      <c r="B14" s="7" t="s">
        <v>24</v>
      </c>
      <c r="C14" s="8">
        <v>3243945</v>
      </c>
      <c r="D14" s="32">
        <v>263609</v>
      </c>
      <c r="E14" s="32">
        <v>263609</v>
      </c>
      <c r="F14" s="32">
        <v>263609</v>
      </c>
      <c r="G14" s="32">
        <v>263609</v>
      </c>
      <c r="H14" s="32">
        <v>263609</v>
      </c>
      <c r="I14" s="32">
        <v>263609</v>
      </c>
      <c r="J14" s="32">
        <v>263609</v>
      </c>
      <c r="K14" s="32">
        <v>263609</v>
      </c>
      <c r="L14" s="32">
        <v>263609</v>
      </c>
      <c r="M14" s="32">
        <v>290487</v>
      </c>
      <c r="N14" s="32">
        <v>290487</v>
      </c>
      <c r="O14" s="32">
        <v>290490</v>
      </c>
    </row>
    <row r="15" spans="1:15" ht="13.9" customHeight="1" x14ac:dyDescent="0.25">
      <c r="A15" s="6">
        <v>1431</v>
      </c>
      <c r="B15" s="7" t="s">
        <v>25</v>
      </c>
      <c r="C15" s="8">
        <v>18923014</v>
      </c>
      <c r="D15" s="32">
        <v>1537721</v>
      </c>
      <c r="E15" s="32">
        <v>1537721</v>
      </c>
      <c r="F15" s="32">
        <v>1537721</v>
      </c>
      <c r="G15" s="32">
        <v>1537721</v>
      </c>
      <c r="H15" s="32">
        <v>1537721</v>
      </c>
      <c r="I15" s="32">
        <v>1537721</v>
      </c>
      <c r="J15" s="32">
        <v>1537721</v>
      </c>
      <c r="K15" s="32">
        <v>1537721</v>
      </c>
      <c r="L15" s="32">
        <v>1537721</v>
      </c>
      <c r="M15" s="32">
        <v>1694510</v>
      </c>
      <c r="N15" s="32">
        <v>1694510</v>
      </c>
      <c r="O15" s="32">
        <v>1694505</v>
      </c>
    </row>
    <row r="16" spans="1:15" ht="13.9" customHeight="1" x14ac:dyDescent="0.25">
      <c r="A16" s="6">
        <v>1432</v>
      </c>
      <c r="B16" s="7" t="s">
        <v>26</v>
      </c>
      <c r="C16" s="8">
        <v>2162630</v>
      </c>
      <c r="D16" s="32">
        <v>175740</v>
      </c>
      <c r="E16" s="32">
        <v>175740</v>
      </c>
      <c r="F16" s="32">
        <v>175740</v>
      </c>
      <c r="G16" s="32">
        <v>175740</v>
      </c>
      <c r="H16" s="32">
        <v>175740</v>
      </c>
      <c r="I16" s="32">
        <v>175740</v>
      </c>
      <c r="J16" s="32">
        <v>175740</v>
      </c>
      <c r="K16" s="32">
        <v>175740</v>
      </c>
      <c r="L16" s="32">
        <v>175740</v>
      </c>
      <c r="M16" s="32">
        <v>193659</v>
      </c>
      <c r="N16" s="32">
        <v>193659</v>
      </c>
      <c r="O16" s="32">
        <v>193652</v>
      </c>
    </row>
    <row r="17" spans="1:15" ht="13.9" customHeight="1" x14ac:dyDescent="0.25">
      <c r="A17" s="6">
        <v>1441</v>
      </c>
      <c r="B17" s="7" t="s">
        <v>27</v>
      </c>
      <c r="C17" s="8">
        <v>321981</v>
      </c>
      <c r="D17" s="32">
        <v>100682</v>
      </c>
      <c r="E17" s="32">
        <v>0</v>
      </c>
      <c r="F17" s="32">
        <v>0</v>
      </c>
      <c r="G17" s="32">
        <v>0</v>
      </c>
      <c r="H17" s="32">
        <v>100682</v>
      </c>
      <c r="I17" s="32">
        <v>0</v>
      </c>
      <c r="J17" s="32">
        <v>0</v>
      </c>
      <c r="K17" s="32">
        <v>0</v>
      </c>
      <c r="L17" s="32">
        <v>120617</v>
      </c>
      <c r="M17" s="32">
        <v>0</v>
      </c>
      <c r="N17" s="32">
        <v>0</v>
      </c>
      <c r="O17" s="32">
        <v>0</v>
      </c>
    </row>
    <row r="18" spans="1:15" ht="13.9" customHeight="1" x14ac:dyDescent="0.2">
      <c r="A18" s="6">
        <v>1521</v>
      </c>
      <c r="B18" s="7" t="s">
        <v>159</v>
      </c>
      <c r="C18" s="8">
        <v>577901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577901</v>
      </c>
      <c r="M18" s="32">
        <v>0</v>
      </c>
      <c r="N18" s="32">
        <v>0</v>
      </c>
      <c r="O18" s="32">
        <v>0</v>
      </c>
    </row>
    <row r="19" spans="1:15" ht="13.9" customHeight="1" x14ac:dyDescent="0.25">
      <c r="A19" s="6">
        <v>1523</v>
      </c>
      <c r="B19" s="7" t="s">
        <v>28</v>
      </c>
      <c r="C19" s="8">
        <v>1388907</v>
      </c>
      <c r="D19" s="32">
        <v>115118</v>
      </c>
      <c r="E19" s="32">
        <v>115118</v>
      </c>
      <c r="F19" s="32">
        <v>115118</v>
      </c>
      <c r="G19" s="32">
        <v>115118</v>
      </c>
      <c r="H19" s="32">
        <v>115118</v>
      </c>
      <c r="I19" s="32">
        <v>115118</v>
      </c>
      <c r="J19" s="32">
        <v>115118</v>
      </c>
      <c r="K19" s="32">
        <v>115118</v>
      </c>
      <c r="L19" s="32">
        <v>115118</v>
      </c>
      <c r="M19" s="32">
        <v>117615</v>
      </c>
      <c r="N19" s="32">
        <v>117615</v>
      </c>
      <c r="O19" s="32">
        <v>117615</v>
      </c>
    </row>
    <row r="20" spans="1:15" ht="13.9" customHeight="1" x14ac:dyDescent="0.2">
      <c r="A20" s="6">
        <v>1544</v>
      </c>
      <c r="B20" s="7" t="s">
        <v>158</v>
      </c>
      <c r="C20" s="8">
        <v>155025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155025</v>
      </c>
      <c r="M20" s="32">
        <v>0</v>
      </c>
      <c r="N20" s="32">
        <v>0</v>
      </c>
      <c r="O20" s="32">
        <v>0</v>
      </c>
    </row>
    <row r="21" spans="1:15" ht="13.9" customHeight="1" x14ac:dyDescent="0.25">
      <c r="A21" s="6">
        <v>1592</v>
      </c>
      <c r="B21" s="7" t="s">
        <v>29</v>
      </c>
      <c r="C21" s="8">
        <v>5089094</v>
      </c>
      <c r="D21" s="32">
        <v>407460</v>
      </c>
      <c r="E21" s="32">
        <v>407460</v>
      </c>
      <c r="F21" s="32">
        <v>407460</v>
      </c>
      <c r="G21" s="32">
        <v>407460</v>
      </c>
      <c r="H21" s="32">
        <v>407460</v>
      </c>
      <c r="I21" s="32">
        <v>407460</v>
      </c>
      <c r="J21" s="32">
        <v>407460</v>
      </c>
      <c r="K21" s="32">
        <v>407460</v>
      </c>
      <c r="L21" s="32">
        <v>407460</v>
      </c>
      <c r="M21" s="32">
        <v>473981</v>
      </c>
      <c r="N21" s="32">
        <v>473981</v>
      </c>
      <c r="O21" s="32">
        <v>473992</v>
      </c>
    </row>
    <row r="22" spans="1:15" ht="13.9" customHeight="1" x14ac:dyDescent="0.2">
      <c r="A22" s="6">
        <v>1611</v>
      </c>
      <c r="B22" s="7" t="s">
        <v>30</v>
      </c>
      <c r="C22" s="8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</row>
    <row r="23" spans="1:15" ht="13.9" customHeight="1" x14ac:dyDescent="0.25">
      <c r="A23" s="6">
        <v>1712</v>
      </c>
      <c r="B23" s="7" t="s">
        <v>31</v>
      </c>
      <c r="C23" s="8">
        <v>6182664</v>
      </c>
      <c r="D23" s="32">
        <v>515290</v>
      </c>
      <c r="E23" s="32">
        <v>515290</v>
      </c>
      <c r="F23" s="32">
        <v>515290</v>
      </c>
      <c r="G23" s="32">
        <v>515290</v>
      </c>
      <c r="H23" s="32">
        <v>515290</v>
      </c>
      <c r="I23" s="32">
        <v>515290</v>
      </c>
      <c r="J23" s="32">
        <v>515290</v>
      </c>
      <c r="K23" s="32">
        <v>515290</v>
      </c>
      <c r="L23" s="32">
        <v>515290</v>
      </c>
      <c r="M23" s="32">
        <v>515018</v>
      </c>
      <c r="N23" s="32">
        <v>515018</v>
      </c>
      <c r="O23" s="32">
        <v>515018</v>
      </c>
    </row>
    <row r="24" spans="1:15" ht="13.9" customHeight="1" x14ac:dyDescent="0.25">
      <c r="A24" s="6">
        <v>1713</v>
      </c>
      <c r="B24" s="7" t="s">
        <v>32</v>
      </c>
      <c r="C24" s="8">
        <v>4044744</v>
      </c>
      <c r="D24" s="32">
        <v>337075</v>
      </c>
      <c r="E24" s="32">
        <v>337075</v>
      </c>
      <c r="F24" s="32">
        <v>337075</v>
      </c>
      <c r="G24" s="32">
        <v>337075</v>
      </c>
      <c r="H24" s="32">
        <v>337075</v>
      </c>
      <c r="I24" s="32">
        <v>337075</v>
      </c>
      <c r="J24" s="32">
        <v>337075</v>
      </c>
      <c r="K24" s="32">
        <v>337075</v>
      </c>
      <c r="L24" s="32">
        <v>337075</v>
      </c>
      <c r="M24" s="32">
        <v>337023</v>
      </c>
      <c r="N24" s="32">
        <v>337023</v>
      </c>
      <c r="O24" s="32">
        <v>337023</v>
      </c>
    </row>
    <row r="25" spans="1:15" ht="13.9" customHeight="1" x14ac:dyDescent="0.2">
      <c r="A25" s="6">
        <v>1715</v>
      </c>
      <c r="B25" s="7" t="s">
        <v>33</v>
      </c>
      <c r="C25" s="8">
        <v>4877787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4877787</v>
      </c>
      <c r="M25" s="32">
        <v>0</v>
      </c>
      <c r="N25" s="32">
        <v>0</v>
      </c>
      <c r="O25" s="32">
        <v>0</v>
      </c>
    </row>
    <row r="26" spans="1:15" ht="13.9" customHeight="1" x14ac:dyDescent="0.2">
      <c r="A26" s="6">
        <v>1719</v>
      </c>
      <c r="B26" s="7" t="s">
        <v>34</v>
      </c>
      <c r="C26" s="8">
        <v>2772939</v>
      </c>
      <c r="D26" s="32">
        <v>0</v>
      </c>
      <c r="E26" s="32">
        <v>0</v>
      </c>
      <c r="F26" s="32">
        <v>0</v>
      </c>
      <c r="G26" s="32">
        <v>0</v>
      </c>
      <c r="H26" s="32">
        <v>1200000</v>
      </c>
      <c r="I26" s="32">
        <v>890000</v>
      </c>
      <c r="J26" s="32">
        <v>250000</v>
      </c>
      <c r="K26" s="32">
        <v>0</v>
      </c>
      <c r="L26" s="32">
        <v>144313</v>
      </c>
      <c r="M26" s="32">
        <v>144313</v>
      </c>
      <c r="N26" s="32">
        <v>144313</v>
      </c>
      <c r="O26" s="32">
        <v>0</v>
      </c>
    </row>
    <row r="27" spans="1:15" ht="13.9" customHeight="1" x14ac:dyDescent="0.2">
      <c r="A27" s="6"/>
      <c r="B27" s="27" t="s">
        <v>152</v>
      </c>
      <c r="C27" s="38">
        <f>SUM(C9:C26)</f>
        <v>176818000</v>
      </c>
      <c r="D27" s="38">
        <f t="shared" ref="D27:O27" si="0">SUM(D9:D26)</f>
        <v>12309185</v>
      </c>
      <c r="E27" s="38">
        <f t="shared" si="0"/>
        <v>12208503</v>
      </c>
      <c r="F27" s="38">
        <f t="shared" si="0"/>
        <v>12208503</v>
      </c>
      <c r="G27" s="38">
        <f t="shared" si="0"/>
        <v>12208503</v>
      </c>
      <c r="H27" s="38">
        <f t="shared" si="0"/>
        <v>13509185</v>
      </c>
      <c r="I27" s="38">
        <f t="shared" si="0"/>
        <v>13098503</v>
      </c>
      <c r="J27" s="38">
        <f t="shared" si="0"/>
        <v>12458503</v>
      </c>
      <c r="K27" s="38">
        <f t="shared" si="0"/>
        <v>14137259</v>
      </c>
      <c r="L27" s="38">
        <f t="shared" si="0"/>
        <v>18084146</v>
      </c>
      <c r="M27" s="38">
        <f t="shared" si="0"/>
        <v>13433762</v>
      </c>
      <c r="N27" s="38">
        <f t="shared" si="0"/>
        <v>13433762</v>
      </c>
      <c r="O27" s="38">
        <f t="shared" si="0"/>
        <v>29728186</v>
      </c>
    </row>
    <row r="28" spans="1:15" ht="19.149999999999999" customHeight="1" x14ac:dyDescent="0.3">
      <c r="A28" s="21">
        <v>2000</v>
      </c>
      <c r="B28" s="22" t="s">
        <v>35</v>
      </c>
      <c r="C28" s="11"/>
      <c r="D28" s="33"/>
      <c r="E28" s="33"/>
      <c r="F28" s="33"/>
      <c r="G28" s="30"/>
      <c r="H28" s="30"/>
      <c r="I28" s="30"/>
      <c r="J28" s="30"/>
      <c r="K28" s="30"/>
      <c r="L28" s="30"/>
      <c r="M28" s="30"/>
      <c r="N28" s="30"/>
      <c r="O28" s="32"/>
    </row>
    <row r="29" spans="1:15" ht="13.9" customHeight="1" x14ac:dyDescent="0.2">
      <c r="A29" s="6">
        <v>2111</v>
      </c>
      <c r="B29" s="25" t="s">
        <v>36</v>
      </c>
      <c r="C29" s="8">
        <v>578978</v>
      </c>
      <c r="D29" s="34">
        <v>47790</v>
      </c>
      <c r="E29" s="34">
        <v>47790</v>
      </c>
      <c r="F29" s="34">
        <v>47790</v>
      </c>
      <c r="G29" s="34">
        <v>47790</v>
      </c>
      <c r="H29" s="34">
        <v>47790</v>
      </c>
      <c r="I29" s="34">
        <v>47790</v>
      </c>
      <c r="J29" s="34">
        <v>47790</v>
      </c>
      <c r="K29" s="34">
        <v>47790</v>
      </c>
      <c r="L29" s="34">
        <v>47790</v>
      </c>
      <c r="M29" s="34">
        <v>49623</v>
      </c>
      <c r="N29" s="34">
        <v>49623</v>
      </c>
      <c r="O29" s="32">
        <v>49622</v>
      </c>
    </row>
    <row r="30" spans="1:15" ht="13.9" customHeight="1" x14ac:dyDescent="0.2">
      <c r="A30" s="6">
        <v>2121</v>
      </c>
      <c r="B30" s="25" t="s">
        <v>37</v>
      </c>
      <c r="C30" s="8">
        <v>70500</v>
      </c>
      <c r="D30" s="34">
        <v>5875</v>
      </c>
      <c r="E30" s="34">
        <v>5875</v>
      </c>
      <c r="F30" s="34">
        <v>5875</v>
      </c>
      <c r="G30" s="34">
        <v>5875</v>
      </c>
      <c r="H30" s="34">
        <v>5875</v>
      </c>
      <c r="I30" s="34">
        <v>5875</v>
      </c>
      <c r="J30" s="34">
        <v>5875</v>
      </c>
      <c r="K30" s="34">
        <v>5875</v>
      </c>
      <c r="L30" s="34">
        <v>5875</v>
      </c>
      <c r="M30" s="34">
        <v>5875</v>
      </c>
      <c r="N30" s="34">
        <v>5875</v>
      </c>
      <c r="O30" s="32">
        <v>5875</v>
      </c>
    </row>
    <row r="31" spans="1:15" ht="13.9" customHeight="1" x14ac:dyDescent="0.2">
      <c r="A31" s="6">
        <v>2131</v>
      </c>
      <c r="B31" s="25" t="s">
        <v>38</v>
      </c>
      <c r="C31" s="8">
        <v>6000</v>
      </c>
      <c r="D31" s="34">
        <v>0</v>
      </c>
      <c r="E31" s="34">
        <v>0</v>
      </c>
      <c r="F31" s="34">
        <v>0</v>
      </c>
      <c r="G31" s="34">
        <v>0</v>
      </c>
      <c r="H31" s="34">
        <v>3000</v>
      </c>
      <c r="I31" s="34">
        <v>0</v>
      </c>
      <c r="J31" s="34">
        <v>0</v>
      </c>
      <c r="K31" s="34">
        <v>3000</v>
      </c>
      <c r="L31" s="34">
        <v>0</v>
      </c>
      <c r="M31" s="34">
        <v>0</v>
      </c>
      <c r="N31" s="34">
        <v>0</v>
      </c>
      <c r="O31" s="32"/>
    </row>
    <row r="32" spans="1:15" ht="24.6" customHeight="1" x14ac:dyDescent="0.2">
      <c r="A32" s="12">
        <v>2141</v>
      </c>
      <c r="B32" s="23" t="s">
        <v>39</v>
      </c>
      <c r="C32" s="8">
        <v>1298000</v>
      </c>
      <c r="D32" s="34">
        <v>108167</v>
      </c>
      <c r="E32" s="34">
        <v>108167</v>
      </c>
      <c r="F32" s="34">
        <v>108167</v>
      </c>
      <c r="G32" s="34">
        <v>108167</v>
      </c>
      <c r="H32" s="34">
        <v>108167</v>
      </c>
      <c r="I32" s="34">
        <v>108167</v>
      </c>
      <c r="J32" s="34">
        <v>108167</v>
      </c>
      <c r="K32" s="34">
        <v>108167</v>
      </c>
      <c r="L32" s="34">
        <v>108167</v>
      </c>
      <c r="M32" s="34">
        <v>108167</v>
      </c>
      <c r="N32" s="34">
        <v>108167</v>
      </c>
      <c r="O32" s="32">
        <v>108163</v>
      </c>
    </row>
    <row r="33" spans="1:15" ht="13.9" customHeight="1" x14ac:dyDescent="0.2">
      <c r="A33" s="12">
        <v>2151</v>
      </c>
      <c r="B33" s="23" t="s">
        <v>40</v>
      </c>
      <c r="C33" s="8">
        <v>44000</v>
      </c>
      <c r="D33" s="34">
        <v>0</v>
      </c>
      <c r="E33" s="34">
        <v>22000</v>
      </c>
      <c r="F33" s="34">
        <v>0</v>
      </c>
      <c r="G33" s="34">
        <v>0</v>
      </c>
      <c r="H33" s="34">
        <v>0</v>
      </c>
      <c r="I33" s="34">
        <v>0</v>
      </c>
      <c r="J33" s="34">
        <v>22000</v>
      </c>
      <c r="K33" s="34">
        <v>0</v>
      </c>
      <c r="L33" s="34">
        <v>0</v>
      </c>
      <c r="M33" s="34">
        <v>0</v>
      </c>
      <c r="N33" s="34">
        <v>0</v>
      </c>
      <c r="O33" s="32"/>
    </row>
    <row r="34" spans="1:15" ht="13.9" customHeight="1" x14ac:dyDescent="0.25">
      <c r="A34" s="12">
        <v>2161</v>
      </c>
      <c r="B34" s="23" t="s">
        <v>41</v>
      </c>
      <c r="C34" s="8">
        <v>265000</v>
      </c>
      <c r="D34" s="34">
        <v>22083</v>
      </c>
      <c r="E34" s="34">
        <v>22083</v>
      </c>
      <c r="F34" s="34">
        <v>22083</v>
      </c>
      <c r="G34" s="34">
        <v>22083</v>
      </c>
      <c r="H34" s="34">
        <v>22083</v>
      </c>
      <c r="I34" s="34">
        <v>22083</v>
      </c>
      <c r="J34" s="34">
        <v>22083</v>
      </c>
      <c r="K34" s="34">
        <v>22083</v>
      </c>
      <c r="L34" s="34">
        <v>22083</v>
      </c>
      <c r="M34" s="34">
        <v>22083</v>
      </c>
      <c r="N34" s="34">
        <v>22083</v>
      </c>
      <c r="O34" s="32">
        <v>22087</v>
      </c>
    </row>
    <row r="35" spans="1:15" ht="13.9" customHeight="1" x14ac:dyDescent="0.2">
      <c r="A35" s="12">
        <v>2171</v>
      </c>
      <c r="B35" s="23" t="s">
        <v>42</v>
      </c>
      <c r="C35" s="8">
        <v>15000</v>
      </c>
      <c r="D35" s="34">
        <v>0</v>
      </c>
      <c r="E35" s="34">
        <v>0</v>
      </c>
      <c r="F35" s="34">
        <v>0</v>
      </c>
      <c r="G35" s="34">
        <v>8000</v>
      </c>
      <c r="H35" s="34">
        <v>0</v>
      </c>
      <c r="I35" s="34">
        <v>0</v>
      </c>
      <c r="J35" s="34">
        <v>0</v>
      </c>
      <c r="K35" s="34">
        <v>7000</v>
      </c>
      <c r="L35" s="34">
        <v>0</v>
      </c>
      <c r="M35" s="34">
        <v>0</v>
      </c>
      <c r="N35" s="34">
        <v>0</v>
      </c>
      <c r="O35" s="32"/>
    </row>
    <row r="36" spans="1:15" ht="19.899999999999999" customHeight="1" x14ac:dyDescent="0.25">
      <c r="A36" s="12">
        <v>2214</v>
      </c>
      <c r="B36" s="23" t="s">
        <v>43</v>
      </c>
      <c r="C36" s="8">
        <v>195000</v>
      </c>
      <c r="D36" s="34">
        <v>16250</v>
      </c>
      <c r="E36" s="34">
        <v>16250</v>
      </c>
      <c r="F36" s="34">
        <v>16250</v>
      </c>
      <c r="G36" s="34">
        <v>16250</v>
      </c>
      <c r="H36" s="34">
        <v>16250</v>
      </c>
      <c r="I36" s="34">
        <v>16250</v>
      </c>
      <c r="J36" s="34">
        <v>16250</v>
      </c>
      <c r="K36" s="34">
        <v>16250</v>
      </c>
      <c r="L36" s="34">
        <v>16250</v>
      </c>
      <c r="M36" s="34">
        <v>16250</v>
      </c>
      <c r="N36" s="34">
        <v>16250</v>
      </c>
      <c r="O36" s="32">
        <v>16250</v>
      </c>
    </row>
    <row r="37" spans="1:15" ht="13.9" customHeight="1" x14ac:dyDescent="0.25">
      <c r="A37" s="12">
        <v>2221</v>
      </c>
      <c r="B37" s="23" t="s">
        <v>44</v>
      </c>
      <c r="C37" s="8">
        <v>11000</v>
      </c>
      <c r="D37" s="34">
        <v>0</v>
      </c>
      <c r="E37" s="34">
        <v>0</v>
      </c>
      <c r="F37" s="34">
        <v>2000</v>
      </c>
      <c r="G37" s="34">
        <v>0</v>
      </c>
      <c r="H37" s="34">
        <v>2000</v>
      </c>
      <c r="I37" s="34">
        <v>0</v>
      </c>
      <c r="J37" s="34">
        <v>3500</v>
      </c>
      <c r="K37" s="34">
        <v>0</v>
      </c>
      <c r="L37" s="34">
        <v>0</v>
      </c>
      <c r="M37" s="34">
        <v>3500</v>
      </c>
      <c r="N37" s="34">
        <v>0</v>
      </c>
      <c r="O37" s="32"/>
    </row>
    <row r="38" spans="1:15" ht="13.9" customHeight="1" x14ac:dyDescent="0.2">
      <c r="A38" s="12">
        <v>2231</v>
      </c>
      <c r="B38" s="23" t="s">
        <v>45</v>
      </c>
      <c r="C38" s="8">
        <v>37000</v>
      </c>
      <c r="D38" s="34">
        <v>0</v>
      </c>
      <c r="E38" s="34">
        <v>12000</v>
      </c>
      <c r="F38" s="34">
        <v>0</v>
      </c>
      <c r="G38" s="34">
        <v>0</v>
      </c>
      <c r="H38" s="34">
        <v>8000</v>
      </c>
      <c r="I38" s="34">
        <v>0</v>
      </c>
      <c r="J38" s="34">
        <v>9000</v>
      </c>
      <c r="K38" s="34">
        <v>0</v>
      </c>
      <c r="L38" s="34">
        <v>0</v>
      </c>
      <c r="M38" s="34">
        <v>8000</v>
      </c>
      <c r="N38" s="34">
        <v>0</v>
      </c>
      <c r="O38" s="32"/>
    </row>
    <row r="39" spans="1:15" ht="13.9" customHeight="1" x14ac:dyDescent="0.2">
      <c r="A39" s="12">
        <v>2411</v>
      </c>
      <c r="B39" s="23" t="s">
        <v>46</v>
      </c>
      <c r="C39" s="8">
        <v>51000</v>
      </c>
      <c r="D39" s="34">
        <v>0</v>
      </c>
      <c r="E39" s="34">
        <v>0</v>
      </c>
      <c r="F39" s="34"/>
      <c r="G39" s="34">
        <v>25000</v>
      </c>
      <c r="H39" s="34">
        <v>0</v>
      </c>
      <c r="I39" s="34">
        <v>0</v>
      </c>
      <c r="J39" s="34">
        <v>0</v>
      </c>
      <c r="K39" s="34">
        <v>0</v>
      </c>
      <c r="L39" s="34">
        <v>26000</v>
      </c>
      <c r="M39" s="34">
        <v>0</v>
      </c>
      <c r="N39" s="34">
        <v>0</v>
      </c>
      <c r="O39" s="32"/>
    </row>
    <row r="40" spans="1:15" ht="13.9" customHeight="1" x14ac:dyDescent="0.25">
      <c r="A40" s="12">
        <v>2421</v>
      </c>
      <c r="B40" s="23" t="s">
        <v>47</v>
      </c>
      <c r="C40" s="8">
        <v>35000</v>
      </c>
      <c r="D40" s="34">
        <v>0</v>
      </c>
      <c r="E40" s="34">
        <v>0</v>
      </c>
      <c r="F40" s="34">
        <v>15000</v>
      </c>
      <c r="G40" s="34">
        <v>0</v>
      </c>
      <c r="H40" s="34">
        <v>0</v>
      </c>
      <c r="I40" s="34">
        <v>0</v>
      </c>
      <c r="J40" s="34">
        <v>15000</v>
      </c>
      <c r="K40" s="34">
        <v>0</v>
      </c>
      <c r="L40" s="34">
        <v>0</v>
      </c>
      <c r="M40" s="34">
        <v>5000</v>
      </c>
      <c r="N40" s="34">
        <v>0</v>
      </c>
      <c r="O40" s="32"/>
    </row>
    <row r="41" spans="1:15" ht="13.9" customHeight="1" x14ac:dyDescent="0.25">
      <c r="A41" s="12">
        <v>2431</v>
      </c>
      <c r="B41" s="23" t="s">
        <v>48</v>
      </c>
      <c r="C41" s="8">
        <v>18000</v>
      </c>
      <c r="D41" s="34">
        <v>0</v>
      </c>
      <c r="E41" s="34">
        <v>4000</v>
      </c>
      <c r="F41" s="34">
        <v>0</v>
      </c>
      <c r="G41" s="34">
        <v>0</v>
      </c>
      <c r="H41" s="34">
        <v>0</v>
      </c>
      <c r="I41" s="34">
        <v>6000</v>
      </c>
      <c r="J41" s="34">
        <v>0</v>
      </c>
      <c r="K41" s="34">
        <v>0</v>
      </c>
      <c r="L41" s="34">
        <v>3500</v>
      </c>
      <c r="M41" s="34">
        <v>0</v>
      </c>
      <c r="N41" s="34">
        <v>4500</v>
      </c>
      <c r="O41" s="32"/>
    </row>
    <row r="42" spans="1:15" ht="13.9" customHeight="1" x14ac:dyDescent="0.25">
      <c r="A42" s="12">
        <v>2441</v>
      </c>
      <c r="B42" s="23" t="s">
        <v>49</v>
      </c>
      <c r="C42" s="8">
        <v>18000</v>
      </c>
      <c r="D42" s="34">
        <v>4500</v>
      </c>
      <c r="E42" s="34">
        <v>0</v>
      </c>
      <c r="F42" s="34">
        <v>0</v>
      </c>
      <c r="G42" s="34">
        <v>5000</v>
      </c>
      <c r="H42" s="34">
        <v>0</v>
      </c>
      <c r="I42" s="34">
        <v>0</v>
      </c>
      <c r="J42" s="34">
        <v>3800</v>
      </c>
      <c r="K42" s="34">
        <v>0</v>
      </c>
      <c r="L42" s="34">
        <v>0</v>
      </c>
      <c r="M42" s="34">
        <v>4700</v>
      </c>
      <c r="N42" s="34">
        <v>0</v>
      </c>
      <c r="O42" s="32"/>
    </row>
    <row r="43" spans="1:15" ht="13.9" customHeight="1" x14ac:dyDescent="0.25">
      <c r="A43" s="12">
        <v>2451</v>
      </c>
      <c r="B43" s="23" t="s">
        <v>50</v>
      </c>
      <c r="C43" s="8">
        <v>15000</v>
      </c>
      <c r="D43" s="34">
        <v>0</v>
      </c>
      <c r="E43" s="34">
        <v>5000</v>
      </c>
      <c r="F43" s="34">
        <v>0</v>
      </c>
      <c r="G43" s="34">
        <v>0</v>
      </c>
      <c r="H43" s="34">
        <v>0</v>
      </c>
      <c r="I43" s="34">
        <v>5000</v>
      </c>
      <c r="J43" s="34">
        <v>0</v>
      </c>
      <c r="K43" s="34">
        <v>0</v>
      </c>
      <c r="L43" s="34">
        <v>5000</v>
      </c>
      <c r="M43" s="34">
        <v>0</v>
      </c>
      <c r="N43" s="34">
        <v>0</v>
      </c>
      <c r="O43" s="32"/>
    </row>
    <row r="44" spans="1:15" ht="13.9" customHeight="1" x14ac:dyDescent="0.2">
      <c r="A44" s="12">
        <v>2461</v>
      </c>
      <c r="B44" s="23" t="s">
        <v>51</v>
      </c>
      <c r="C44" s="8">
        <v>317000</v>
      </c>
      <c r="D44" s="34">
        <v>26417</v>
      </c>
      <c r="E44" s="34">
        <v>26417</v>
      </c>
      <c r="F44" s="34">
        <v>26417</v>
      </c>
      <c r="G44" s="34">
        <v>26417</v>
      </c>
      <c r="H44" s="34">
        <v>26417</v>
      </c>
      <c r="I44" s="34">
        <v>26417</v>
      </c>
      <c r="J44" s="34">
        <v>26417</v>
      </c>
      <c r="K44" s="34">
        <v>26417</v>
      </c>
      <c r="L44" s="34">
        <v>26417</v>
      </c>
      <c r="M44" s="34">
        <v>26417</v>
      </c>
      <c r="N44" s="34">
        <v>26417</v>
      </c>
      <c r="O44" s="32">
        <v>26413</v>
      </c>
    </row>
    <row r="45" spans="1:15" ht="13.9" customHeight="1" x14ac:dyDescent="0.2">
      <c r="A45" s="12">
        <v>2471</v>
      </c>
      <c r="B45" s="23" t="s">
        <v>52</v>
      </c>
      <c r="C45" s="8">
        <v>78000</v>
      </c>
      <c r="D45" s="34">
        <v>0</v>
      </c>
      <c r="E45" s="34">
        <v>0</v>
      </c>
      <c r="F45" s="34">
        <v>0</v>
      </c>
      <c r="G45" s="34">
        <v>0</v>
      </c>
      <c r="H45" s="34">
        <v>49700</v>
      </c>
      <c r="I45" s="34">
        <v>0</v>
      </c>
      <c r="J45" s="34">
        <v>0</v>
      </c>
      <c r="K45" s="34">
        <v>0</v>
      </c>
      <c r="L45" s="34">
        <v>28300</v>
      </c>
      <c r="M45" s="34">
        <v>0</v>
      </c>
      <c r="N45" s="34">
        <v>0</v>
      </c>
      <c r="O45" s="32"/>
    </row>
    <row r="46" spans="1:15" ht="13.9" customHeight="1" x14ac:dyDescent="0.25">
      <c r="A46" s="12">
        <v>2481</v>
      </c>
      <c r="B46" s="23" t="s">
        <v>53</v>
      </c>
      <c r="C46" s="8">
        <v>28000</v>
      </c>
      <c r="D46" s="34">
        <v>0</v>
      </c>
      <c r="E46" s="34">
        <v>0</v>
      </c>
      <c r="F46" s="34">
        <v>8000</v>
      </c>
      <c r="G46" s="34">
        <v>0</v>
      </c>
      <c r="H46" s="34">
        <v>0</v>
      </c>
      <c r="I46" s="34">
        <v>12000</v>
      </c>
      <c r="J46" s="34">
        <v>0</v>
      </c>
      <c r="K46" s="34">
        <v>0</v>
      </c>
      <c r="L46" s="34">
        <v>8000</v>
      </c>
      <c r="M46" s="34">
        <v>0</v>
      </c>
      <c r="N46" s="34">
        <v>0</v>
      </c>
      <c r="O46" s="32"/>
    </row>
    <row r="47" spans="1:15" ht="13.9" customHeight="1" x14ac:dyDescent="0.2">
      <c r="A47" s="12">
        <v>2491</v>
      </c>
      <c r="B47" s="7" t="s">
        <v>54</v>
      </c>
      <c r="C47" s="8">
        <v>72500</v>
      </c>
      <c r="D47" s="34">
        <v>0</v>
      </c>
      <c r="E47" s="34">
        <v>0</v>
      </c>
      <c r="F47" s="34">
        <v>28000</v>
      </c>
      <c r="G47" s="34">
        <v>0</v>
      </c>
      <c r="H47" s="34">
        <v>0</v>
      </c>
      <c r="I47" s="34">
        <v>26000</v>
      </c>
      <c r="J47" s="34">
        <v>0</v>
      </c>
      <c r="K47" s="34">
        <v>0</v>
      </c>
      <c r="L47" s="34">
        <v>18500</v>
      </c>
      <c r="M47" s="34">
        <v>0</v>
      </c>
      <c r="N47" s="34">
        <v>0</v>
      </c>
      <c r="O47" s="32"/>
    </row>
    <row r="48" spans="1:15" ht="13.9" customHeight="1" x14ac:dyDescent="0.2">
      <c r="A48" s="12">
        <v>2511</v>
      </c>
      <c r="B48" s="23" t="s">
        <v>55</v>
      </c>
      <c r="C48" s="8">
        <v>7162800</v>
      </c>
      <c r="D48" s="34">
        <v>642167</v>
      </c>
      <c r="E48" s="34">
        <v>642167</v>
      </c>
      <c r="F48" s="34">
        <v>642167</v>
      </c>
      <c r="G48" s="34">
        <v>642167</v>
      </c>
      <c r="H48" s="34">
        <v>642167</v>
      </c>
      <c r="I48" s="34">
        <v>642167</v>
      </c>
      <c r="J48" s="34">
        <v>642167</v>
      </c>
      <c r="K48" s="34">
        <v>642167</v>
      </c>
      <c r="L48" s="34">
        <v>642167</v>
      </c>
      <c r="M48" s="34">
        <v>461100</v>
      </c>
      <c r="N48" s="34">
        <v>461100</v>
      </c>
      <c r="O48" s="32">
        <v>461097</v>
      </c>
    </row>
    <row r="49" spans="1:15" ht="13.9" customHeight="1" x14ac:dyDescent="0.2">
      <c r="A49" s="12">
        <v>2521</v>
      </c>
      <c r="B49" s="23" t="s">
        <v>56</v>
      </c>
      <c r="C49" s="8">
        <v>145000</v>
      </c>
      <c r="D49" s="34">
        <v>12083</v>
      </c>
      <c r="E49" s="34">
        <v>12083</v>
      </c>
      <c r="F49" s="34">
        <v>12083</v>
      </c>
      <c r="G49" s="34">
        <v>12083</v>
      </c>
      <c r="H49" s="34">
        <v>12083</v>
      </c>
      <c r="I49" s="34">
        <v>12083</v>
      </c>
      <c r="J49" s="34">
        <v>12083</v>
      </c>
      <c r="K49" s="34">
        <v>12083</v>
      </c>
      <c r="L49" s="34">
        <v>12083</v>
      </c>
      <c r="M49" s="34">
        <v>12083</v>
      </c>
      <c r="N49" s="34">
        <v>12083</v>
      </c>
      <c r="O49" s="32">
        <v>12087</v>
      </c>
    </row>
    <row r="50" spans="1:15" ht="13.9" customHeight="1" x14ac:dyDescent="0.2">
      <c r="A50" s="12">
        <v>2531</v>
      </c>
      <c r="B50" s="23" t="s">
        <v>57</v>
      </c>
      <c r="C50" s="8">
        <v>37000</v>
      </c>
      <c r="D50" s="34">
        <v>0</v>
      </c>
      <c r="E50" s="34">
        <v>0</v>
      </c>
      <c r="F50" s="34">
        <v>12000</v>
      </c>
      <c r="G50" s="34">
        <v>0</v>
      </c>
      <c r="H50" s="34">
        <v>0</v>
      </c>
      <c r="I50" s="34">
        <v>13000</v>
      </c>
      <c r="J50" s="34">
        <v>0</v>
      </c>
      <c r="K50" s="34">
        <v>0</v>
      </c>
      <c r="L50" s="34">
        <v>12000</v>
      </c>
      <c r="M50" s="34">
        <v>0</v>
      </c>
      <c r="N50" s="34">
        <v>0</v>
      </c>
      <c r="O50" s="32"/>
    </row>
    <row r="51" spans="1:15" ht="21.6" customHeight="1" x14ac:dyDescent="0.2">
      <c r="A51" s="12">
        <v>2541</v>
      </c>
      <c r="B51" s="23" t="s">
        <v>58</v>
      </c>
      <c r="C51" s="8">
        <v>190000</v>
      </c>
      <c r="D51" s="34">
        <v>0</v>
      </c>
      <c r="E51" s="34">
        <v>0</v>
      </c>
      <c r="F51" s="34">
        <v>25000</v>
      </c>
      <c r="G51" s="34">
        <v>0</v>
      </c>
      <c r="H51" s="34">
        <v>0</v>
      </c>
      <c r="I51" s="34">
        <v>30000</v>
      </c>
      <c r="J51" s="34">
        <v>0</v>
      </c>
      <c r="K51" s="34">
        <v>0</v>
      </c>
      <c r="L51" s="34">
        <v>55000</v>
      </c>
      <c r="M51" s="34">
        <v>40000</v>
      </c>
      <c r="N51" s="34">
        <v>40000</v>
      </c>
      <c r="O51" s="32">
        <v>0</v>
      </c>
    </row>
    <row r="52" spans="1:15" ht="13.9" customHeight="1" x14ac:dyDescent="0.25">
      <c r="A52" s="12">
        <v>2551</v>
      </c>
      <c r="B52" s="7" t="s">
        <v>59</v>
      </c>
      <c r="C52" s="8">
        <v>910000</v>
      </c>
      <c r="D52" s="34">
        <v>34167</v>
      </c>
      <c r="E52" s="34">
        <v>34167</v>
      </c>
      <c r="F52" s="34">
        <v>34167</v>
      </c>
      <c r="G52" s="34">
        <v>34167</v>
      </c>
      <c r="H52" s="34">
        <v>34167</v>
      </c>
      <c r="I52" s="34">
        <v>34167</v>
      </c>
      <c r="J52" s="34">
        <v>34167</v>
      </c>
      <c r="K52" s="34">
        <v>34167</v>
      </c>
      <c r="L52" s="34">
        <v>34167</v>
      </c>
      <c r="M52" s="34">
        <v>200832</v>
      </c>
      <c r="N52" s="34">
        <v>200832</v>
      </c>
      <c r="O52" s="32">
        <v>200833</v>
      </c>
    </row>
    <row r="53" spans="1:15" ht="13.9" customHeight="1" x14ac:dyDescent="0.2">
      <c r="A53" s="12">
        <v>2561</v>
      </c>
      <c r="B53" s="7" t="s">
        <v>60</v>
      </c>
      <c r="C53" s="8">
        <v>50000</v>
      </c>
      <c r="D53" s="34">
        <v>0</v>
      </c>
      <c r="E53" s="34">
        <v>0</v>
      </c>
      <c r="F53" s="34">
        <v>10000</v>
      </c>
      <c r="G53" s="34">
        <v>0</v>
      </c>
      <c r="H53" s="34">
        <v>10000</v>
      </c>
      <c r="I53" s="34">
        <v>0</v>
      </c>
      <c r="J53" s="34">
        <v>0</v>
      </c>
      <c r="K53" s="34">
        <v>20000</v>
      </c>
      <c r="L53" s="34">
        <v>0</v>
      </c>
      <c r="M53" s="34">
        <v>10000</v>
      </c>
      <c r="N53" s="34">
        <v>0</v>
      </c>
      <c r="O53" s="32"/>
    </row>
    <row r="54" spans="1:15" ht="25.15" customHeight="1" x14ac:dyDescent="0.2">
      <c r="A54" s="29">
        <v>2611</v>
      </c>
      <c r="B54" s="23" t="s">
        <v>61</v>
      </c>
      <c r="C54" s="8">
        <v>6800000</v>
      </c>
      <c r="D54" s="34">
        <v>566667</v>
      </c>
      <c r="E54" s="34">
        <v>566667</v>
      </c>
      <c r="F54" s="34">
        <v>566667</v>
      </c>
      <c r="G54" s="34">
        <v>566667</v>
      </c>
      <c r="H54" s="34">
        <v>566667</v>
      </c>
      <c r="I54" s="34">
        <v>566667</v>
      </c>
      <c r="J54" s="34">
        <v>566667</v>
      </c>
      <c r="K54" s="34">
        <v>566667</v>
      </c>
      <c r="L54" s="34">
        <v>566667</v>
      </c>
      <c r="M54" s="34">
        <v>566667</v>
      </c>
      <c r="N54" s="34">
        <v>566667</v>
      </c>
      <c r="O54" s="32">
        <v>566663</v>
      </c>
    </row>
    <row r="55" spans="1:15" ht="21.6" customHeight="1" x14ac:dyDescent="0.2">
      <c r="A55" s="29">
        <v>2612</v>
      </c>
      <c r="B55" s="23" t="s">
        <v>62</v>
      </c>
      <c r="C55" s="8">
        <v>52000</v>
      </c>
      <c r="D55" s="34">
        <v>0</v>
      </c>
      <c r="E55" s="34">
        <v>26000</v>
      </c>
      <c r="F55" s="34">
        <v>0</v>
      </c>
      <c r="G55" s="34">
        <v>0</v>
      </c>
      <c r="H55" s="34">
        <v>0</v>
      </c>
      <c r="I55" s="34">
        <v>0</v>
      </c>
      <c r="J55" s="34">
        <v>26000</v>
      </c>
      <c r="K55" s="34">
        <v>0</v>
      </c>
      <c r="L55" s="34">
        <v>0</v>
      </c>
      <c r="M55" s="34">
        <v>0</v>
      </c>
      <c r="N55" s="34">
        <v>0</v>
      </c>
      <c r="O55" s="32"/>
    </row>
    <row r="56" spans="1:15" ht="13.9" customHeight="1" x14ac:dyDescent="0.25">
      <c r="A56" s="12">
        <v>2711</v>
      </c>
      <c r="B56" s="23" t="s">
        <v>63</v>
      </c>
      <c r="C56" s="8">
        <v>630000</v>
      </c>
      <c r="D56" s="34">
        <v>0</v>
      </c>
      <c r="E56" s="34">
        <v>0</v>
      </c>
      <c r="F56" s="34">
        <v>0</v>
      </c>
      <c r="G56" s="34">
        <v>0</v>
      </c>
      <c r="H56" s="34">
        <v>580000</v>
      </c>
      <c r="I56" s="34">
        <v>50000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2"/>
    </row>
    <row r="57" spans="1:15" ht="13.9" customHeight="1" x14ac:dyDescent="0.2">
      <c r="A57" s="12">
        <v>2721</v>
      </c>
      <c r="B57" s="23" t="s">
        <v>64</v>
      </c>
      <c r="C57" s="8">
        <v>350000</v>
      </c>
      <c r="D57" s="34">
        <v>0</v>
      </c>
      <c r="E57" s="34">
        <v>0</v>
      </c>
      <c r="F57" s="34">
        <v>110000</v>
      </c>
      <c r="G57" s="34">
        <v>0</v>
      </c>
      <c r="H57" s="34">
        <v>0</v>
      </c>
      <c r="I57" s="34">
        <v>120000</v>
      </c>
      <c r="J57" s="34">
        <v>0</v>
      </c>
      <c r="K57" s="34">
        <v>0</v>
      </c>
      <c r="L57" s="34">
        <v>120000</v>
      </c>
      <c r="M57" s="34">
        <v>0</v>
      </c>
      <c r="N57" s="34">
        <v>0</v>
      </c>
      <c r="O57" s="32"/>
    </row>
    <row r="58" spans="1:15" ht="13.9" customHeight="1" x14ac:dyDescent="0.2">
      <c r="A58" s="12">
        <v>2731</v>
      </c>
      <c r="B58" s="23" t="s">
        <v>65</v>
      </c>
      <c r="C58" s="8">
        <v>55000</v>
      </c>
      <c r="D58" s="34">
        <v>0</v>
      </c>
      <c r="E58" s="34">
        <v>0</v>
      </c>
      <c r="F58" s="34">
        <v>0</v>
      </c>
      <c r="G58" s="34">
        <v>0</v>
      </c>
      <c r="H58" s="34">
        <v>15000</v>
      </c>
      <c r="I58" s="34">
        <v>0</v>
      </c>
      <c r="J58" s="34">
        <v>0</v>
      </c>
      <c r="K58" s="34">
        <v>0</v>
      </c>
      <c r="L58" s="34">
        <v>40000</v>
      </c>
      <c r="M58" s="34">
        <v>0</v>
      </c>
      <c r="N58" s="34">
        <v>0</v>
      </c>
      <c r="O58" s="32"/>
    </row>
    <row r="59" spans="1:15" ht="13.9" customHeight="1" x14ac:dyDescent="0.25">
      <c r="A59" s="12">
        <v>2751</v>
      </c>
      <c r="B59" s="23" t="s">
        <v>66</v>
      </c>
      <c r="C59" s="8">
        <v>25000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25000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2"/>
    </row>
    <row r="60" spans="1:15" s="14" customFormat="1" ht="13.9" customHeight="1" x14ac:dyDescent="0.25">
      <c r="A60" s="12">
        <v>2911</v>
      </c>
      <c r="B60" s="23" t="s">
        <v>67</v>
      </c>
      <c r="C60" s="13">
        <v>125000</v>
      </c>
      <c r="D60" s="34">
        <v>10417</v>
      </c>
      <c r="E60" s="34">
        <v>10417</v>
      </c>
      <c r="F60" s="34">
        <v>10417</v>
      </c>
      <c r="G60" s="34">
        <v>10417</v>
      </c>
      <c r="H60" s="34">
        <v>10417</v>
      </c>
      <c r="I60" s="34">
        <v>10417</v>
      </c>
      <c r="J60" s="34">
        <v>10417</v>
      </c>
      <c r="K60" s="34">
        <v>10417</v>
      </c>
      <c r="L60" s="34">
        <v>10417</v>
      </c>
      <c r="M60" s="34">
        <v>10417</v>
      </c>
      <c r="N60" s="34">
        <v>10417</v>
      </c>
      <c r="O60" s="32">
        <v>10413</v>
      </c>
    </row>
    <row r="61" spans="1:15" ht="19.899999999999999" customHeight="1" x14ac:dyDescent="0.25">
      <c r="A61" s="12">
        <v>2921</v>
      </c>
      <c r="B61" s="23" t="s">
        <v>68</v>
      </c>
      <c r="C61" s="8">
        <v>57000</v>
      </c>
      <c r="D61" s="34">
        <v>4750</v>
      </c>
      <c r="E61" s="34">
        <v>4750</v>
      </c>
      <c r="F61" s="34">
        <v>4750</v>
      </c>
      <c r="G61" s="34">
        <v>4750</v>
      </c>
      <c r="H61" s="34">
        <v>4750</v>
      </c>
      <c r="I61" s="34">
        <v>4750</v>
      </c>
      <c r="J61" s="34">
        <v>4750</v>
      </c>
      <c r="K61" s="34">
        <v>4750</v>
      </c>
      <c r="L61" s="34">
        <v>4750</v>
      </c>
      <c r="M61" s="34">
        <v>4750</v>
      </c>
      <c r="N61" s="34">
        <v>4750</v>
      </c>
      <c r="O61" s="32">
        <v>4750</v>
      </c>
    </row>
    <row r="62" spans="1:15" ht="22.15" customHeight="1" x14ac:dyDescent="0.2">
      <c r="A62" s="12">
        <v>2931</v>
      </c>
      <c r="B62" s="23" t="s">
        <v>69</v>
      </c>
      <c r="C62" s="8">
        <v>20000</v>
      </c>
      <c r="D62" s="34">
        <v>0</v>
      </c>
      <c r="E62" s="34">
        <v>0</v>
      </c>
      <c r="F62" s="34">
        <v>10000</v>
      </c>
      <c r="G62" s="34">
        <v>0</v>
      </c>
      <c r="H62" s="34">
        <v>0</v>
      </c>
      <c r="I62" s="34">
        <v>0</v>
      </c>
      <c r="J62" s="34">
        <v>0</v>
      </c>
      <c r="K62" s="34">
        <v>10000</v>
      </c>
      <c r="L62" s="34">
        <v>0</v>
      </c>
      <c r="M62" s="34">
        <v>0</v>
      </c>
      <c r="N62" s="34">
        <v>0</v>
      </c>
      <c r="O62" s="32"/>
    </row>
    <row r="63" spans="1:15" ht="19.899999999999999" customHeight="1" x14ac:dyDescent="0.2">
      <c r="A63" s="12">
        <v>2941</v>
      </c>
      <c r="B63" s="23" t="s">
        <v>70</v>
      </c>
      <c r="C63" s="8">
        <v>285000</v>
      </c>
      <c r="D63" s="34">
        <v>23750</v>
      </c>
      <c r="E63" s="34">
        <v>23750</v>
      </c>
      <c r="F63" s="34">
        <v>23750</v>
      </c>
      <c r="G63" s="34">
        <v>23750</v>
      </c>
      <c r="H63" s="34">
        <v>23750</v>
      </c>
      <c r="I63" s="34">
        <v>23750</v>
      </c>
      <c r="J63" s="34">
        <v>23750</v>
      </c>
      <c r="K63" s="34">
        <v>23750</v>
      </c>
      <c r="L63" s="34">
        <v>23750</v>
      </c>
      <c r="M63" s="34">
        <v>23750</v>
      </c>
      <c r="N63" s="34">
        <v>23750</v>
      </c>
      <c r="O63" s="32">
        <v>23750</v>
      </c>
    </row>
    <row r="64" spans="1:15" ht="33" customHeight="1" x14ac:dyDescent="0.2">
      <c r="A64" s="12">
        <v>2951</v>
      </c>
      <c r="B64" s="23" t="s">
        <v>71</v>
      </c>
      <c r="C64" s="8">
        <v>110000</v>
      </c>
      <c r="D64" s="34">
        <v>0</v>
      </c>
      <c r="E64" s="34">
        <v>0</v>
      </c>
      <c r="F64" s="34">
        <v>0</v>
      </c>
      <c r="G64" s="34">
        <v>80000</v>
      </c>
      <c r="H64" s="34">
        <v>0</v>
      </c>
      <c r="I64" s="34">
        <v>0</v>
      </c>
      <c r="J64" s="34">
        <v>0</v>
      </c>
      <c r="K64" s="34">
        <v>0</v>
      </c>
      <c r="L64" s="34">
        <v>30000</v>
      </c>
      <c r="M64" s="34">
        <v>0</v>
      </c>
      <c r="N64" s="34">
        <v>0</v>
      </c>
      <c r="O64" s="32"/>
    </row>
    <row r="65" spans="1:15" ht="24" customHeight="1" x14ac:dyDescent="0.25">
      <c r="A65" s="12">
        <v>2961</v>
      </c>
      <c r="B65" s="23" t="s">
        <v>72</v>
      </c>
      <c r="C65" s="8">
        <v>924000</v>
      </c>
      <c r="D65" s="34">
        <v>77000</v>
      </c>
      <c r="E65" s="34">
        <v>77000</v>
      </c>
      <c r="F65" s="34">
        <v>77000</v>
      </c>
      <c r="G65" s="34">
        <v>77000</v>
      </c>
      <c r="H65" s="34">
        <v>77000</v>
      </c>
      <c r="I65" s="34">
        <v>77000</v>
      </c>
      <c r="J65" s="34">
        <v>77000</v>
      </c>
      <c r="K65" s="34">
        <v>77000</v>
      </c>
      <c r="L65" s="34">
        <v>77000</v>
      </c>
      <c r="M65" s="34">
        <v>77000</v>
      </c>
      <c r="N65" s="34">
        <v>77000</v>
      </c>
      <c r="O65" s="32">
        <v>77000</v>
      </c>
    </row>
    <row r="66" spans="1:15" ht="23.45" customHeight="1" x14ac:dyDescent="0.25">
      <c r="A66" s="12">
        <v>2981</v>
      </c>
      <c r="B66" s="23" t="s">
        <v>73</v>
      </c>
      <c r="C66" s="8">
        <v>691200</v>
      </c>
      <c r="D66" s="34">
        <v>64000</v>
      </c>
      <c r="E66" s="34">
        <v>64000</v>
      </c>
      <c r="F66" s="34">
        <v>64000</v>
      </c>
      <c r="G66" s="34">
        <v>64000</v>
      </c>
      <c r="H66" s="34">
        <v>64000</v>
      </c>
      <c r="I66" s="34">
        <v>64000</v>
      </c>
      <c r="J66" s="34">
        <v>64000</v>
      </c>
      <c r="K66" s="34">
        <v>64000</v>
      </c>
      <c r="L66" s="34">
        <v>64000</v>
      </c>
      <c r="M66" s="34">
        <v>38400</v>
      </c>
      <c r="N66" s="34">
        <v>38400</v>
      </c>
      <c r="O66" s="32">
        <v>38400</v>
      </c>
    </row>
    <row r="67" spans="1:15" ht="23.45" customHeight="1" x14ac:dyDescent="0.25">
      <c r="A67" s="12">
        <v>2991</v>
      </c>
      <c r="B67" s="23" t="s">
        <v>74</v>
      </c>
      <c r="C67" s="8">
        <v>38000</v>
      </c>
      <c r="D67" s="34">
        <v>0</v>
      </c>
      <c r="E67" s="34">
        <v>0</v>
      </c>
      <c r="F67" s="34">
        <v>10000</v>
      </c>
      <c r="G67" s="34">
        <v>0</v>
      </c>
      <c r="H67" s="34">
        <v>0</v>
      </c>
      <c r="I67" s="34">
        <v>10000</v>
      </c>
      <c r="J67" s="34">
        <v>0</v>
      </c>
      <c r="K67" s="34">
        <v>0</v>
      </c>
      <c r="L67" s="34">
        <v>18000</v>
      </c>
      <c r="M67" s="34">
        <v>0</v>
      </c>
      <c r="N67" s="34">
        <v>0</v>
      </c>
      <c r="O67" s="32"/>
    </row>
    <row r="68" spans="1:15" ht="16.899999999999999" customHeight="1" x14ac:dyDescent="0.2">
      <c r="A68" s="12"/>
      <c r="B68" s="27" t="s">
        <v>153</v>
      </c>
      <c r="C68" s="38">
        <f>SUM(C29:C67)</f>
        <v>21809978</v>
      </c>
      <c r="D68" s="38">
        <f t="shared" ref="D68:O68" si="1">SUM(D29:D67)</f>
        <v>1666083</v>
      </c>
      <c r="E68" s="38">
        <f t="shared" si="1"/>
        <v>1730583</v>
      </c>
      <c r="F68" s="38">
        <f t="shared" si="1"/>
        <v>1891583</v>
      </c>
      <c r="G68" s="38">
        <f t="shared" si="1"/>
        <v>1779583</v>
      </c>
      <c r="H68" s="38">
        <f t="shared" si="1"/>
        <v>2329283</v>
      </c>
      <c r="I68" s="38">
        <f t="shared" si="1"/>
        <v>1958583</v>
      </c>
      <c r="J68" s="38">
        <f t="shared" si="1"/>
        <v>1740883</v>
      </c>
      <c r="K68" s="38">
        <f t="shared" si="1"/>
        <v>1701583</v>
      </c>
      <c r="L68" s="38">
        <f t="shared" si="1"/>
        <v>2025883</v>
      </c>
      <c r="M68" s="38">
        <f t="shared" si="1"/>
        <v>1694614</v>
      </c>
      <c r="N68" s="38">
        <f t="shared" si="1"/>
        <v>1667914</v>
      </c>
      <c r="O68" s="38">
        <f t="shared" si="1"/>
        <v>1623403</v>
      </c>
    </row>
    <row r="69" spans="1:15" ht="19.899999999999999" customHeight="1" x14ac:dyDescent="0.25">
      <c r="A69" s="21">
        <v>3000</v>
      </c>
      <c r="B69" s="22" t="s">
        <v>75</v>
      </c>
      <c r="C69" s="15"/>
      <c r="D69" s="35"/>
      <c r="E69" s="33"/>
      <c r="F69" s="33"/>
      <c r="G69" s="30"/>
      <c r="H69" s="30"/>
      <c r="I69" s="30"/>
      <c r="J69" s="30"/>
      <c r="K69" s="30"/>
      <c r="L69" s="30"/>
      <c r="M69" s="30"/>
      <c r="N69" s="30"/>
      <c r="O69" s="32"/>
    </row>
    <row r="70" spans="1:15" ht="13.9" customHeight="1" x14ac:dyDescent="0.2">
      <c r="A70" s="6">
        <v>3111</v>
      </c>
      <c r="B70" s="25" t="s">
        <v>76</v>
      </c>
      <c r="C70" s="8">
        <v>1851500</v>
      </c>
      <c r="D70" s="34">
        <v>112500</v>
      </c>
      <c r="E70" s="34">
        <v>112500</v>
      </c>
      <c r="F70" s="34">
        <v>112500</v>
      </c>
      <c r="G70" s="34">
        <v>112500</v>
      </c>
      <c r="H70" s="34">
        <v>112500</v>
      </c>
      <c r="I70" s="34">
        <v>112500</v>
      </c>
      <c r="J70" s="34">
        <v>112500</v>
      </c>
      <c r="K70" s="34">
        <v>112500</v>
      </c>
      <c r="L70" s="34">
        <v>112500</v>
      </c>
      <c r="M70" s="34">
        <v>279666</v>
      </c>
      <c r="N70" s="34">
        <v>279666</v>
      </c>
      <c r="O70" s="32">
        <v>279668</v>
      </c>
    </row>
    <row r="71" spans="1:15" ht="13.9" customHeight="1" x14ac:dyDescent="0.2">
      <c r="A71" s="6">
        <v>3113</v>
      </c>
      <c r="B71" s="25" t="s">
        <v>77</v>
      </c>
      <c r="C71" s="8">
        <v>37998500</v>
      </c>
      <c r="D71" s="34">
        <v>3166667</v>
      </c>
      <c r="E71" s="34">
        <v>3166667</v>
      </c>
      <c r="F71" s="34">
        <v>3166667</v>
      </c>
      <c r="G71" s="34">
        <v>3166667</v>
      </c>
      <c r="H71" s="34">
        <v>3166667</v>
      </c>
      <c r="I71" s="34">
        <v>3166667</v>
      </c>
      <c r="J71" s="34">
        <v>3166667</v>
      </c>
      <c r="K71" s="34">
        <v>3166667</v>
      </c>
      <c r="L71" s="34">
        <v>3166667</v>
      </c>
      <c r="M71" s="34">
        <v>3166667</v>
      </c>
      <c r="N71" s="34">
        <v>3166667</v>
      </c>
      <c r="O71" s="32">
        <v>3165163</v>
      </c>
    </row>
    <row r="72" spans="1:15" ht="13.9" customHeight="1" x14ac:dyDescent="0.25">
      <c r="A72" s="6">
        <v>3121</v>
      </c>
      <c r="B72" s="16" t="s">
        <v>78</v>
      </c>
      <c r="C72" s="8">
        <v>5000</v>
      </c>
      <c r="D72" s="34">
        <v>0</v>
      </c>
      <c r="E72" s="34">
        <v>0</v>
      </c>
      <c r="F72" s="34">
        <v>2500</v>
      </c>
      <c r="G72" s="34">
        <v>0</v>
      </c>
      <c r="H72" s="34">
        <v>0</v>
      </c>
      <c r="I72" s="34">
        <v>0</v>
      </c>
      <c r="J72" s="34">
        <v>0</v>
      </c>
      <c r="K72" s="34">
        <v>2500</v>
      </c>
      <c r="L72" s="34">
        <v>0</v>
      </c>
      <c r="M72" s="34">
        <v>0</v>
      </c>
      <c r="N72" s="34">
        <v>0</v>
      </c>
      <c r="O72" s="32"/>
    </row>
    <row r="73" spans="1:15" ht="13.9" customHeight="1" x14ac:dyDescent="0.25">
      <c r="A73" s="6">
        <v>3131</v>
      </c>
      <c r="B73" s="25" t="s">
        <v>79</v>
      </c>
      <c r="C73" s="8">
        <v>250000</v>
      </c>
      <c r="D73" s="34">
        <v>20833</v>
      </c>
      <c r="E73" s="34">
        <v>20833</v>
      </c>
      <c r="F73" s="34">
        <v>20833</v>
      </c>
      <c r="G73" s="34">
        <v>20833</v>
      </c>
      <c r="H73" s="34">
        <v>20833</v>
      </c>
      <c r="I73" s="34">
        <v>20833</v>
      </c>
      <c r="J73" s="34">
        <v>20833</v>
      </c>
      <c r="K73" s="34">
        <v>20833</v>
      </c>
      <c r="L73" s="34">
        <v>20833</v>
      </c>
      <c r="M73" s="34">
        <v>20833</v>
      </c>
      <c r="N73" s="34">
        <v>20833</v>
      </c>
      <c r="O73" s="32">
        <v>20837</v>
      </c>
    </row>
    <row r="74" spans="1:15" ht="13.9" customHeight="1" x14ac:dyDescent="0.2">
      <c r="A74" s="6">
        <v>3141</v>
      </c>
      <c r="B74" s="25" t="s">
        <v>80</v>
      </c>
      <c r="C74" s="8">
        <v>400000</v>
      </c>
      <c r="D74" s="34">
        <v>33333</v>
      </c>
      <c r="E74" s="34">
        <v>33333</v>
      </c>
      <c r="F74" s="34">
        <v>33333</v>
      </c>
      <c r="G74" s="34">
        <v>33333</v>
      </c>
      <c r="H74" s="34">
        <v>33333</v>
      </c>
      <c r="I74" s="34">
        <v>33333</v>
      </c>
      <c r="J74" s="34">
        <v>33333</v>
      </c>
      <c r="K74" s="34">
        <v>33333</v>
      </c>
      <c r="L74" s="34">
        <v>33333</v>
      </c>
      <c r="M74" s="34">
        <v>33333</v>
      </c>
      <c r="N74" s="34">
        <v>33333</v>
      </c>
      <c r="O74" s="32">
        <v>33337</v>
      </c>
    </row>
    <row r="75" spans="1:15" ht="13.9" customHeight="1" x14ac:dyDescent="0.2">
      <c r="A75" s="6">
        <v>3171</v>
      </c>
      <c r="B75" s="25" t="s">
        <v>81</v>
      </c>
      <c r="C75" s="8">
        <v>380000</v>
      </c>
      <c r="D75" s="34">
        <v>31667</v>
      </c>
      <c r="E75" s="34">
        <v>31667</v>
      </c>
      <c r="F75" s="34">
        <v>31667</v>
      </c>
      <c r="G75" s="34">
        <v>31667</v>
      </c>
      <c r="H75" s="34">
        <v>31667</v>
      </c>
      <c r="I75" s="34">
        <v>31667</v>
      </c>
      <c r="J75" s="34">
        <v>31667</v>
      </c>
      <c r="K75" s="34">
        <v>31667</v>
      </c>
      <c r="L75" s="34">
        <v>31667</v>
      </c>
      <c r="M75" s="34">
        <v>31667</v>
      </c>
      <c r="N75" s="34">
        <v>31667</v>
      </c>
      <c r="O75" s="32">
        <v>31663</v>
      </c>
    </row>
    <row r="76" spans="1:15" ht="13.9" customHeight="1" x14ac:dyDescent="0.25">
      <c r="A76" s="6">
        <v>3181</v>
      </c>
      <c r="B76" s="25" t="s">
        <v>82</v>
      </c>
      <c r="C76" s="8">
        <v>33000</v>
      </c>
      <c r="D76" s="34">
        <v>0</v>
      </c>
      <c r="E76" s="34">
        <v>0</v>
      </c>
      <c r="F76" s="34">
        <v>6000</v>
      </c>
      <c r="G76" s="34">
        <v>0</v>
      </c>
      <c r="H76" s="34">
        <v>6000</v>
      </c>
      <c r="I76" s="34">
        <v>0</v>
      </c>
      <c r="J76" s="34">
        <v>10000</v>
      </c>
      <c r="K76" s="34">
        <v>0</v>
      </c>
      <c r="L76" s="34">
        <v>11000</v>
      </c>
      <c r="M76" s="34">
        <v>0</v>
      </c>
      <c r="N76" s="34">
        <v>0</v>
      </c>
      <c r="O76" s="32">
        <v>0</v>
      </c>
    </row>
    <row r="77" spans="1:15" ht="13.9" customHeight="1" x14ac:dyDescent="0.25">
      <c r="A77" s="6">
        <v>3211</v>
      </c>
      <c r="B77" s="25" t="s">
        <v>83</v>
      </c>
      <c r="C77" s="8">
        <v>8570000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8570000</v>
      </c>
      <c r="L77" s="34">
        <v>0</v>
      </c>
      <c r="M77" s="34">
        <v>0</v>
      </c>
      <c r="N77" s="34">
        <v>0</v>
      </c>
      <c r="O77" s="32">
        <v>0</v>
      </c>
    </row>
    <row r="78" spans="1:15" ht="13.9" customHeight="1" x14ac:dyDescent="0.25">
      <c r="A78" s="6">
        <v>3221</v>
      </c>
      <c r="B78" s="25" t="s">
        <v>84</v>
      </c>
      <c r="C78" s="8">
        <v>3767384</v>
      </c>
      <c r="D78" s="34">
        <v>293333</v>
      </c>
      <c r="E78" s="34">
        <v>293333</v>
      </c>
      <c r="F78" s="34">
        <v>293333</v>
      </c>
      <c r="G78" s="34">
        <v>293333</v>
      </c>
      <c r="H78" s="34">
        <v>293333</v>
      </c>
      <c r="I78" s="34">
        <v>293333</v>
      </c>
      <c r="J78" s="34">
        <v>293333</v>
      </c>
      <c r="K78" s="34">
        <v>293333</v>
      </c>
      <c r="L78" s="34">
        <v>293333</v>
      </c>
      <c r="M78" s="34">
        <v>375794</v>
      </c>
      <c r="N78" s="34">
        <v>375794</v>
      </c>
      <c r="O78" s="32">
        <v>375799</v>
      </c>
    </row>
    <row r="79" spans="1:15" ht="13.9" customHeight="1" x14ac:dyDescent="0.2">
      <c r="A79" s="6">
        <v>3231</v>
      </c>
      <c r="B79" s="25" t="s">
        <v>85</v>
      </c>
      <c r="C79" s="8">
        <v>310000</v>
      </c>
      <c r="D79" s="34">
        <v>25833</v>
      </c>
      <c r="E79" s="34">
        <v>25833</v>
      </c>
      <c r="F79" s="34">
        <v>25833</v>
      </c>
      <c r="G79" s="34">
        <v>25833</v>
      </c>
      <c r="H79" s="34">
        <v>25833</v>
      </c>
      <c r="I79" s="34">
        <v>25833</v>
      </c>
      <c r="J79" s="34">
        <v>25833</v>
      </c>
      <c r="K79" s="34">
        <v>25833</v>
      </c>
      <c r="L79" s="34">
        <v>25833</v>
      </c>
      <c r="M79" s="34">
        <v>25833</v>
      </c>
      <c r="N79" s="34">
        <v>25833</v>
      </c>
      <c r="O79" s="32">
        <v>25837</v>
      </c>
    </row>
    <row r="80" spans="1:15" ht="19.149999999999999" customHeight="1" x14ac:dyDescent="0.2">
      <c r="A80" s="6">
        <v>3232</v>
      </c>
      <c r="B80" s="41" t="s">
        <v>160</v>
      </c>
      <c r="C80" s="8">
        <v>1000000</v>
      </c>
      <c r="D80" s="34"/>
      <c r="E80" s="34"/>
      <c r="F80" s="34"/>
      <c r="G80" s="34"/>
      <c r="H80" s="34"/>
      <c r="I80" s="34"/>
      <c r="J80" s="34"/>
      <c r="K80" s="34"/>
      <c r="L80" s="34"/>
      <c r="M80" s="34">
        <v>500000</v>
      </c>
      <c r="N80" s="34">
        <v>500000</v>
      </c>
      <c r="O80" s="32"/>
    </row>
    <row r="81" spans="1:15" ht="35.450000000000003" customHeight="1" x14ac:dyDescent="0.2">
      <c r="A81" s="6">
        <v>3251</v>
      </c>
      <c r="B81" s="25" t="s">
        <v>86</v>
      </c>
      <c r="C81" s="8">
        <v>50000</v>
      </c>
      <c r="D81" s="34">
        <v>4167</v>
      </c>
      <c r="E81" s="34">
        <v>4167</v>
      </c>
      <c r="F81" s="34">
        <v>4167</v>
      </c>
      <c r="G81" s="34">
        <v>4167</v>
      </c>
      <c r="H81" s="34">
        <v>4167</v>
      </c>
      <c r="I81" s="34">
        <v>4167</v>
      </c>
      <c r="J81" s="34">
        <v>4167</v>
      </c>
      <c r="K81" s="34">
        <v>4167</v>
      </c>
      <c r="L81" s="34">
        <v>4167</v>
      </c>
      <c r="M81" s="34">
        <v>4167</v>
      </c>
      <c r="N81" s="34">
        <v>4167</v>
      </c>
      <c r="O81" s="32">
        <v>4163</v>
      </c>
    </row>
    <row r="82" spans="1:15" ht="13.9" customHeight="1" x14ac:dyDescent="0.25">
      <c r="A82" s="6">
        <v>3291</v>
      </c>
      <c r="B82" s="16" t="s">
        <v>87</v>
      </c>
      <c r="C82" s="8">
        <v>100000</v>
      </c>
      <c r="D82" s="34">
        <v>8333</v>
      </c>
      <c r="E82" s="34">
        <v>8333</v>
      </c>
      <c r="F82" s="34">
        <v>8333</v>
      </c>
      <c r="G82" s="34">
        <v>8333</v>
      </c>
      <c r="H82" s="34">
        <v>8333</v>
      </c>
      <c r="I82" s="34">
        <v>8333</v>
      </c>
      <c r="J82" s="34">
        <v>8333</v>
      </c>
      <c r="K82" s="34">
        <v>8333</v>
      </c>
      <c r="L82" s="34">
        <v>8333</v>
      </c>
      <c r="M82" s="34">
        <v>8333</v>
      </c>
      <c r="N82" s="34">
        <v>8333</v>
      </c>
      <c r="O82" s="32">
        <v>8337</v>
      </c>
    </row>
    <row r="83" spans="1:15" ht="13.9" customHeight="1" x14ac:dyDescent="0.2">
      <c r="A83" s="6">
        <v>3311</v>
      </c>
      <c r="B83" s="16" t="s">
        <v>0</v>
      </c>
      <c r="C83" s="8">
        <v>3500000</v>
      </c>
      <c r="D83" s="34">
        <v>0</v>
      </c>
      <c r="E83" s="34">
        <v>380000</v>
      </c>
      <c r="F83" s="34">
        <v>410000</v>
      </c>
      <c r="G83" s="34">
        <v>630000</v>
      </c>
      <c r="H83" s="34">
        <v>850000</v>
      </c>
      <c r="I83" s="34">
        <v>0</v>
      </c>
      <c r="J83" s="34">
        <v>0</v>
      </c>
      <c r="K83" s="34">
        <v>620000</v>
      </c>
      <c r="L83" s="34">
        <v>0</v>
      </c>
      <c r="M83" s="34">
        <v>610000</v>
      </c>
      <c r="N83" s="34">
        <v>0</v>
      </c>
      <c r="O83" s="32">
        <v>0</v>
      </c>
    </row>
    <row r="84" spans="1:15" ht="13.9" customHeight="1" x14ac:dyDescent="0.2">
      <c r="A84" s="6">
        <v>3331</v>
      </c>
      <c r="B84" s="25" t="s">
        <v>1</v>
      </c>
      <c r="C84" s="8">
        <v>2920000</v>
      </c>
      <c r="D84" s="34">
        <v>0</v>
      </c>
      <c r="E84" s="34">
        <v>0</v>
      </c>
      <c r="F84" s="34">
        <v>0</v>
      </c>
      <c r="G84" s="34">
        <v>300000</v>
      </c>
      <c r="H84" s="34">
        <v>0</v>
      </c>
      <c r="I84" s="34">
        <v>0</v>
      </c>
      <c r="J84" s="34">
        <v>400000</v>
      </c>
      <c r="K84" s="34">
        <v>0</v>
      </c>
      <c r="L84" s="34">
        <v>0</v>
      </c>
      <c r="M84" s="34">
        <v>1920000</v>
      </c>
      <c r="N84" s="34">
        <v>300000</v>
      </c>
      <c r="O84" s="32">
        <v>0</v>
      </c>
    </row>
    <row r="85" spans="1:15" ht="13.9" customHeight="1" x14ac:dyDescent="0.2">
      <c r="A85" s="6">
        <v>3341</v>
      </c>
      <c r="B85" s="16" t="s">
        <v>88</v>
      </c>
      <c r="C85" s="8">
        <v>200000</v>
      </c>
      <c r="D85" s="34">
        <v>0</v>
      </c>
      <c r="E85" s="34">
        <v>0</v>
      </c>
      <c r="F85" s="34">
        <v>30000</v>
      </c>
      <c r="G85" s="34">
        <v>19000</v>
      </c>
      <c r="H85" s="34">
        <v>26000</v>
      </c>
      <c r="I85" s="34">
        <v>33000</v>
      </c>
      <c r="J85" s="34">
        <v>0</v>
      </c>
      <c r="K85" s="34">
        <v>29000</v>
      </c>
      <c r="L85" s="34">
        <v>0</v>
      </c>
      <c r="M85" s="34">
        <v>35000</v>
      </c>
      <c r="N85" s="34">
        <v>28000</v>
      </c>
      <c r="O85" s="32">
        <v>0</v>
      </c>
    </row>
    <row r="86" spans="1:15" ht="13.9" customHeight="1" x14ac:dyDescent="0.2">
      <c r="A86" s="6">
        <v>3342</v>
      </c>
      <c r="B86" s="16" t="s">
        <v>89</v>
      </c>
      <c r="C86" s="8">
        <v>1270000</v>
      </c>
      <c r="D86" s="34">
        <v>0</v>
      </c>
      <c r="E86" s="34">
        <v>0</v>
      </c>
      <c r="F86" s="34">
        <v>0</v>
      </c>
      <c r="G86" s="34">
        <v>80000</v>
      </c>
      <c r="H86" s="34">
        <v>37000</v>
      </c>
      <c r="I86" s="34">
        <v>12000</v>
      </c>
      <c r="J86" s="34">
        <v>43000</v>
      </c>
      <c r="K86" s="34">
        <v>94000</v>
      </c>
      <c r="L86" s="34">
        <v>42000</v>
      </c>
      <c r="M86" s="34">
        <v>334333</v>
      </c>
      <c r="N86" s="34">
        <v>334333</v>
      </c>
      <c r="O86" s="32">
        <v>293334</v>
      </c>
    </row>
    <row r="87" spans="1:15" ht="13.9" customHeight="1" x14ac:dyDescent="0.2">
      <c r="A87" s="6">
        <v>3351</v>
      </c>
      <c r="B87" s="16" t="s">
        <v>90</v>
      </c>
      <c r="C87" s="8">
        <v>564000</v>
      </c>
      <c r="D87" s="34"/>
      <c r="E87" s="34"/>
      <c r="F87" s="34"/>
      <c r="G87" s="34"/>
      <c r="H87" s="34"/>
      <c r="I87" s="34"/>
      <c r="J87" s="34"/>
      <c r="K87" s="34"/>
      <c r="L87" s="34"/>
      <c r="M87" s="34">
        <v>188000</v>
      </c>
      <c r="N87" s="34">
        <v>188000</v>
      </c>
      <c r="O87" s="32">
        <v>188000</v>
      </c>
    </row>
    <row r="88" spans="1:15" ht="13.9" customHeight="1" x14ac:dyDescent="0.25">
      <c r="A88" s="6">
        <v>3361</v>
      </c>
      <c r="B88" s="25" t="s">
        <v>91</v>
      </c>
      <c r="C88" s="8">
        <v>20000</v>
      </c>
      <c r="D88" s="34">
        <v>0</v>
      </c>
      <c r="E88" s="34">
        <v>0</v>
      </c>
      <c r="F88" s="34">
        <v>0</v>
      </c>
      <c r="G88" s="34">
        <v>10000</v>
      </c>
      <c r="H88" s="34">
        <v>0</v>
      </c>
      <c r="I88" s="34">
        <v>0</v>
      </c>
      <c r="J88" s="34">
        <v>0</v>
      </c>
      <c r="K88" s="34">
        <v>10000</v>
      </c>
      <c r="L88" s="34">
        <v>0</v>
      </c>
      <c r="M88" s="34">
        <v>0</v>
      </c>
      <c r="N88" s="34">
        <v>0</v>
      </c>
      <c r="O88" s="32">
        <v>0</v>
      </c>
    </row>
    <row r="89" spans="1:15" ht="13.9" customHeight="1" x14ac:dyDescent="0.2">
      <c r="A89" s="12">
        <v>3362</v>
      </c>
      <c r="B89" s="23" t="s">
        <v>92</v>
      </c>
      <c r="C89" s="8">
        <v>100000</v>
      </c>
      <c r="D89" s="34">
        <v>12000</v>
      </c>
      <c r="E89" s="34">
        <v>0</v>
      </c>
      <c r="F89" s="34">
        <v>38000</v>
      </c>
      <c r="G89" s="34">
        <v>0</v>
      </c>
      <c r="H89" s="34">
        <v>0</v>
      </c>
      <c r="I89" s="34">
        <v>0</v>
      </c>
      <c r="J89" s="34">
        <v>27000</v>
      </c>
      <c r="K89" s="34">
        <v>0</v>
      </c>
      <c r="L89" s="34">
        <v>0</v>
      </c>
      <c r="M89" s="34">
        <v>23000</v>
      </c>
      <c r="N89" s="34">
        <v>0</v>
      </c>
      <c r="O89" s="32">
        <v>0</v>
      </c>
    </row>
    <row r="90" spans="1:15" ht="13.9" customHeight="1" x14ac:dyDescent="0.2">
      <c r="A90" s="12">
        <v>3363</v>
      </c>
      <c r="B90" s="23" t="s">
        <v>93</v>
      </c>
      <c r="C90" s="8">
        <v>145000</v>
      </c>
      <c r="D90" s="34">
        <v>12083</v>
      </c>
      <c r="E90" s="34">
        <v>12083</v>
      </c>
      <c r="F90" s="34">
        <v>12083</v>
      </c>
      <c r="G90" s="34">
        <v>12083</v>
      </c>
      <c r="H90" s="34">
        <v>12083</v>
      </c>
      <c r="I90" s="34">
        <v>12083</v>
      </c>
      <c r="J90" s="34">
        <v>12083</v>
      </c>
      <c r="K90" s="34">
        <v>12083</v>
      </c>
      <c r="L90" s="34">
        <v>12083</v>
      </c>
      <c r="M90" s="34">
        <v>12083</v>
      </c>
      <c r="N90" s="34">
        <v>12083</v>
      </c>
      <c r="O90" s="32">
        <v>12087</v>
      </c>
    </row>
    <row r="91" spans="1:15" ht="13.9" customHeight="1" x14ac:dyDescent="0.2">
      <c r="A91" s="12">
        <v>3365</v>
      </c>
      <c r="B91" s="23" t="s">
        <v>94</v>
      </c>
      <c r="C91" s="8">
        <v>610000</v>
      </c>
      <c r="D91" s="34">
        <v>19583</v>
      </c>
      <c r="E91" s="34">
        <v>19583</v>
      </c>
      <c r="F91" s="34">
        <v>19583</v>
      </c>
      <c r="G91" s="34">
        <v>19583</v>
      </c>
      <c r="H91" s="34">
        <v>19583</v>
      </c>
      <c r="I91" s="34">
        <v>19583</v>
      </c>
      <c r="J91" s="34">
        <v>19583</v>
      </c>
      <c r="K91" s="34">
        <v>19583</v>
      </c>
      <c r="L91" s="34">
        <v>19583</v>
      </c>
      <c r="M91" s="34">
        <v>144583</v>
      </c>
      <c r="N91" s="34">
        <v>144583</v>
      </c>
      <c r="O91" s="32">
        <v>144587</v>
      </c>
    </row>
    <row r="92" spans="1:15" ht="13.9" customHeight="1" x14ac:dyDescent="0.25">
      <c r="A92" s="12">
        <v>3381</v>
      </c>
      <c r="B92" s="7" t="s">
        <v>95</v>
      </c>
      <c r="C92" s="8">
        <v>19502277</v>
      </c>
      <c r="D92" s="34">
        <v>1254357</v>
      </c>
      <c r="E92" s="34">
        <v>1254357</v>
      </c>
      <c r="F92" s="34">
        <v>1254357</v>
      </c>
      <c r="G92" s="34">
        <v>1254357</v>
      </c>
      <c r="H92" s="34">
        <v>1254357</v>
      </c>
      <c r="I92" s="34">
        <v>1254357</v>
      </c>
      <c r="J92" s="34">
        <v>1254357</v>
      </c>
      <c r="K92" s="34">
        <v>1254357</v>
      </c>
      <c r="L92" s="34">
        <v>1254357</v>
      </c>
      <c r="M92" s="34">
        <v>2737689</v>
      </c>
      <c r="N92" s="34">
        <v>2737689</v>
      </c>
      <c r="O92" s="32">
        <v>2737686</v>
      </c>
    </row>
    <row r="93" spans="1:15" ht="13.9" customHeight="1" x14ac:dyDescent="0.2">
      <c r="A93" s="12">
        <v>3391</v>
      </c>
      <c r="B93" s="7" t="s">
        <v>96</v>
      </c>
      <c r="C93" s="8">
        <v>2000000</v>
      </c>
      <c r="D93" s="34">
        <v>0</v>
      </c>
      <c r="E93" s="34">
        <v>0</v>
      </c>
      <c r="F93" s="34">
        <v>0</v>
      </c>
      <c r="G93" s="34">
        <v>490000</v>
      </c>
      <c r="H93" s="34">
        <v>220000</v>
      </c>
      <c r="I93" s="34">
        <v>0</v>
      </c>
      <c r="J93" s="34">
        <v>670000</v>
      </c>
      <c r="K93" s="34">
        <v>0</v>
      </c>
      <c r="L93" s="34">
        <v>350000</v>
      </c>
      <c r="M93" s="34">
        <v>0</v>
      </c>
      <c r="N93" s="34">
        <v>270000</v>
      </c>
      <c r="O93" s="32">
        <v>0</v>
      </c>
    </row>
    <row r="94" spans="1:15" ht="13.9" customHeight="1" x14ac:dyDescent="0.25">
      <c r="A94" s="6">
        <v>3411</v>
      </c>
      <c r="B94" s="25" t="s">
        <v>97</v>
      </c>
      <c r="C94" s="8">
        <v>15000</v>
      </c>
      <c r="D94" s="34">
        <v>1250</v>
      </c>
      <c r="E94" s="34">
        <v>1250</v>
      </c>
      <c r="F94" s="34">
        <v>1250</v>
      </c>
      <c r="G94" s="34">
        <v>1250</v>
      </c>
      <c r="H94" s="34">
        <v>1250</v>
      </c>
      <c r="I94" s="34">
        <v>1250</v>
      </c>
      <c r="J94" s="34">
        <v>1250</v>
      </c>
      <c r="K94" s="34">
        <v>1250</v>
      </c>
      <c r="L94" s="34">
        <v>1250</v>
      </c>
      <c r="M94" s="34">
        <v>1250</v>
      </c>
      <c r="N94" s="34">
        <v>1250</v>
      </c>
      <c r="O94" s="32">
        <v>1250</v>
      </c>
    </row>
    <row r="95" spans="1:15" ht="13.9" customHeight="1" x14ac:dyDescent="0.25">
      <c r="A95" s="6">
        <v>3451</v>
      </c>
      <c r="B95" s="25" t="s">
        <v>98</v>
      </c>
      <c r="C95" s="8">
        <v>1800000</v>
      </c>
      <c r="D95" s="34">
        <v>0</v>
      </c>
      <c r="E95" s="34">
        <v>0</v>
      </c>
      <c r="F95" s="34">
        <v>1600000</v>
      </c>
      <c r="G95" s="34">
        <v>0</v>
      </c>
      <c r="H95" s="34">
        <v>0</v>
      </c>
      <c r="I95" s="34">
        <v>0</v>
      </c>
      <c r="J95" s="34">
        <v>200000</v>
      </c>
      <c r="K95" s="34">
        <v>0</v>
      </c>
      <c r="L95" s="34">
        <v>0</v>
      </c>
      <c r="M95" s="34">
        <v>0</v>
      </c>
      <c r="N95" s="34">
        <v>0</v>
      </c>
      <c r="O95" s="32">
        <v>0</v>
      </c>
    </row>
    <row r="96" spans="1:15" ht="13.9" customHeight="1" x14ac:dyDescent="0.25">
      <c r="A96" s="6">
        <v>3461</v>
      </c>
      <c r="B96" s="25" t="s">
        <v>99</v>
      </c>
      <c r="C96" s="8">
        <v>10000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10000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2">
        <v>0</v>
      </c>
    </row>
    <row r="97" spans="1:15" ht="13.9" customHeight="1" x14ac:dyDescent="0.25">
      <c r="A97" s="6">
        <v>3471</v>
      </c>
      <c r="B97" s="25" t="s">
        <v>100</v>
      </c>
      <c r="C97" s="8">
        <v>10000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10000</v>
      </c>
      <c r="L97" s="34">
        <v>0</v>
      </c>
      <c r="M97" s="34">
        <v>0</v>
      </c>
      <c r="N97" s="34"/>
      <c r="O97" s="32">
        <v>0</v>
      </c>
    </row>
    <row r="98" spans="1:15" ht="25.15" customHeight="1" x14ac:dyDescent="0.2">
      <c r="A98" s="6">
        <v>3511</v>
      </c>
      <c r="B98" s="25" t="s">
        <v>101</v>
      </c>
      <c r="C98" s="8">
        <v>1780000</v>
      </c>
      <c r="D98" s="34">
        <v>148333</v>
      </c>
      <c r="E98" s="34">
        <v>148333</v>
      </c>
      <c r="F98" s="34">
        <v>148333</v>
      </c>
      <c r="G98" s="34">
        <v>148333</v>
      </c>
      <c r="H98" s="34">
        <v>148333</v>
      </c>
      <c r="I98" s="34">
        <v>148333</v>
      </c>
      <c r="J98" s="34">
        <v>148333</v>
      </c>
      <c r="K98" s="34">
        <v>148333</v>
      </c>
      <c r="L98" s="34">
        <v>148333</v>
      </c>
      <c r="M98" s="34">
        <v>148333</v>
      </c>
      <c r="N98" s="34">
        <v>148333</v>
      </c>
      <c r="O98" s="32">
        <v>148337</v>
      </c>
    </row>
    <row r="99" spans="1:15" ht="33.6" customHeight="1" x14ac:dyDescent="0.2">
      <c r="A99" s="6">
        <v>3521</v>
      </c>
      <c r="B99" s="25" t="s">
        <v>102</v>
      </c>
      <c r="C99" s="8">
        <v>50000</v>
      </c>
      <c r="D99" s="34">
        <v>0</v>
      </c>
      <c r="E99" s="34">
        <v>0</v>
      </c>
      <c r="F99" s="34">
        <v>0</v>
      </c>
      <c r="G99" s="34">
        <v>0</v>
      </c>
      <c r="H99" s="34">
        <v>30000</v>
      </c>
      <c r="I99" s="34">
        <v>0</v>
      </c>
      <c r="J99" s="34">
        <v>0</v>
      </c>
      <c r="K99" s="34">
        <v>0</v>
      </c>
      <c r="L99" s="34">
        <v>20000</v>
      </c>
      <c r="M99" s="34">
        <v>0</v>
      </c>
      <c r="N99" s="34">
        <v>0</v>
      </c>
      <c r="O99" s="32">
        <v>0</v>
      </c>
    </row>
    <row r="100" spans="1:15" ht="37.9" customHeight="1" x14ac:dyDescent="0.2">
      <c r="A100" s="6">
        <v>3531</v>
      </c>
      <c r="B100" s="25" t="s">
        <v>103</v>
      </c>
      <c r="C100" s="8">
        <v>2752616</v>
      </c>
      <c r="D100" s="34">
        <v>333333</v>
      </c>
      <c r="E100" s="34">
        <v>333333</v>
      </c>
      <c r="F100" s="34">
        <v>333333</v>
      </c>
      <c r="G100" s="34">
        <v>333333</v>
      </c>
      <c r="H100" s="34">
        <v>333333</v>
      </c>
      <c r="I100" s="34">
        <v>333333</v>
      </c>
      <c r="J100" s="34">
        <v>333333</v>
      </c>
      <c r="K100" s="34">
        <v>333333</v>
      </c>
      <c r="L100" s="34">
        <v>85952</v>
      </c>
      <c r="M100" s="34">
        <v>0</v>
      </c>
      <c r="N100" s="34">
        <v>0</v>
      </c>
      <c r="O100" s="32">
        <v>0</v>
      </c>
    </row>
    <row r="101" spans="1:15" ht="34.15" customHeight="1" x14ac:dyDescent="0.2">
      <c r="A101" s="6">
        <v>3541</v>
      </c>
      <c r="B101" s="25" t="s">
        <v>104</v>
      </c>
      <c r="C101" s="8">
        <v>500000</v>
      </c>
      <c r="D101" s="34">
        <v>0</v>
      </c>
      <c r="E101" s="34">
        <v>0</v>
      </c>
      <c r="F101" s="34">
        <v>65000</v>
      </c>
      <c r="G101" s="34">
        <v>0</v>
      </c>
      <c r="H101" s="34">
        <v>82000</v>
      </c>
      <c r="I101" s="34">
        <v>0</v>
      </c>
      <c r="J101" s="34">
        <v>0</v>
      </c>
      <c r="K101" s="34">
        <v>32000</v>
      </c>
      <c r="L101" s="34">
        <v>0</v>
      </c>
      <c r="M101" s="34">
        <v>121000</v>
      </c>
      <c r="N101" s="34">
        <v>100000</v>
      </c>
      <c r="O101" s="32">
        <v>100000</v>
      </c>
    </row>
    <row r="102" spans="1:15" ht="38.450000000000003" customHeight="1" x14ac:dyDescent="0.2">
      <c r="A102" s="12">
        <v>3551</v>
      </c>
      <c r="B102" s="23" t="s">
        <v>105</v>
      </c>
      <c r="C102" s="8">
        <v>5200000</v>
      </c>
      <c r="D102" s="34">
        <v>433333</v>
      </c>
      <c r="E102" s="34">
        <v>433333</v>
      </c>
      <c r="F102" s="34">
        <v>433333</v>
      </c>
      <c r="G102" s="34">
        <v>433333</v>
      </c>
      <c r="H102" s="34">
        <v>433333</v>
      </c>
      <c r="I102" s="34">
        <v>433333</v>
      </c>
      <c r="J102" s="34">
        <v>433333</v>
      </c>
      <c r="K102" s="34">
        <v>433333</v>
      </c>
      <c r="L102" s="34">
        <v>433333</v>
      </c>
      <c r="M102" s="34">
        <v>433333</v>
      </c>
      <c r="N102" s="34">
        <v>433333</v>
      </c>
      <c r="O102" s="32">
        <v>433337</v>
      </c>
    </row>
    <row r="103" spans="1:15" s="17" customFormat="1" ht="25.9" customHeight="1" x14ac:dyDescent="0.2">
      <c r="A103" s="12">
        <v>3571</v>
      </c>
      <c r="B103" s="23" t="s">
        <v>2</v>
      </c>
      <c r="C103" s="43">
        <v>115000</v>
      </c>
      <c r="D103" s="34">
        <v>0</v>
      </c>
      <c r="E103" s="34">
        <v>0</v>
      </c>
      <c r="F103" s="34">
        <v>0</v>
      </c>
      <c r="G103" s="34">
        <v>0</v>
      </c>
      <c r="H103" s="34">
        <v>30000</v>
      </c>
      <c r="I103" s="34">
        <v>0</v>
      </c>
      <c r="J103" s="34">
        <v>0</v>
      </c>
      <c r="K103" s="34">
        <v>0</v>
      </c>
      <c r="L103" s="34">
        <v>30000</v>
      </c>
      <c r="M103" s="34">
        <v>30000</v>
      </c>
      <c r="N103" s="34">
        <v>25000</v>
      </c>
      <c r="O103" s="32">
        <v>0</v>
      </c>
    </row>
    <row r="104" spans="1:15" ht="28.15" customHeight="1" x14ac:dyDescent="0.2">
      <c r="A104" s="12">
        <v>3572</v>
      </c>
      <c r="B104" s="23" t="s">
        <v>3</v>
      </c>
      <c r="C104" s="8">
        <v>2350000</v>
      </c>
      <c r="D104" s="34">
        <v>195833</v>
      </c>
      <c r="E104" s="34">
        <v>195833</v>
      </c>
      <c r="F104" s="34">
        <v>195833</v>
      </c>
      <c r="G104" s="34">
        <v>195833</v>
      </c>
      <c r="H104" s="34">
        <v>195833</v>
      </c>
      <c r="I104" s="34">
        <v>195833</v>
      </c>
      <c r="J104" s="34">
        <v>195833</v>
      </c>
      <c r="K104" s="34">
        <v>195833</v>
      </c>
      <c r="L104" s="34">
        <v>195833</v>
      </c>
      <c r="M104" s="34">
        <v>195833</v>
      </c>
      <c r="N104" s="34">
        <v>195833</v>
      </c>
      <c r="O104" s="32">
        <v>195837</v>
      </c>
    </row>
    <row r="105" spans="1:15" ht="13.9" customHeight="1" x14ac:dyDescent="0.25">
      <c r="A105" s="29">
        <v>3581</v>
      </c>
      <c r="B105" s="23" t="s">
        <v>5</v>
      </c>
      <c r="C105" s="8">
        <v>850000</v>
      </c>
      <c r="D105" s="34">
        <v>70833</v>
      </c>
      <c r="E105" s="34">
        <v>70833</v>
      </c>
      <c r="F105" s="34">
        <v>70833</v>
      </c>
      <c r="G105" s="34">
        <v>70833</v>
      </c>
      <c r="H105" s="34">
        <v>70833</v>
      </c>
      <c r="I105" s="34">
        <v>70833</v>
      </c>
      <c r="J105" s="34">
        <v>70833</v>
      </c>
      <c r="K105" s="34">
        <v>70833</v>
      </c>
      <c r="L105" s="34">
        <v>70833</v>
      </c>
      <c r="M105" s="34">
        <v>70833</v>
      </c>
      <c r="N105" s="34">
        <v>70833</v>
      </c>
      <c r="O105" s="32">
        <v>70837</v>
      </c>
    </row>
    <row r="106" spans="1:15" ht="13.9" customHeight="1" x14ac:dyDescent="0.2">
      <c r="A106" s="29">
        <v>3591</v>
      </c>
      <c r="B106" s="23" t="s">
        <v>4</v>
      </c>
      <c r="C106" s="8">
        <v>900000</v>
      </c>
      <c r="D106" s="34">
        <v>75000</v>
      </c>
      <c r="E106" s="34">
        <v>75000</v>
      </c>
      <c r="F106" s="34">
        <v>75000</v>
      </c>
      <c r="G106" s="34">
        <v>75000</v>
      </c>
      <c r="H106" s="34">
        <v>75000</v>
      </c>
      <c r="I106" s="34">
        <v>75000</v>
      </c>
      <c r="J106" s="34">
        <v>75000</v>
      </c>
      <c r="K106" s="34">
        <v>75000</v>
      </c>
      <c r="L106" s="34">
        <v>75000</v>
      </c>
      <c r="M106" s="34">
        <v>75000</v>
      </c>
      <c r="N106" s="34">
        <v>75000</v>
      </c>
      <c r="O106" s="34">
        <v>75000</v>
      </c>
    </row>
    <row r="107" spans="1:15" ht="13.9" customHeight="1" x14ac:dyDescent="0.2">
      <c r="A107" s="12">
        <v>3611</v>
      </c>
      <c r="B107" s="23" t="s">
        <v>6</v>
      </c>
      <c r="C107" s="8">
        <v>50000</v>
      </c>
      <c r="D107" s="34">
        <v>0</v>
      </c>
      <c r="E107" s="34">
        <v>0</v>
      </c>
      <c r="F107" s="34">
        <v>0</v>
      </c>
      <c r="G107" s="34">
        <v>25000</v>
      </c>
      <c r="H107" s="34">
        <v>0</v>
      </c>
      <c r="I107" s="34">
        <v>0</v>
      </c>
      <c r="J107" s="34">
        <v>0</v>
      </c>
      <c r="K107" s="34">
        <v>25000</v>
      </c>
      <c r="L107" s="34">
        <v>0</v>
      </c>
      <c r="M107" s="34">
        <v>0</v>
      </c>
      <c r="N107" s="34">
        <v>0</v>
      </c>
      <c r="O107" s="32">
        <v>0</v>
      </c>
    </row>
    <row r="108" spans="1:15" ht="13.9" customHeight="1" x14ac:dyDescent="0.2">
      <c r="A108" s="12">
        <v>3641</v>
      </c>
      <c r="B108" s="23" t="s">
        <v>106</v>
      </c>
      <c r="C108" s="8">
        <v>10000</v>
      </c>
      <c r="D108" s="34">
        <v>0</v>
      </c>
      <c r="E108" s="34">
        <v>0</v>
      </c>
      <c r="F108" s="34">
        <v>0</v>
      </c>
      <c r="G108" s="34">
        <v>0</v>
      </c>
      <c r="H108" s="34">
        <v>5000</v>
      </c>
      <c r="I108" s="34">
        <v>0</v>
      </c>
      <c r="J108" s="34">
        <v>0</v>
      </c>
      <c r="K108" s="34">
        <v>0</v>
      </c>
      <c r="L108" s="34">
        <v>5000</v>
      </c>
      <c r="M108" s="34">
        <v>0</v>
      </c>
      <c r="N108" s="34">
        <v>0</v>
      </c>
      <c r="O108" s="32">
        <v>0</v>
      </c>
    </row>
    <row r="109" spans="1:15" ht="13.9" customHeight="1" x14ac:dyDescent="0.2">
      <c r="A109" s="12">
        <v>3691</v>
      </c>
      <c r="B109" s="23" t="s">
        <v>8</v>
      </c>
      <c r="C109" s="8">
        <v>300000</v>
      </c>
      <c r="D109" s="34">
        <v>25000</v>
      </c>
      <c r="E109" s="34">
        <v>25000</v>
      </c>
      <c r="F109" s="34">
        <v>25000</v>
      </c>
      <c r="G109" s="34">
        <v>25000</v>
      </c>
      <c r="H109" s="34">
        <v>25000</v>
      </c>
      <c r="I109" s="34">
        <v>25000</v>
      </c>
      <c r="J109" s="34">
        <v>25000</v>
      </c>
      <c r="K109" s="34">
        <v>25000</v>
      </c>
      <c r="L109" s="34">
        <v>25000</v>
      </c>
      <c r="M109" s="34">
        <v>25000</v>
      </c>
      <c r="N109" s="34">
        <v>25000</v>
      </c>
      <c r="O109" s="34">
        <v>25000</v>
      </c>
    </row>
    <row r="110" spans="1:15" ht="13.9" customHeight="1" x14ac:dyDescent="0.2">
      <c r="A110" s="12">
        <v>3711</v>
      </c>
      <c r="B110" s="23" t="s">
        <v>9</v>
      </c>
      <c r="C110" s="8">
        <v>600000</v>
      </c>
      <c r="D110" s="34">
        <v>62000</v>
      </c>
      <c r="E110" s="34">
        <v>39000</v>
      </c>
      <c r="F110" s="34">
        <v>30000</v>
      </c>
      <c r="G110" s="34">
        <v>54000</v>
      </c>
      <c r="H110" s="34">
        <v>48000</v>
      </c>
      <c r="I110" s="34">
        <v>64000</v>
      </c>
      <c r="J110" s="34">
        <v>26000</v>
      </c>
      <c r="K110" s="34">
        <v>49000</v>
      </c>
      <c r="L110" s="34">
        <v>56000</v>
      </c>
      <c r="M110" s="34">
        <v>66000</v>
      </c>
      <c r="N110" s="34">
        <v>47000</v>
      </c>
      <c r="O110" s="32">
        <v>59000</v>
      </c>
    </row>
    <row r="111" spans="1:15" ht="13.9" customHeight="1" x14ac:dyDescent="0.25">
      <c r="A111" s="12">
        <v>3721</v>
      </c>
      <c r="B111" s="23" t="s">
        <v>10</v>
      </c>
      <c r="C111" s="8">
        <v>180000</v>
      </c>
      <c r="D111" s="34">
        <v>15000</v>
      </c>
      <c r="E111" s="34">
        <v>15000</v>
      </c>
      <c r="F111" s="34">
        <v>15000</v>
      </c>
      <c r="G111" s="34">
        <v>15000</v>
      </c>
      <c r="H111" s="34">
        <v>15000</v>
      </c>
      <c r="I111" s="34">
        <v>15000</v>
      </c>
      <c r="J111" s="34">
        <v>15000</v>
      </c>
      <c r="K111" s="34">
        <v>15000</v>
      </c>
      <c r="L111" s="34">
        <v>15000</v>
      </c>
      <c r="M111" s="34">
        <v>15000</v>
      </c>
      <c r="N111" s="34">
        <v>15000</v>
      </c>
      <c r="O111" s="34">
        <v>15000</v>
      </c>
    </row>
    <row r="112" spans="1:15" ht="13.9" customHeight="1" x14ac:dyDescent="0.2">
      <c r="A112" s="12">
        <v>3751</v>
      </c>
      <c r="B112" s="23" t="s">
        <v>7</v>
      </c>
      <c r="C112" s="8">
        <v>6873000</v>
      </c>
      <c r="D112" s="34">
        <v>583333</v>
      </c>
      <c r="E112" s="34">
        <v>583333</v>
      </c>
      <c r="F112" s="34">
        <v>583333</v>
      </c>
      <c r="G112" s="34">
        <v>583333</v>
      </c>
      <c r="H112" s="34">
        <v>583333</v>
      </c>
      <c r="I112" s="34">
        <v>583333</v>
      </c>
      <c r="J112" s="34">
        <v>583333</v>
      </c>
      <c r="K112" s="34">
        <v>583333</v>
      </c>
      <c r="L112" s="34">
        <v>583333</v>
      </c>
      <c r="M112" s="34">
        <v>583333</v>
      </c>
      <c r="N112" s="34">
        <v>583333</v>
      </c>
      <c r="O112" s="32">
        <v>456337</v>
      </c>
    </row>
    <row r="113" spans="1:15" ht="13.9" customHeight="1" x14ac:dyDescent="0.25">
      <c r="A113" s="12">
        <v>3791</v>
      </c>
      <c r="B113" s="42" t="s">
        <v>161</v>
      </c>
      <c r="C113" s="8">
        <v>127000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2">
        <v>127000</v>
      </c>
    </row>
    <row r="114" spans="1:15" ht="13.9" customHeight="1" x14ac:dyDescent="0.25">
      <c r="A114" s="12">
        <v>3821</v>
      </c>
      <c r="B114" s="23" t="s">
        <v>11</v>
      </c>
      <c r="C114" s="8">
        <v>1200000</v>
      </c>
      <c r="D114" s="34">
        <v>0</v>
      </c>
      <c r="E114" s="34">
        <v>0</v>
      </c>
      <c r="F114" s="34">
        <v>0</v>
      </c>
      <c r="G114" s="34">
        <v>0</v>
      </c>
      <c r="H114" s="34">
        <v>64000</v>
      </c>
      <c r="I114" s="34">
        <v>0</v>
      </c>
      <c r="J114" s="34">
        <v>0</v>
      </c>
      <c r="K114" s="34">
        <v>0</v>
      </c>
      <c r="L114" s="34">
        <v>36000</v>
      </c>
      <c r="M114" s="34">
        <v>300000</v>
      </c>
      <c r="N114" s="34">
        <v>400000</v>
      </c>
      <c r="O114" s="32">
        <v>400000</v>
      </c>
    </row>
    <row r="115" spans="1:15" ht="13.9" customHeight="1" x14ac:dyDescent="0.25">
      <c r="A115" s="12">
        <v>3831</v>
      </c>
      <c r="B115" s="23" t="s">
        <v>107</v>
      </c>
      <c r="C115" s="8">
        <v>340000</v>
      </c>
      <c r="D115" s="34">
        <v>0</v>
      </c>
      <c r="E115" s="34">
        <v>0</v>
      </c>
      <c r="F115" s="34">
        <v>120000</v>
      </c>
      <c r="G115" s="34">
        <v>30000</v>
      </c>
      <c r="H115" s="34">
        <v>0</v>
      </c>
      <c r="I115" s="34">
        <v>0</v>
      </c>
      <c r="J115" s="34">
        <v>68000</v>
      </c>
      <c r="K115" s="34">
        <v>23000</v>
      </c>
      <c r="L115" s="34">
        <v>0</v>
      </c>
      <c r="M115" s="34">
        <v>39000</v>
      </c>
      <c r="N115" s="34">
        <v>30000</v>
      </c>
      <c r="O115" s="32">
        <v>30000</v>
      </c>
    </row>
    <row r="116" spans="1:15" ht="13.9" customHeight="1" x14ac:dyDescent="0.25">
      <c r="A116" s="12">
        <v>3841</v>
      </c>
      <c r="B116" s="23" t="s">
        <v>108</v>
      </c>
      <c r="C116" s="8">
        <v>15000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15000</v>
      </c>
      <c r="K116" s="34">
        <v>0</v>
      </c>
      <c r="L116" s="34">
        <v>0</v>
      </c>
      <c r="M116" s="34">
        <v>0</v>
      </c>
      <c r="N116" s="34">
        <v>0</v>
      </c>
      <c r="O116" s="32">
        <v>0</v>
      </c>
    </row>
    <row r="117" spans="1:15" ht="13.9" customHeight="1" x14ac:dyDescent="0.25">
      <c r="A117" s="12">
        <v>3911</v>
      </c>
      <c r="B117" s="23" t="s">
        <v>12</v>
      </c>
      <c r="C117" s="8">
        <v>300000</v>
      </c>
      <c r="D117" s="34">
        <v>25000</v>
      </c>
      <c r="E117" s="34">
        <v>25000</v>
      </c>
      <c r="F117" s="34">
        <v>25000</v>
      </c>
      <c r="G117" s="34">
        <v>25000</v>
      </c>
      <c r="H117" s="34">
        <v>25000</v>
      </c>
      <c r="I117" s="34">
        <v>25000</v>
      </c>
      <c r="J117" s="34">
        <v>25000</v>
      </c>
      <c r="K117" s="34">
        <v>25000</v>
      </c>
      <c r="L117" s="34">
        <v>25000</v>
      </c>
      <c r="M117" s="34">
        <v>25000</v>
      </c>
      <c r="N117" s="34">
        <v>25000</v>
      </c>
      <c r="O117" s="34">
        <v>25000</v>
      </c>
    </row>
    <row r="118" spans="1:15" ht="13.9" customHeight="1" x14ac:dyDescent="0.25">
      <c r="A118" s="6">
        <v>3921</v>
      </c>
      <c r="B118" s="25" t="s">
        <v>13</v>
      </c>
      <c r="C118" s="8">
        <v>128827475</v>
      </c>
      <c r="D118" s="34">
        <v>27600000</v>
      </c>
      <c r="E118" s="34">
        <v>0</v>
      </c>
      <c r="F118" s="34">
        <v>0</v>
      </c>
      <c r="G118" s="34">
        <v>28400000</v>
      </c>
      <c r="H118" s="34">
        <v>220000</v>
      </c>
      <c r="I118" s="34">
        <v>0</v>
      </c>
      <c r="J118" s="34">
        <v>27000000</v>
      </c>
      <c r="K118" s="34">
        <v>0</v>
      </c>
      <c r="L118" s="34">
        <v>0</v>
      </c>
      <c r="M118" s="34">
        <v>40622000</v>
      </c>
      <c r="N118" s="34">
        <v>0</v>
      </c>
      <c r="O118" s="32">
        <v>4985475</v>
      </c>
    </row>
    <row r="119" spans="1:15" ht="13.9" customHeight="1" x14ac:dyDescent="0.25">
      <c r="A119" s="12">
        <v>3941</v>
      </c>
      <c r="B119" s="23" t="s">
        <v>109</v>
      </c>
      <c r="C119" s="8">
        <f>28300000-3510000</f>
        <v>24790000</v>
      </c>
      <c r="D119" s="34">
        <v>0</v>
      </c>
      <c r="E119" s="34">
        <v>0</v>
      </c>
      <c r="F119" s="34">
        <v>5400000</v>
      </c>
      <c r="G119" s="34">
        <v>3500000</v>
      </c>
      <c r="H119" s="34">
        <v>3700000</v>
      </c>
      <c r="I119" s="34">
        <v>1300000</v>
      </c>
      <c r="J119" s="34">
        <v>680000</v>
      </c>
      <c r="K119" s="34">
        <v>1490000</v>
      </c>
      <c r="L119" s="34">
        <v>4600000</v>
      </c>
      <c r="M119" s="34">
        <v>1380000</v>
      </c>
      <c r="N119" s="34">
        <v>2740000</v>
      </c>
      <c r="O119" s="32">
        <v>0</v>
      </c>
    </row>
    <row r="120" spans="1:15" ht="13.9" customHeight="1" x14ac:dyDescent="0.2">
      <c r="A120" s="6">
        <v>3992</v>
      </c>
      <c r="B120" s="25" t="s">
        <v>110</v>
      </c>
      <c r="C120" s="8">
        <f>624819929+31431604</f>
        <v>656251533</v>
      </c>
      <c r="D120" s="34">
        <v>54687628</v>
      </c>
      <c r="E120" s="34">
        <v>54687628</v>
      </c>
      <c r="F120" s="34">
        <v>54687628</v>
      </c>
      <c r="G120" s="34">
        <v>54687628</v>
      </c>
      <c r="H120" s="34">
        <v>54687628</v>
      </c>
      <c r="I120" s="34">
        <v>54687628</v>
      </c>
      <c r="J120" s="34">
        <v>54687628</v>
      </c>
      <c r="K120" s="34">
        <v>54687628</v>
      </c>
      <c r="L120" s="34">
        <v>54687628</v>
      </c>
      <c r="M120" s="34">
        <v>54687628</v>
      </c>
      <c r="N120" s="34">
        <v>54687628</v>
      </c>
      <c r="O120" s="32">
        <v>54687625</v>
      </c>
    </row>
    <row r="121" spans="1:15" ht="23.45" customHeight="1" x14ac:dyDescent="0.2">
      <c r="A121" s="6"/>
      <c r="B121" s="27" t="s">
        <v>154</v>
      </c>
      <c r="C121" s="38">
        <f t="shared" ref="C121:O121" si="2">SUM(C70:C120)</f>
        <v>921743285</v>
      </c>
      <c r="D121" s="38">
        <f t="shared" si="2"/>
        <v>89250565</v>
      </c>
      <c r="E121" s="38">
        <f t="shared" si="2"/>
        <v>61995565</v>
      </c>
      <c r="F121" s="38">
        <f t="shared" si="2"/>
        <v>69278065</v>
      </c>
      <c r="G121" s="38">
        <f t="shared" si="2"/>
        <v>95114565</v>
      </c>
      <c r="H121" s="38">
        <f t="shared" si="2"/>
        <v>66894565</v>
      </c>
      <c r="I121" s="38">
        <f t="shared" si="2"/>
        <v>62995565</v>
      </c>
      <c r="J121" s="38">
        <f t="shared" si="2"/>
        <v>90715565</v>
      </c>
      <c r="K121" s="38">
        <f t="shared" si="2"/>
        <v>72531065</v>
      </c>
      <c r="L121" s="38">
        <f t="shared" si="2"/>
        <v>66479184</v>
      </c>
      <c r="M121" s="38">
        <f t="shared" si="2"/>
        <v>109269524</v>
      </c>
      <c r="N121" s="38">
        <f t="shared" si="2"/>
        <v>68063524</v>
      </c>
      <c r="O121" s="38">
        <f t="shared" si="2"/>
        <v>69155533</v>
      </c>
    </row>
    <row r="122" spans="1:15" ht="22.15" customHeight="1" x14ac:dyDescent="0.25">
      <c r="A122" s="21">
        <v>4000</v>
      </c>
      <c r="B122" s="22" t="s">
        <v>111</v>
      </c>
      <c r="C122" s="18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0"/>
    </row>
    <row r="123" spans="1:15" ht="35.450000000000003" customHeight="1" x14ac:dyDescent="0.25">
      <c r="A123" s="6">
        <v>4154</v>
      </c>
      <c r="B123" s="19" t="s">
        <v>112</v>
      </c>
      <c r="C123" s="34">
        <v>143102075</v>
      </c>
      <c r="D123" s="34">
        <v>56752000</v>
      </c>
      <c r="E123" s="34">
        <v>0</v>
      </c>
      <c r="F123" s="34">
        <v>0</v>
      </c>
      <c r="G123" s="34">
        <v>38000000</v>
      </c>
      <c r="H123" s="34">
        <v>0</v>
      </c>
      <c r="I123" s="34">
        <v>0</v>
      </c>
      <c r="J123" s="34">
        <v>830000</v>
      </c>
      <c r="K123" s="34">
        <v>25520000</v>
      </c>
      <c r="L123" s="34">
        <v>0</v>
      </c>
      <c r="M123" s="34">
        <v>22000075</v>
      </c>
      <c r="N123" s="34">
        <v>0</v>
      </c>
      <c r="O123" s="32">
        <v>0</v>
      </c>
    </row>
    <row r="124" spans="1:15" ht="22.9" customHeight="1" x14ac:dyDescent="0.2">
      <c r="A124" s="6"/>
      <c r="B124" s="27" t="s">
        <v>155</v>
      </c>
      <c r="C124" s="38">
        <f>SUM(C123)</f>
        <v>143102075</v>
      </c>
      <c r="D124" s="38">
        <f t="shared" ref="D124:O124" si="3">SUM(D123)</f>
        <v>56752000</v>
      </c>
      <c r="E124" s="38">
        <f t="shared" si="3"/>
        <v>0</v>
      </c>
      <c r="F124" s="38">
        <f t="shared" si="3"/>
        <v>0</v>
      </c>
      <c r="G124" s="38">
        <f t="shared" si="3"/>
        <v>38000000</v>
      </c>
      <c r="H124" s="38">
        <f t="shared" si="3"/>
        <v>0</v>
      </c>
      <c r="I124" s="38">
        <f t="shared" si="3"/>
        <v>0</v>
      </c>
      <c r="J124" s="38">
        <f t="shared" si="3"/>
        <v>830000</v>
      </c>
      <c r="K124" s="38">
        <f t="shared" si="3"/>
        <v>25520000</v>
      </c>
      <c r="L124" s="38">
        <f t="shared" si="3"/>
        <v>0</v>
      </c>
      <c r="M124" s="38">
        <f t="shared" si="3"/>
        <v>22000075</v>
      </c>
      <c r="N124" s="38">
        <f t="shared" si="3"/>
        <v>0</v>
      </c>
      <c r="O124" s="38">
        <f t="shared" si="3"/>
        <v>0</v>
      </c>
    </row>
    <row r="125" spans="1:15" ht="16.149999999999999" customHeight="1" x14ac:dyDescent="0.25">
      <c r="A125" s="21">
        <v>5000</v>
      </c>
      <c r="B125" s="22" t="s">
        <v>113</v>
      </c>
      <c r="C125" s="18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2"/>
    </row>
    <row r="126" spans="1:15" ht="13.9" customHeight="1" x14ac:dyDescent="0.2">
      <c r="A126" s="6">
        <v>5111</v>
      </c>
      <c r="B126" s="16" t="s">
        <v>114</v>
      </c>
      <c r="C126" s="8">
        <v>220000</v>
      </c>
      <c r="D126" s="34">
        <v>0</v>
      </c>
      <c r="E126" s="34">
        <v>0</v>
      </c>
      <c r="F126" s="34">
        <v>0</v>
      </c>
      <c r="G126" s="34">
        <v>45000</v>
      </c>
      <c r="H126" s="34">
        <v>0</v>
      </c>
      <c r="I126" s="34">
        <v>63000</v>
      </c>
      <c r="J126" s="34">
        <v>0</v>
      </c>
      <c r="K126" s="34">
        <v>49000</v>
      </c>
      <c r="L126" s="34">
        <v>35000</v>
      </c>
      <c r="M126" s="34">
        <v>0</v>
      </c>
      <c r="N126" s="34">
        <v>28000</v>
      </c>
      <c r="O126" s="32">
        <v>0</v>
      </c>
    </row>
    <row r="127" spans="1:15" ht="13.9" customHeight="1" x14ac:dyDescent="0.2">
      <c r="A127" s="6">
        <v>5121</v>
      </c>
      <c r="B127" s="16" t="s">
        <v>115</v>
      </c>
      <c r="C127" s="8">
        <v>62000</v>
      </c>
      <c r="D127" s="34">
        <v>0</v>
      </c>
      <c r="E127" s="34">
        <v>0</v>
      </c>
      <c r="F127" s="34">
        <v>0</v>
      </c>
      <c r="G127" s="34">
        <v>0</v>
      </c>
      <c r="H127" s="34">
        <v>32000</v>
      </c>
      <c r="I127" s="34">
        <v>0</v>
      </c>
      <c r="J127" s="34">
        <v>0</v>
      </c>
      <c r="K127" s="34">
        <v>0</v>
      </c>
      <c r="L127" s="34">
        <v>30000</v>
      </c>
      <c r="M127" s="34">
        <v>0</v>
      </c>
      <c r="N127" s="34">
        <v>0</v>
      </c>
      <c r="O127" s="32">
        <v>0</v>
      </c>
    </row>
    <row r="128" spans="1:15" ht="13.9" customHeight="1" x14ac:dyDescent="0.2">
      <c r="A128" s="6">
        <v>5151</v>
      </c>
      <c r="B128" s="16" t="s">
        <v>116</v>
      </c>
      <c r="C128" s="8">
        <v>1500000</v>
      </c>
      <c r="D128" s="34">
        <v>0</v>
      </c>
      <c r="E128" s="34">
        <v>0</v>
      </c>
      <c r="F128" s="34">
        <v>0</v>
      </c>
      <c r="G128" s="34">
        <v>490000</v>
      </c>
      <c r="H128" s="34">
        <v>0</v>
      </c>
      <c r="I128" s="34">
        <v>364000</v>
      </c>
      <c r="J128" s="34">
        <v>0</v>
      </c>
      <c r="K128" s="34">
        <v>0</v>
      </c>
      <c r="L128" s="34">
        <v>146000</v>
      </c>
      <c r="M128" s="34">
        <v>250000</v>
      </c>
      <c r="N128" s="34">
        <v>250000</v>
      </c>
      <c r="O128" s="32">
        <v>0</v>
      </c>
    </row>
    <row r="129" spans="1:15" ht="13.9" customHeight="1" x14ac:dyDescent="0.2">
      <c r="A129" s="12">
        <v>5191</v>
      </c>
      <c r="B129" s="7" t="s">
        <v>117</v>
      </c>
      <c r="C129" s="8">
        <v>70500</v>
      </c>
      <c r="D129" s="34">
        <v>0</v>
      </c>
      <c r="E129" s="34">
        <v>0</v>
      </c>
      <c r="F129" s="34">
        <v>0</v>
      </c>
      <c r="G129" s="34">
        <v>0</v>
      </c>
      <c r="H129" s="34">
        <v>36000</v>
      </c>
      <c r="I129" s="34">
        <v>0</v>
      </c>
      <c r="J129" s="34">
        <v>0</v>
      </c>
      <c r="K129" s="34">
        <v>31000</v>
      </c>
      <c r="L129" s="34">
        <v>0</v>
      </c>
      <c r="M129" s="34">
        <v>0</v>
      </c>
      <c r="N129" s="34">
        <v>3500</v>
      </c>
      <c r="O129" s="32">
        <v>0</v>
      </c>
    </row>
    <row r="130" spans="1:15" ht="13.9" customHeight="1" x14ac:dyDescent="0.2">
      <c r="A130" s="12">
        <v>5231</v>
      </c>
      <c r="B130" s="7" t="s">
        <v>118</v>
      </c>
      <c r="C130" s="8">
        <v>81000</v>
      </c>
      <c r="D130" s="34">
        <v>0</v>
      </c>
      <c r="E130" s="34">
        <v>0</v>
      </c>
      <c r="F130" s="34">
        <v>0</v>
      </c>
      <c r="G130" s="34">
        <v>37000</v>
      </c>
      <c r="H130" s="34">
        <v>0</v>
      </c>
      <c r="I130" s="34">
        <v>12000</v>
      </c>
      <c r="J130" s="34">
        <v>0</v>
      </c>
      <c r="K130" s="34">
        <v>20000</v>
      </c>
      <c r="L130" s="34">
        <v>0</v>
      </c>
      <c r="M130" s="34">
        <v>12000</v>
      </c>
      <c r="N130" s="34">
        <v>0</v>
      </c>
      <c r="O130" s="32">
        <v>0</v>
      </c>
    </row>
    <row r="131" spans="1:15" ht="13.9" customHeight="1" x14ac:dyDescent="0.25">
      <c r="A131" s="12">
        <v>5291</v>
      </c>
      <c r="B131" s="7" t="s">
        <v>119</v>
      </c>
      <c r="C131" s="8">
        <v>20000</v>
      </c>
      <c r="D131" s="34">
        <v>0</v>
      </c>
      <c r="E131" s="34">
        <v>10000</v>
      </c>
      <c r="F131" s="34">
        <v>0</v>
      </c>
      <c r="G131" s="34">
        <v>0</v>
      </c>
      <c r="H131" s="34">
        <v>0</v>
      </c>
      <c r="I131" s="34">
        <v>10000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2">
        <v>0</v>
      </c>
    </row>
    <row r="132" spans="1:15" ht="13.9" customHeight="1" x14ac:dyDescent="0.2">
      <c r="A132" s="12">
        <v>5311</v>
      </c>
      <c r="B132" s="7" t="s">
        <v>120</v>
      </c>
      <c r="C132" s="8">
        <v>314650</v>
      </c>
      <c r="D132" s="34">
        <v>26250</v>
      </c>
      <c r="E132" s="34">
        <v>26250</v>
      </c>
      <c r="F132" s="34">
        <v>26250</v>
      </c>
      <c r="G132" s="34">
        <v>26250</v>
      </c>
      <c r="H132" s="34">
        <v>26250</v>
      </c>
      <c r="I132" s="34">
        <v>26250</v>
      </c>
      <c r="J132" s="34">
        <v>26250</v>
      </c>
      <c r="K132" s="34">
        <v>26250</v>
      </c>
      <c r="L132" s="34">
        <v>26250</v>
      </c>
      <c r="M132" s="34">
        <v>26250</v>
      </c>
      <c r="N132" s="34">
        <v>26250</v>
      </c>
      <c r="O132" s="34">
        <v>25900</v>
      </c>
    </row>
    <row r="133" spans="1:15" ht="13.9" customHeight="1" x14ac:dyDescent="0.2">
      <c r="A133" s="12">
        <v>5321</v>
      </c>
      <c r="B133" s="7" t="s">
        <v>121</v>
      </c>
      <c r="C133" s="8">
        <v>5350</v>
      </c>
      <c r="D133" s="34">
        <v>0</v>
      </c>
      <c r="E133" s="34">
        <v>0</v>
      </c>
      <c r="F133" s="34">
        <v>0</v>
      </c>
      <c r="G133" s="34">
        <v>0</v>
      </c>
      <c r="H133" s="34">
        <v>3000</v>
      </c>
      <c r="I133" s="34">
        <v>0</v>
      </c>
      <c r="J133" s="34">
        <v>0</v>
      </c>
      <c r="K133" s="34">
        <v>0</v>
      </c>
      <c r="L133" s="34">
        <v>2000</v>
      </c>
      <c r="M133" s="34">
        <v>350</v>
      </c>
      <c r="N133" s="34">
        <v>0</v>
      </c>
      <c r="O133" s="32">
        <v>0</v>
      </c>
    </row>
    <row r="134" spans="1:15" ht="18" customHeight="1" x14ac:dyDescent="0.2">
      <c r="A134" s="12">
        <v>5411</v>
      </c>
      <c r="B134" s="23" t="s">
        <v>122</v>
      </c>
      <c r="C134" s="8">
        <v>2650000</v>
      </c>
      <c r="D134" s="34">
        <v>0</v>
      </c>
      <c r="E134" s="34">
        <v>0</v>
      </c>
      <c r="F134" s="34">
        <v>0</v>
      </c>
      <c r="G134" s="34">
        <v>0</v>
      </c>
      <c r="H134" s="34">
        <v>1960000</v>
      </c>
      <c r="I134" s="34">
        <v>0</v>
      </c>
      <c r="J134" s="34">
        <v>0</v>
      </c>
      <c r="K134" s="34">
        <v>0</v>
      </c>
      <c r="L134" s="34">
        <v>300000</v>
      </c>
      <c r="M134" s="34">
        <v>0</v>
      </c>
      <c r="N134" s="34">
        <v>390000</v>
      </c>
      <c r="O134" s="32">
        <v>0</v>
      </c>
    </row>
    <row r="135" spans="1:15" ht="13.9" customHeight="1" x14ac:dyDescent="0.2">
      <c r="A135" s="12">
        <v>5421</v>
      </c>
      <c r="B135" s="23" t="s">
        <v>123</v>
      </c>
      <c r="C135" s="8">
        <v>900000</v>
      </c>
      <c r="D135" s="34">
        <v>0</v>
      </c>
      <c r="E135" s="34">
        <v>0</v>
      </c>
      <c r="F135" s="34">
        <v>0</v>
      </c>
      <c r="G135" s="34">
        <v>900000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2">
        <v>0</v>
      </c>
    </row>
    <row r="136" spans="1:15" ht="13.9" customHeight="1" x14ac:dyDescent="0.25">
      <c r="A136" s="12">
        <v>5621</v>
      </c>
      <c r="B136" s="7" t="s">
        <v>124</v>
      </c>
      <c r="C136" s="8">
        <v>2905000</v>
      </c>
      <c r="D136" s="34">
        <v>242083</v>
      </c>
      <c r="E136" s="34">
        <v>242083</v>
      </c>
      <c r="F136" s="34">
        <v>242083</v>
      </c>
      <c r="G136" s="34">
        <v>242083</v>
      </c>
      <c r="H136" s="34">
        <v>242083</v>
      </c>
      <c r="I136" s="34">
        <v>242083</v>
      </c>
      <c r="J136" s="34">
        <v>242083</v>
      </c>
      <c r="K136" s="34">
        <v>242083</v>
      </c>
      <c r="L136" s="34">
        <v>242083</v>
      </c>
      <c r="M136" s="34">
        <v>242083</v>
      </c>
      <c r="N136" s="34">
        <v>242083</v>
      </c>
      <c r="O136" s="32">
        <v>242087</v>
      </c>
    </row>
    <row r="137" spans="1:15" ht="16.899999999999999" customHeight="1" x14ac:dyDescent="0.2">
      <c r="A137" s="12">
        <v>5641</v>
      </c>
      <c r="B137" s="23" t="s">
        <v>125</v>
      </c>
      <c r="C137" s="8">
        <v>141500</v>
      </c>
      <c r="D137" s="34">
        <v>0</v>
      </c>
      <c r="E137" s="34">
        <v>0</v>
      </c>
      <c r="F137" s="34">
        <v>0</v>
      </c>
      <c r="G137" s="34">
        <v>48000</v>
      </c>
      <c r="H137" s="34">
        <v>24000</v>
      </c>
      <c r="I137" s="34">
        <v>39000</v>
      </c>
      <c r="J137" s="34">
        <v>30500</v>
      </c>
      <c r="K137" s="34">
        <v>0</v>
      </c>
      <c r="L137" s="34">
        <v>0</v>
      </c>
      <c r="M137" s="34">
        <v>0</v>
      </c>
      <c r="N137" s="34">
        <v>0</v>
      </c>
      <c r="O137" s="32">
        <v>0</v>
      </c>
    </row>
    <row r="138" spans="1:15" ht="21.6" customHeight="1" x14ac:dyDescent="0.2">
      <c r="A138" s="12">
        <v>5651</v>
      </c>
      <c r="B138" s="23" t="s">
        <v>126</v>
      </c>
      <c r="C138" s="8">
        <v>140000</v>
      </c>
      <c r="D138" s="34">
        <v>0</v>
      </c>
      <c r="E138" s="34">
        <v>25000</v>
      </c>
      <c r="F138" s="34">
        <v>0</v>
      </c>
      <c r="G138" s="34">
        <v>0</v>
      </c>
      <c r="H138" s="34">
        <v>39000</v>
      </c>
      <c r="I138" s="34">
        <v>0</v>
      </c>
      <c r="J138" s="34">
        <v>0</v>
      </c>
      <c r="K138" s="34">
        <v>42000</v>
      </c>
      <c r="L138" s="34">
        <v>0</v>
      </c>
      <c r="M138" s="34">
        <v>0</v>
      </c>
      <c r="N138" s="34">
        <v>34000</v>
      </c>
      <c r="O138" s="32">
        <v>0</v>
      </c>
    </row>
    <row r="139" spans="1:15" ht="19.149999999999999" customHeight="1" x14ac:dyDescent="0.2">
      <c r="A139" s="12">
        <v>5661</v>
      </c>
      <c r="B139" s="23" t="s">
        <v>127</v>
      </c>
      <c r="C139" s="8">
        <v>120000</v>
      </c>
      <c r="D139" s="34">
        <v>0</v>
      </c>
      <c r="E139" s="34">
        <v>0</v>
      </c>
      <c r="F139" s="34">
        <v>0</v>
      </c>
      <c r="G139" s="34">
        <v>64000</v>
      </c>
      <c r="H139" s="34">
        <v>0</v>
      </c>
      <c r="I139" s="34">
        <v>0</v>
      </c>
      <c r="J139" s="34">
        <v>56000</v>
      </c>
      <c r="K139" s="34">
        <v>0</v>
      </c>
      <c r="L139" s="34">
        <v>0</v>
      </c>
      <c r="M139" s="34">
        <v>0</v>
      </c>
      <c r="N139" s="34">
        <v>0</v>
      </c>
      <c r="O139" s="32">
        <v>0</v>
      </c>
    </row>
    <row r="140" spans="1:15" ht="13.9" customHeight="1" x14ac:dyDescent="0.2">
      <c r="A140" s="12">
        <v>5671</v>
      </c>
      <c r="B140" s="7" t="s">
        <v>128</v>
      </c>
      <c r="C140" s="8">
        <v>68000</v>
      </c>
      <c r="D140" s="34">
        <v>5667</v>
      </c>
      <c r="E140" s="34">
        <v>5667</v>
      </c>
      <c r="F140" s="34">
        <v>5667</v>
      </c>
      <c r="G140" s="34">
        <v>5667</v>
      </c>
      <c r="H140" s="34">
        <v>5667</v>
      </c>
      <c r="I140" s="34">
        <v>5667</v>
      </c>
      <c r="J140" s="34">
        <v>5667</v>
      </c>
      <c r="K140" s="34">
        <v>5667</v>
      </c>
      <c r="L140" s="34">
        <v>5667</v>
      </c>
      <c r="M140" s="34">
        <v>5667</v>
      </c>
      <c r="N140" s="34">
        <v>5667</v>
      </c>
      <c r="O140" s="32">
        <v>5663</v>
      </c>
    </row>
    <row r="141" spans="1:15" ht="13.9" customHeight="1" x14ac:dyDescent="0.2">
      <c r="A141" s="12">
        <v>5692</v>
      </c>
      <c r="B141" s="7" t="s">
        <v>129</v>
      </c>
      <c r="C141" s="8">
        <f>30000+400000</f>
        <v>430000</v>
      </c>
      <c r="D141" s="34">
        <v>0</v>
      </c>
      <c r="E141" s="34">
        <v>0</v>
      </c>
      <c r="F141" s="34">
        <v>0</v>
      </c>
      <c r="G141" s="34">
        <v>0</v>
      </c>
      <c r="H141" s="34">
        <v>320000</v>
      </c>
      <c r="I141" s="34">
        <v>0</v>
      </c>
      <c r="J141" s="34">
        <v>0</v>
      </c>
      <c r="K141" s="34">
        <v>0</v>
      </c>
      <c r="L141" s="34">
        <v>53000</v>
      </c>
      <c r="M141" s="34">
        <v>0</v>
      </c>
      <c r="N141" s="34">
        <v>57000</v>
      </c>
      <c r="O141" s="32">
        <v>0</v>
      </c>
    </row>
    <row r="142" spans="1:15" ht="13.9" customHeight="1" x14ac:dyDescent="0.25">
      <c r="A142" s="6">
        <v>5694</v>
      </c>
      <c r="B142" s="16" t="s">
        <v>130</v>
      </c>
      <c r="C142" s="8">
        <v>45000</v>
      </c>
      <c r="D142" s="34">
        <v>0</v>
      </c>
      <c r="E142" s="34">
        <v>0</v>
      </c>
      <c r="F142" s="34">
        <v>0</v>
      </c>
      <c r="G142" s="34">
        <v>6800</v>
      </c>
      <c r="H142" s="34">
        <v>0</v>
      </c>
      <c r="I142" s="34">
        <v>21000</v>
      </c>
      <c r="J142" s="34">
        <v>0</v>
      </c>
      <c r="K142" s="34">
        <v>0</v>
      </c>
      <c r="L142" s="34"/>
      <c r="M142" s="34">
        <v>17200</v>
      </c>
      <c r="N142" s="34">
        <v>0</v>
      </c>
      <c r="O142" s="32">
        <v>0</v>
      </c>
    </row>
    <row r="143" spans="1:15" ht="13.9" customHeight="1" x14ac:dyDescent="0.25">
      <c r="A143" s="6">
        <v>5894</v>
      </c>
      <c r="B143" s="7" t="s">
        <v>137</v>
      </c>
      <c r="C143" s="8">
        <v>624000</v>
      </c>
      <c r="D143" s="34">
        <v>52000</v>
      </c>
      <c r="E143" s="34">
        <v>52000</v>
      </c>
      <c r="F143" s="34">
        <v>52000</v>
      </c>
      <c r="G143" s="34">
        <v>52000</v>
      </c>
      <c r="H143" s="34">
        <v>52000</v>
      </c>
      <c r="I143" s="34">
        <v>52000</v>
      </c>
      <c r="J143" s="34">
        <v>52000</v>
      </c>
      <c r="K143" s="34">
        <v>52000</v>
      </c>
      <c r="L143" s="34">
        <v>52000</v>
      </c>
      <c r="M143" s="34">
        <v>52000</v>
      </c>
      <c r="N143" s="34">
        <v>52000</v>
      </c>
      <c r="O143" s="34">
        <v>52000</v>
      </c>
    </row>
    <row r="144" spans="1:15" ht="13.9" customHeight="1" x14ac:dyDescent="0.25">
      <c r="A144" s="6">
        <v>5911</v>
      </c>
      <c r="B144" s="16" t="s">
        <v>131</v>
      </c>
      <c r="C144" s="8">
        <v>300000</v>
      </c>
      <c r="D144" s="34">
        <v>0</v>
      </c>
      <c r="E144" s="34">
        <v>0</v>
      </c>
      <c r="F144" s="34">
        <v>0</v>
      </c>
      <c r="G144" s="34">
        <v>81000</v>
      </c>
      <c r="H144" s="34">
        <v>0</v>
      </c>
      <c r="I144" s="34">
        <v>140000</v>
      </c>
      <c r="J144" s="34">
        <v>0</v>
      </c>
      <c r="K144" s="34">
        <v>0</v>
      </c>
      <c r="L144" s="34">
        <v>79000</v>
      </c>
      <c r="M144" s="34">
        <v>0</v>
      </c>
      <c r="N144" s="34">
        <v>0</v>
      </c>
      <c r="O144" s="32">
        <v>0</v>
      </c>
    </row>
    <row r="145" spans="1:15" ht="13.9" customHeight="1" x14ac:dyDescent="0.2">
      <c r="A145" s="6">
        <v>5971</v>
      </c>
      <c r="B145" s="16" t="s">
        <v>132</v>
      </c>
      <c r="C145" s="8">
        <v>150000</v>
      </c>
      <c r="D145" s="34">
        <v>0</v>
      </c>
      <c r="E145" s="34">
        <v>0</v>
      </c>
      <c r="F145" s="34">
        <v>0</v>
      </c>
      <c r="G145" s="34">
        <v>0</v>
      </c>
      <c r="H145" s="34">
        <v>50000</v>
      </c>
      <c r="I145" s="34">
        <v>0</v>
      </c>
      <c r="J145" s="34">
        <v>0</v>
      </c>
      <c r="K145" s="34">
        <v>0</v>
      </c>
      <c r="L145" s="34">
        <v>30000</v>
      </c>
      <c r="M145" s="34">
        <v>0</v>
      </c>
      <c r="N145" s="34">
        <v>50000</v>
      </c>
      <c r="O145" s="32">
        <v>20000</v>
      </c>
    </row>
    <row r="146" spans="1:15" ht="13.9" customHeight="1" x14ac:dyDescent="0.2">
      <c r="A146" s="6"/>
      <c r="B146" s="27" t="s">
        <v>156</v>
      </c>
      <c r="C146" s="38">
        <f>SUM(C126:C145)</f>
        <v>10747000</v>
      </c>
      <c r="D146" s="38">
        <f t="shared" ref="D146:O146" si="4">SUM(D126:D145)</f>
        <v>326000</v>
      </c>
      <c r="E146" s="38">
        <f t="shared" si="4"/>
        <v>361000</v>
      </c>
      <c r="F146" s="38">
        <f t="shared" si="4"/>
        <v>326000</v>
      </c>
      <c r="G146" s="38">
        <f t="shared" si="4"/>
        <v>1997800</v>
      </c>
      <c r="H146" s="38">
        <f t="shared" si="4"/>
        <v>2790000</v>
      </c>
      <c r="I146" s="38">
        <f t="shared" si="4"/>
        <v>975000</v>
      </c>
      <c r="J146" s="38">
        <f t="shared" si="4"/>
        <v>412500</v>
      </c>
      <c r="K146" s="38">
        <f t="shared" si="4"/>
        <v>468000</v>
      </c>
      <c r="L146" s="38">
        <f t="shared" si="4"/>
        <v>1001000</v>
      </c>
      <c r="M146" s="38">
        <f t="shared" si="4"/>
        <v>605550</v>
      </c>
      <c r="N146" s="38">
        <f t="shared" si="4"/>
        <v>1138500</v>
      </c>
      <c r="O146" s="38">
        <f t="shared" si="4"/>
        <v>345650</v>
      </c>
    </row>
    <row r="147" spans="1:15" ht="18.600000000000001" customHeight="1" x14ac:dyDescent="0.2">
      <c r="A147" s="21">
        <v>6000</v>
      </c>
      <c r="B147" s="22" t="s">
        <v>133</v>
      </c>
      <c r="C147" s="20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2"/>
    </row>
    <row r="148" spans="1:15" ht="23.45" customHeight="1" x14ac:dyDescent="0.2">
      <c r="A148" s="6">
        <v>6132</v>
      </c>
      <c r="B148" s="24" t="s">
        <v>134</v>
      </c>
      <c r="C148" s="10">
        <v>2191202361</v>
      </c>
      <c r="D148" s="36">
        <v>0</v>
      </c>
      <c r="E148" s="33">
        <v>0</v>
      </c>
      <c r="F148" s="33">
        <v>0</v>
      </c>
      <c r="G148" s="31">
        <v>383546014</v>
      </c>
      <c r="H148" s="30">
        <v>191773007</v>
      </c>
      <c r="I148" s="30">
        <v>185640000</v>
      </c>
      <c r="J148" s="30">
        <v>192372000</v>
      </c>
      <c r="K148" s="30">
        <v>143200000</v>
      </c>
      <c r="L148" s="30">
        <v>95632000</v>
      </c>
      <c r="M148" s="30">
        <v>333013113</v>
      </c>
      <c r="N148" s="30">
        <v>333013113</v>
      </c>
      <c r="O148" s="32">
        <v>333013114</v>
      </c>
    </row>
    <row r="149" spans="1:15" ht="23.45" customHeight="1" x14ac:dyDescent="0.2">
      <c r="A149" s="6"/>
      <c r="B149" s="27" t="s">
        <v>157</v>
      </c>
      <c r="C149" s="38">
        <f>SUM(C148)</f>
        <v>2191202361</v>
      </c>
      <c r="D149" s="38">
        <f t="shared" ref="D149:O149" si="5">SUM(D148)</f>
        <v>0</v>
      </c>
      <c r="E149" s="38">
        <f t="shared" si="5"/>
        <v>0</v>
      </c>
      <c r="F149" s="38">
        <f t="shared" si="5"/>
        <v>0</v>
      </c>
      <c r="G149" s="38">
        <f t="shared" si="5"/>
        <v>383546014</v>
      </c>
      <c r="H149" s="38">
        <f t="shared" si="5"/>
        <v>191773007</v>
      </c>
      <c r="I149" s="38">
        <f t="shared" si="5"/>
        <v>185640000</v>
      </c>
      <c r="J149" s="38">
        <f t="shared" si="5"/>
        <v>192372000</v>
      </c>
      <c r="K149" s="38">
        <f t="shared" si="5"/>
        <v>143200000</v>
      </c>
      <c r="L149" s="38">
        <f t="shared" si="5"/>
        <v>95632000</v>
      </c>
      <c r="M149" s="38">
        <f t="shared" si="5"/>
        <v>333013113</v>
      </c>
      <c r="N149" s="38">
        <f t="shared" si="5"/>
        <v>333013113</v>
      </c>
      <c r="O149" s="38">
        <f t="shared" si="5"/>
        <v>333013114</v>
      </c>
    </row>
    <row r="150" spans="1:15" s="17" customFormat="1" ht="12" customHeight="1" x14ac:dyDescent="0.25">
      <c r="A150" s="12"/>
      <c r="B150" s="2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</row>
    <row r="151" spans="1:15" ht="49.5" customHeight="1" thickBot="1" x14ac:dyDescent="0.3">
      <c r="A151" s="21"/>
      <c r="B151" s="22" t="s">
        <v>135</v>
      </c>
      <c r="C151" s="37">
        <f>C27+C68+C121+C124+C146+C149</f>
        <v>3465422699</v>
      </c>
      <c r="D151" s="37">
        <f t="shared" ref="D151:O151" si="6">D27+D68+D121+D124+D146+D149</f>
        <v>160303833</v>
      </c>
      <c r="E151" s="37">
        <f t="shared" si="6"/>
        <v>76295651</v>
      </c>
      <c r="F151" s="37">
        <f t="shared" si="6"/>
        <v>83704151</v>
      </c>
      <c r="G151" s="37">
        <f t="shared" si="6"/>
        <v>532646465</v>
      </c>
      <c r="H151" s="37">
        <f t="shared" si="6"/>
        <v>277296040</v>
      </c>
      <c r="I151" s="37">
        <f t="shared" si="6"/>
        <v>264667651</v>
      </c>
      <c r="J151" s="37">
        <f t="shared" si="6"/>
        <v>298529451</v>
      </c>
      <c r="K151" s="37">
        <f t="shared" si="6"/>
        <v>257557907</v>
      </c>
      <c r="L151" s="37">
        <f t="shared" si="6"/>
        <v>183222213</v>
      </c>
      <c r="M151" s="37">
        <f t="shared" si="6"/>
        <v>480016638</v>
      </c>
      <c r="N151" s="37">
        <f t="shared" si="6"/>
        <v>417316813</v>
      </c>
      <c r="O151" s="37">
        <f t="shared" si="6"/>
        <v>433865886</v>
      </c>
    </row>
    <row r="152" spans="1:15" ht="63" customHeight="1" x14ac:dyDescent="0.2">
      <c r="A152" s="46" t="s">
        <v>162</v>
      </c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</row>
    <row r="153" spans="1:15" ht="13.15" x14ac:dyDescent="0.25">
      <c r="A153" s="5"/>
      <c r="B153" s="5"/>
      <c r="C153" s="5"/>
      <c r="D153" s="5"/>
    </row>
    <row r="154" spans="1:15" ht="13.15" x14ac:dyDescent="0.25">
      <c r="A154" s="5"/>
      <c r="B154" s="5"/>
      <c r="C154" s="5"/>
      <c r="D154" s="5"/>
    </row>
    <row r="155" spans="1:15" ht="13.15" x14ac:dyDescent="0.25">
      <c r="A155" s="5"/>
      <c r="B155" s="5"/>
      <c r="C155" s="5"/>
      <c r="D155" s="5"/>
    </row>
    <row r="156" spans="1:15" ht="13.15" x14ac:dyDescent="0.25">
      <c r="A156" s="5"/>
      <c r="B156" s="5"/>
      <c r="C156" s="5"/>
      <c r="D156" s="5"/>
    </row>
    <row r="157" spans="1:15" ht="13.15" x14ac:dyDescent="0.25">
      <c r="A157" s="5"/>
      <c r="B157" s="5"/>
      <c r="C157" s="5"/>
      <c r="D157" s="5"/>
    </row>
    <row r="158" spans="1:15" ht="13.15" x14ac:dyDescent="0.25">
      <c r="A158" s="5"/>
      <c r="B158" s="5"/>
      <c r="C158" s="5"/>
      <c r="D158" s="5"/>
    </row>
    <row r="159" spans="1:15" ht="13.15" x14ac:dyDescent="0.25">
      <c r="A159" s="5"/>
      <c r="B159" s="5"/>
      <c r="C159" s="5"/>
      <c r="D159" s="5"/>
    </row>
    <row r="160" spans="1:15" ht="13.15" x14ac:dyDescent="0.25">
      <c r="A160" s="5"/>
      <c r="B160" s="5"/>
      <c r="C160" s="5"/>
      <c r="D160" s="5"/>
    </row>
    <row r="161" spans="1:4" ht="13.15" x14ac:dyDescent="0.25">
      <c r="A161" s="5"/>
      <c r="B161" s="5"/>
      <c r="C161" s="5"/>
      <c r="D161" s="5"/>
    </row>
    <row r="162" spans="1:4" ht="13.15" x14ac:dyDescent="0.25">
      <c r="A162" s="5"/>
      <c r="B162" s="5"/>
      <c r="C162" s="5"/>
      <c r="D162" s="5"/>
    </row>
    <row r="163" spans="1:4" ht="13.15" x14ac:dyDescent="0.25">
      <c r="A163" s="5"/>
      <c r="B163" s="5"/>
      <c r="C163" s="5"/>
      <c r="D163" s="5"/>
    </row>
    <row r="164" spans="1:4" ht="13.15" x14ac:dyDescent="0.25">
      <c r="A164" s="5"/>
      <c r="B164" s="5"/>
      <c r="C164" s="5"/>
      <c r="D164" s="5"/>
    </row>
    <row r="165" spans="1:4" ht="13.15" x14ac:dyDescent="0.25">
      <c r="A165" s="5"/>
      <c r="B165" s="5"/>
      <c r="C165" s="5"/>
      <c r="D165" s="5"/>
    </row>
    <row r="166" spans="1:4" ht="13.15" x14ac:dyDescent="0.25">
      <c r="A166" s="5"/>
      <c r="B166" s="5"/>
      <c r="C166" s="5"/>
      <c r="D166" s="5"/>
    </row>
    <row r="167" spans="1:4" ht="13.15" x14ac:dyDescent="0.25">
      <c r="A167" s="5"/>
      <c r="B167" s="5"/>
      <c r="C167" s="5"/>
      <c r="D167" s="5"/>
    </row>
    <row r="168" spans="1:4" ht="13.15" x14ac:dyDescent="0.25">
      <c r="A168" s="5"/>
      <c r="B168" s="5"/>
      <c r="C168" s="5"/>
      <c r="D168" s="5"/>
    </row>
    <row r="169" spans="1:4" ht="13.15" x14ac:dyDescent="0.25">
      <c r="A169" s="5"/>
      <c r="B169" s="5"/>
      <c r="C169" s="5"/>
      <c r="D169" s="5"/>
    </row>
    <row r="170" spans="1:4" ht="13.15" x14ac:dyDescent="0.25">
      <c r="A170" s="5"/>
      <c r="B170" s="5"/>
      <c r="C170" s="5"/>
      <c r="D170" s="5"/>
    </row>
    <row r="171" spans="1:4" ht="13.15" x14ac:dyDescent="0.25">
      <c r="A171" s="5"/>
      <c r="B171" s="5"/>
      <c r="C171" s="5"/>
      <c r="D171" s="5"/>
    </row>
    <row r="172" spans="1:4" ht="13.15" x14ac:dyDescent="0.25">
      <c r="A172" s="5"/>
      <c r="B172" s="5"/>
      <c r="C172" s="5"/>
      <c r="D172" s="5"/>
    </row>
    <row r="173" spans="1:4" ht="13.15" x14ac:dyDescent="0.25">
      <c r="A173" s="5"/>
      <c r="B173" s="5"/>
      <c r="C173" s="5"/>
      <c r="D173" s="5"/>
    </row>
    <row r="174" spans="1:4" ht="13.15" x14ac:dyDescent="0.25">
      <c r="A174" s="5"/>
      <c r="B174" s="5"/>
      <c r="C174" s="5"/>
      <c r="D174" s="5"/>
    </row>
    <row r="175" spans="1:4" ht="13.15" x14ac:dyDescent="0.25">
      <c r="A175" s="5"/>
      <c r="B175" s="5"/>
      <c r="C175" s="5"/>
      <c r="D175" s="5"/>
    </row>
    <row r="176" spans="1:4" ht="13.15" x14ac:dyDescent="0.25">
      <c r="A176" s="5"/>
      <c r="B176" s="5"/>
      <c r="C176" s="5"/>
      <c r="D176" s="5"/>
    </row>
    <row r="177" spans="1:4" ht="13.15" x14ac:dyDescent="0.25">
      <c r="A177" s="5"/>
      <c r="B177" s="5"/>
      <c r="C177" s="5"/>
      <c r="D177" s="5"/>
    </row>
    <row r="178" spans="1:4" ht="13.15" x14ac:dyDescent="0.25">
      <c r="A178" s="5"/>
      <c r="B178" s="5"/>
      <c r="C178" s="5"/>
      <c r="D178" s="5"/>
    </row>
    <row r="179" spans="1:4" ht="13.15" x14ac:dyDescent="0.25">
      <c r="A179" s="5"/>
      <c r="B179" s="5"/>
      <c r="C179" s="5"/>
      <c r="D179" s="5"/>
    </row>
    <row r="180" spans="1:4" ht="13.15" x14ac:dyDescent="0.25">
      <c r="A180" s="5"/>
      <c r="B180" s="5"/>
      <c r="C180" s="5"/>
      <c r="D180" s="5"/>
    </row>
    <row r="181" spans="1:4" ht="13.15" x14ac:dyDescent="0.25">
      <c r="A181" s="5"/>
      <c r="B181" s="5"/>
      <c r="C181" s="5"/>
      <c r="D181" s="5"/>
    </row>
    <row r="182" spans="1:4" ht="13.15" x14ac:dyDescent="0.25">
      <c r="A182" s="5"/>
      <c r="B182" s="5"/>
      <c r="C182" s="5"/>
      <c r="D182" s="5"/>
    </row>
    <row r="183" spans="1:4" ht="13.15" x14ac:dyDescent="0.25">
      <c r="A183" s="5"/>
      <c r="B183" s="5"/>
      <c r="C183" s="5"/>
      <c r="D183" s="5"/>
    </row>
    <row r="184" spans="1:4" ht="13.15" x14ac:dyDescent="0.25">
      <c r="A184" s="5"/>
      <c r="B184" s="5"/>
      <c r="C184" s="5"/>
      <c r="D184" s="5"/>
    </row>
    <row r="185" spans="1:4" ht="13.15" x14ac:dyDescent="0.25">
      <c r="A185" s="5"/>
      <c r="B185" s="5"/>
      <c r="C185" s="5"/>
      <c r="D185" s="5"/>
    </row>
    <row r="186" spans="1:4" ht="13.15" x14ac:dyDescent="0.25">
      <c r="A186" s="5"/>
      <c r="B186" s="5"/>
      <c r="C186" s="5"/>
      <c r="D186" s="5"/>
    </row>
    <row r="187" spans="1:4" ht="13.15" x14ac:dyDescent="0.25">
      <c r="A187" s="5"/>
      <c r="B187" s="5"/>
      <c r="C187" s="5"/>
      <c r="D187" s="5"/>
    </row>
    <row r="188" spans="1:4" ht="13.15" x14ac:dyDescent="0.25">
      <c r="A188" s="5"/>
      <c r="B188" s="5"/>
      <c r="C188" s="5"/>
      <c r="D188" s="5"/>
    </row>
    <row r="189" spans="1:4" ht="13.15" x14ac:dyDescent="0.25">
      <c r="A189" s="5"/>
      <c r="B189" s="5"/>
      <c r="C189" s="5"/>
      <c r="D189" s="5"/>
    </row>
    <row r="190" spans="1:4" ht="13.15" x14ac:dyDescent="0.25">
      <c r="A190" s="5"/>
      <c r="B190" s="5"/>
      <c r="C190" s="5"/>
      <c r="D190" s="5"/>
    </row>
    <row r="191" spans="1:4" x14ac:dyDescent="0.2">
      <c r="A191" s="5"/>
      <c r="B191" s="5"/>
      <c r="C191" s="5"/>
      <c r="D191" s="5"/>
    </row>
    <row r="192" spans="1:4" x14ac:dyDescent="0.2">
      <c r="A192" s="5"/>
      <c r="B192" s="5"/>
      <c r="C192" s="5"/>
      <c r="D192" s="5"/>
    </row>
    <row r="193" spans="1:4" x14ac:dyDescent="0.2">
      <c r="A193" s="5"/>
      <c r="B193" s="5"/>
      <c r="C193" s="5"/>
      <c r="D193" s="5"/>
    </row>
    <row r="194" spans="1:4" x14ac:dyDescent="0.2">
      <c r="A194" s="5"/>
      <c r="B194" s="5"/>
      <c r="C194" s="5"/>
      <c r="D194" s="5"/>
    </row>
    <row r="195" spans="1:4" x14ac:dyDescent="0.2">
      <c r="A195" s="5"/>
      <c r="B195" s="5"/>
      <c r="C195" s="5"/>
      <c r="D195" s="5"/>
    </row>
    <row r="196" spans="1:4" x14ac:dyDescent="0.2">
      <c r="A196" s="5"/>
      <c r="B196" s="5"/>
      <c r="C196" s="5"/>
      <c r="D196" s="5"/>
    </row>
    <row r="197" spans="1:4" x14ac:dyDescent="0.2">
      <c r="A197" s="5"/>
      <c r="B197" s="5"/>
      <c r="C197" s="5"/>
      <c r="D197" s="5"/>
    </row>
    <row r="198" spans="1:4" x14ac:dyDescent="0.2">
      <c r="A198" s="5"/>
      <c r="B198" s="5"/>
      <c r="C198" s="5"/>
      <c r="D198" s="5"/>
    </row>
    <row r="199" spans="1:4" x14ac:dyDescent="0.2">
      <c r="A199" s="5"/>
      <c r="B199" s="5"/>
      <c r="C199" s="5"/>
      <c r="D199" s="5"/>
    </row>
    <row r="200" spans="1:4" x14ac:dyDescent="0.2">
      <c r="A200" s="5"/>
      <c r="B200" s="5"/>
      <c r="C200" s="5"/>
      <c r="D200" s="5"/>
    </row>
    <row r="201" spans="1:4" x14ac:dyDescent="0.2">
      <c r="A201" s="5"/>
      <c r="B201" s="5"/>
      <c r="C201" s="5"/>
      <c r="D201" s="5"/>
    </row>
    <row r="202" spans="1:4" x14ac:dyDescent="0.2">
      <c r="A202" s="5"/>
      <c r="B202" s="5"/>
      <c r="C202" s="5"/>
      <c r="D202" s="5"/>
    </row>
    <row r="203" spans="1:4" x14ac:dyDescent="0.2">
      <c r="A203" s="5"/>
      <c r="B203" s="5"/>
      <c r="C203" s="5"/>
      <c r="D203" s="5"/>
    </row>
    <row r="204" spans="1:4" x14ac:dyDescent="0.2">
      <c r="A204" s="5"/>
      <c r="B204" s="5"/>
      <c r="C204" s="5"/>
      <c r="D204" s="5"/>
    </row>
    <row r="205" spans="1:4" x14ac:dyDescent="0.2">
      <c r="A205" s="5"/>
      <c r="B205" s="5"/>
      <c r="C205" s="5"/>
      <c r="D205" s="5"/>
    </row>
    <row r="206" spans="1:4" x14ac:dyDescent="0.2">
      <c r="A206" s="5"/>
      <c r="B206" s="5"/>
      <c r="C206" s="5"/>
      <c r="D206" s="5"/>
    </row>
    <row r="207" spans="1:4" x14ac:dyDescent="0.2">
      <c r="A207" s="5"/>
      <c r="B207" s="5"/>
      <c r="C207" s="5"/>
      <c r="D207" s="5"/>
    </row>
    <row r="208" spans="1:4" x14ac:dyDescent="0.2">
      <c r="A208" s="5"/>
      <c r="B208" s="5"/>
      <c r="C208" s="5"/>
      <c r="D208" s="5"/>
    </row>
    <row r="209" spans="1:4" x14ac:dyDescent="0.2">
      <c r="A209" s="5"/>
      <c r="B209" s="5"/>
      <c r="C209" s="5"/>
      <c r="D209" s="5"/>
    </row>
    <row r="210" spans="1:4" x14ac:dyDescent="0.2">
      <c r="A210" s="5"/>
      <c r="B210" s="5"/>
      <c r="C210" s="5"/>
      <c r="D210" s="5"/>
    </row>
    <row r="211" spans="1:4" x14ac:dyDescent="0.2">
      <c r="A211" s="5"/>
      <c r="B211" s="5"/>
      <c r="C211" s="5"/>
      <c r="D211" s="5"/>
    </row>
    <row r="212" spans="1:4" x14ac:dyDescent="0.2">
      <c r="A212" s="5"/>
      <c r="B212" s="5"/>
      <c r="C212" s="5"/>
      <c r="D212" s="5"/>
    </row>
    <row r="213" spans="1:4" x14ac:dyDescent="0.2">
      <c r="A213" s="5"/>
      <c r="B213" s="5"/>
      <c r="C213" s="5"/>
      <c r="D213" s="5"/>
    </row>
    <row r="214" spans="1:4" x14ac:dyDescent="0.2">
      <c r="A214" s="5"/>
      <c r="B214" s="5"/>
      <c r="C214" s="5"/>
      <c r="D214" s="5"/>
    </row>
    <row r="215" spans="1:4" x14ac:dyDescent="0.2">
      <c r="A215" s="5"/>
      <c r="B215" s="5"/>
      <c r="C215" s="5"/>
      <c r="D215" s="5"/>
    </row>
    <row r="216" spans="1:4" x14ac:dyDescent="0.2">
      <c r="A216" s="5"/>
      <c r="B216" s="5"/>
      <c r="C216" s="5"/>
      <c r="D216" s="5"/>
    </row>
    <row r="217" spans="1:4" x14ac:dyDescent="0.2">
      <c r="A217" s="5"/>
      <c r="B217" s="5"/>
      <c r="C217" s="5"/>
      <c r="D217" s="5"/>
    </row>
    <row r="218" spans="1:4" x14ac:dyDescent="0.2">
      <c r="A218" s="5"/>
      <c r="B218" s="5"/>
      <c r="C218" s="5"/>
      <c r="D218" s="5"/>
    </row>
    <row r="219" spans="1:4" x14ac:dyDescent="0.2">
      <c r="A219" s="5"/>
      <c r="B219" s="5"/>
      <c r="C219" s="5"/>
      <c r="D219" s="5"/>
    </row>
    <row r="220" spans="1:4" x14ac:dyDescent="0.2">
      <c r="A220" s="5"/>
      <c r="B220" s="5"/>
      <c r="C220" s="5"/>
      <c r="D220" s="5"/>
    </row>
    <row r="221" spans="1:4" x14ac:dyDescent="0.2">
      <c r="A221" s="5"/>
      <c r="B221" s="5"/>
      <c r="C221" s="5"/>
      <c r="D221" s="5"/>
    </row>
    <row r="222" spans="1:4" x14ac:dyDescent="0.2">
      <c r="A222" s="5"/>
      <c r="B222" s="5"/>
      <c r="C222" s="5"/>
      <c r="D222" s="5"/>
    </row>
    <row r="223" spans="1:4" x14ac:dyDescent="0.2">
      <c r="A223" s="5"/>
      <c r="B223" s="5"/>
      <c r="C223" s="5"/>
      <c r="D223" s="5"/>
    </row>
    <row r="224" spans="1:4" x14ac:dyDescent="0.2">
      <c r="A224" s="5"/>
      <c r="B224" s="5"/>
      <c r="C224" s="5"/>
      <c r="D224" s="5"/>
    </row>
    <row r="225" spans="1:4" x14ac:dyDescent="0.2">
      <c r="A225" s="5"/>
      <c r="B225" s="5"/>
      <c r="C225" s="5"/>
      <c r="D225" s="5"/>
    </row>
    <row r="226" spans="1:4" x14ac:dyDescent="0.2">
      <c r="A226" s="5"/>
      <c r="B226" s="5"/>
      <c r="C226" s="5"/>
      <c r="D226" s="5"/>
    </row>
    <row r="227" spans="1:4" x14ac:dyDescent="0.2">
      <c r="A227" s="5"/>
      <c r="B227" s="5"/>
      <c r="C227" s="5"/>
      <c r="D227" s="5"/>
    </row>
    <row r="228" spans="1:4" x14ac:dyDescent="0.2">
      <c r="A228" s="5"/>
      <c r="B228" s="5"/>
      <c r="C228" s="5"/>
      <c r="D228" s="5"/>
    </row>
    <row r="229" spans="1:4" x14ac:dyDescent="0.2">
      <c r="A229" s="5"/>
      <c r="B229" s="5"/>
      <c r="C229" s="5"/>
      <c r="D229" s="5"/>
    </row>
    <row r="230" spans="1:4" x14ac:dyDescent="0.2">
      <c r="A230" s="5"/>
      <c r="B230" s="5"/>
      <c r="C230" s="5"/>
      <c r="D230" s="5"/>
    </row>
    <row r="231" spans="1:4" x14ac:dyDescent="0.2">
      <c r="A231" s="5"/>
      <c r="B231" s="5"/>
      <c r="C231" s="5"/>
      <c r="D231" s="5"/>
    </row>
    <row r="232" spans="1:4" x14ac:dyDescent="0.2">
      <c r="A232" s="5"/>
      <c r="B232" s="5"/>
      <c r="C232" s="5"/>
      <c r="D232" s="5"/>
    </row>
    <row r="233" spans="1:4" x14ac:dyDescent="0.2">
      <c r="A233" s="5"/>
      <c r="B233" s="5"/>
      <c r="C233" s="5"/>
      <c r="D233" s="5"/>
    </row>
    <row r="234" spans="1:4" x14ac:dyDescent="0.2">
      <c r="A234" s="5"/>
      <c r="B234" s="5"/>
      <c r="C234" s="5"/>
      <c r="D234" s="5"/>
    </row>
    <row r="235" spans="1:4" x14ac:dyDescent="0.2">
      <c r="A235" s="5"/>
      <c r="B235" s="5"/>
      <c r="C235" s="5"/>
      <c r="D235" s="5"/>
    </row>
    <row r="236" spans="1:4" x14ac:dyDescent="0.2">
      <c r="A236" s="5"/>
      <c r="B236" s="5"/>
      <c r="C236" s="5"/>
      <c r="D236" s="5"/>
    </row>
    <row r="237" spans="1:4" x14ac:dyDescent="0.2">
      <c r="A237" s="5"/>
      <c r="B237" s="5"/>
      <c r="C237" s="5"/>
      <c r="D237" s="5"/>
    </row>
    <row r="238" spans="1:4" x14ac:dyDescent="0.2">
      <c r="A238" s="5"/>
      <c r="B238" s="5"/>
      <c r="C238" s="5"/>
      <c r="D238" s="5"/>
    </row>
    <row r="239" spans="1:4" x14ac:dyDescent="0.2">
      <c r="A239" s="5"/>
      <c r="B239" s="5"/>
      <c r="C239" s="5"/>
      <c r="D239" s="5"/>
    </row>
    <row r="240" spans="1:4" x14ac:dyDescent="0.2">
      <c r="A240" s="5"/>
      <c r="B240" s="5"/>
      <c r="C240" s="5"/>
      <c r="D240" s="5"/>
    </row>
    <row r="241" spans="1:4" x14ac:dyDescent="0.2">
      <c r="A241" s="5"/>
      <c r="B241" s="5"/>
      <c r="C241" s="5"/>
      <c r="D241" s="5"/>
    </row>
    <row r="242" spans="1:4" x14ac:dyDescent="0.2">
      <c r="A242" s="5"/>
      <c r="B242" s="5"/>
      <c r="C242" s="5"/>
      <c r="D242" s="5"/>
    </row>
    <row r="243" spans="1:4" x14ac:dyDescent="0.2">
      <c r="A243" s="5"/>
      <c r="B243" s="5"/>
      <c r="C243" s="5"/>
      <c r="D243" s="5"/>
    </row>
    <row r="244" spans="1:4" x14ac:dyDescent="0.2">
      <c r="A244" s="5"/>
      <c r="B244" s="5"/>
      <c r="C244" s="5"/>
      <c r="D244" s="5"/>
    </row>
    <row r="245" spans="1:4" x14ac:dyDescent="0.2">
      <c r="A245" s="5"/>
      <c r="B245" s="5"/>
      <c r="C245" s="5"/>
      <c r="D245" s="5"/>
    </row>
    <row r="246" spans="1:4" x14ac:dyDescent="0.2">
      <c r="A246" s="5"/>
      <c r="B246" s="5"/>
      <c r="C246" s="5"/>
      <c r="D246" s="5"/>
    </row>
    <row r="247" spans="1:4" x14ac:dyDescent="0.2">
      <c r="A247" s="5"/>
      <c r="B247" s="5"/>
      <c r="C247" s="5"/>
      <c r="D247" s="5"/>
    </row>
    <row r="248" spans="1:4" x14ac:dyDescent="0.2">
      <c r="A248" s="5"/>
      <c r="B248" s="5"/>
      <c r="C248" s="5"/>
      <c r="D248" s="5"/>
    </row>
    <row r="249" spans="1:4" x14ac:dyDescent="0.2">
      <c r="A249" s="5"/>
      <c r="B249" s="5"/>
      <c r="C249" s="5"/>
      <c r="D249" s="5"/>
    </row>
    <row r="250" spans="1:4" x14ac:dyDescent="0.2">
      <c r="A250" s="5"/>
      <c r="B250" s="5"/>
      <c r="C250" s="5"/>
      <c r="D250" s="5"/>
    </row>
    <row r="251" spans="1:4" x14ac:dyDescent="0.2">
      <c r="A251" s="5"/>
      <c r="B251" s="5"/>
      <c r="C251" s="5"/>
      <c r="D251" s="5"/>
    </row>
    <row r="252" spans="1:4" x14ac:dyDescent="0.2">
      <c r="A252" s="5"/>
      <c r="B252" s="5"/>
      <c r="C252" s="5"/>
      <c r="D252" s="5"/>
    </row>
    <row r="253" spans="1:4" x14ac:dyDescent="0.2">
      <c r="A253" s="5"/>
      <c r="B253" s="5"/>
      <c r="C253" s="5"/>
      <c r="D253" s="5"/>
    </row>
    <row r="254" spans="1:4" x14ac:dyDescent="0.2">
      <c r="A254" s="5"/>
      <c r="B254" s="5"/>
      <c r="C254" s="5"/>
      <c r="D254" s="5"/>
    </row>
    <row r="255" spans="1:4" x14ac:dyDescent="0.2">
      <c r="A255" s="5"/>
      <c r="B255" s="5"/>
      <c r="C255" s="5"/>
      <c r="D255" s="5"/>
    </row>
    <row r="256" spans="1:4" x14ac:dyDescent="0.2">
      <c r="A256" s="5"/>
      <c r="B256" s="5"/>
      <c r="C256" s="5"/>
      <c r="D256" s="5"/>
    </row>
    <row r="257" spans="1:4" x14ac:dyDescent="0.2">
      <c r="A257" s="5"/>
      <c r="B257" s="5"/>
      <c r="C257" s="5"/>
      <c r="D257" s="5"/>
    </row>
    <row r="258" spans="1:4" x14ac:dyDescent="0.2">
      <c r="A258" s="5"/>
      <c r="B258" s="5"/>
      <c r="C258" s="5"/>
      <c r="D258" s="5"/>
    </row>
    <row r="259" spans="1:4" x14ac:dyDescent="0.2">
      <c r="A259" s="5"/>
      <c r="B259" s="5"/>
      <c r="C259" s="5"/>
      <c r="D259" s="5"/>
    </row>
    <row r="260" spans="1:4" x14ac:dyDescent="0.2">
      <c r="A260" s="5"/>
      <c r="B260" s="5"/>
      <c r="C260" s="5"/>
      <c r="D260" s="5"/>
    </row>
    <row r="261" spans="1:4" x14ac:dyDescent="0.2">
      <c r="A261" s="5"/>
      <c r="B261" s="5"/>
      <c r="C261" s="5"/>
      <c r="D261" s="5"/>
    </row>
    <row r="262" spans="1:4" x14ac:dyDescent="0.2">
      <c r="A262" s="5"/>
      <c r="B262" s="5"/>
      <c r="C262" s="5"/>
      <c r="D262" s="5"/>
    </row>
    <row r="263" spans="1:4" x14ac:dyDescent="0.2">
      <c r="A263" s="5"/>
      <c r="B263" s="5"/>
      <c r="C263" s="5"/>
      <c r="D263" s="5"/>
    </row>
    <row r="264" spans="1:4" x14ac:dyDescent="0.2">
      <c r="A264" s="5"/>
      <c r="B264" s="5"/>
      <c r="C264" s="5"/>
      <c r="D264" s="5"/>
    </row>
    <row r="265" spans="1:4" x14ac:dyDescent="0.2">
      <c r="A265" s="5"/>
      <c r="B265" s="5"/>
      <c r="C265" s="5"/>
      <c r="D265" s="5"/>
    </row>
    <row r="266" spans="1:4" x14ac:dyDescent="0.2">
      <c r="A266" s="5"/>
      <c r="B266" s="5"/>
      <c r="C266" s="5"/>
      <c r="D266" s="5"/>
    </row>
    <row r="267" spans="1:4" x14ac:dyDescent="0.2">
      <c r="A267" s="5"/>
      <c r="B267" s="5"/>
      <c r="C267" s="5"/>
      <c r="D267" s="5"/>
    </row>
    <row r="268" spans="1:4" x14ac:dyDescent="0.2">
      <c r="A268" s="5"/>
      <c r="B268" s="5"/>
      <c r="C268" s="5"/>
      <c r="D268" s="5"/>
    </row>
    <row r="269" spans="1:4" x14ac:dyDescent="0.2">
      <c r="A269" s="5"/>
      <c r="B269" s="5"/>
      <c r="C269" s="5"/>
      <c r="D269" s="5"/>
    </row>
    <row r="270" spans="1:4" x14ac:dyDescent="0.2">
      <c r="A270" s="5"/>
      <c r="B270" s="5"/>
      <c r="C270" s="5"/>
      <c r="D270" s="5"/>
    </row>
    <row r="271" spans="1:4" x14ac:dyDescent="0.2">
      <c r="A271" s="5"/>
      <c r="B271" s="5"/>
      <c r="C271" s="5"/>
      <c r="D271" s="5"/>
    </row>
    <row r="272" spans="1:4" x14ac:dyDescent="0.2">
      <c r="A272" s="5"/>
      <c r="B272" s="5"/>
      <c r="C272" s="5"/>
      <c r="D272" s="5"/>
    </row>
    <row r="273" spans="1:4" x14ac:dyDescent="0.2">
      <c r="A273" s="5"/>
      <c r="B273" s="5"/>
      <c r="C273" s="5"/>
      <c r="D273" s="5"/>
    </row>
    <row r="274" spans="1:4" x14ac:dyDescent="0.2">
      <c r="A274" s="5"/>
      <c r="B274" s="5"/>
      <c r="C274" s="5"/>
      <c r="D274" s="5"/>
    </row>
    <row r="275" spans="1:4" x14ac:dyDescent="0.2">
      <c r="A275" s="5"/>
      <c r="B275" s="5"/>
      <c r="C275" s="5"/>
      <c r="D275" s="5"/>
    </row>
    <row r="276" spans="1:4" x14ac:dyDescent="0.2">
      <c r="A276" s="5"/>
      <c r="B276" s="5"/>
      <c r="C276" s="5"/>
      <c r="D276" s="5"/>
    </row>
    <row r="277" spans="1:4" x14ac:dyDescent="0.2">
      <c r="A277" s="5"/>
      <c r="B277" s="5"/>
      <c r="C277" s="5"/>
      <c r="D277" s="5"/>
    </row>
    <row r="278" spans="1:4" x14ac:dyDescent="0.2">
      <c r="A278" s="5"/>
      <c r="B278" s="5"/>
      <c r="C278" s="5"/>
      <c r="D278" s="5"/>
    </row>
    <row r="279" spans="1:4" x14ac:dyDescent="0.2">
      <c r="A279" s="5"/>
      <c r="B279" s="5"/>
      <c r="C279" s="5"/>
      <c r="D279" s="5"/>
    </row>
    <row r="280" spans="1:4" x14ac:dyDescent="0.2">
      <c r="A280" s="5"/>
      <c r="B280" s="5"/>
      <c r="C280" s="5"/>
      <c r="D280" s="5"/>
    </row>
    <row r="281" spans="1:4" x14ac:dyDescent="0.2">
      <c r="A281" s="5"/>
      <c r="B281" s="5"/>
      <c r="C281" s="5"/>
      <c r="D281" s="5"/>
    </row>
    <row r="282" spans="1:4" x14ac:dyDescent="0.2">
      <c r="A282" s="5"/>
      <c r="B282" s="5"/>
      <c r="C282" s="5"/>
      <c r="D282" s="5"/>
    </row>
    <row r="283" spans="1:4" x14ac:dyDescent="0.2">
      <c r="A283" s="5"/>
      <c r="B283" s="5"/>
      <c r="C283" s="5"/>
      <c r="D283" s="5"/>
    </row>
    <row r="284" spans="1:4" x14ac:dyDescent="0.2">
      <c r="A284" s="5"/>
      <c r="B284" s="5"/>
      <c r="C284" s="5"/>
      <c r="D284" s="5"/>
    </row>
    <row r="285" spans="1:4" x14ac:dyDescent="0.2">
      <c r="A285" s="5"/>
      <c r="B285" s="5"/>
      <c r="C285" s="5"/>
      <c r="D285" s="5"/>
    </row>
    <row r="286" spans="1:4" x14ac:dyDescent="0.2">
      <c r="A286" s="5"/>
      <c r="B286" s="5"/>
      <c r="C286" s="5"/>
      <c r="D286" s="5"/>
    </row>
    <row r="287" spans="1:4" x14ac:dyDescent="0.2">
      <c r="A287" s="5"/>
      <c r="B287" s="5"/>
      <c r="C287" s="5"/>
      <c r="D287" s="5"/>
    </row>
    <row r="288" spans="1:4" x14ac:dyDescent="0.2">
      <c r="A288" s="5"/>
      <c r="B288" s="5"/>
      <c r="C288" s="5"/>
      <c r="D288" s="5"/>
    </row>
    <row r="289" spans="1:4" x14ac:dyDescent="0.2">
      <c r="A289" s="5"/>
      <c r="B289" s="5"/>
      <c r="C289" s="5"/>
      <c r="D289" s="5"/>
    </row>
    <row r="290" spans="1:4" x14ac:dyDescent="0.2">
      <c r="A290" s="5"/>
      <c r="B290" s="5"/>
      <c r="C290" s="5"/>
      <c r="D290" s="5"/>
    </row>
    <row r="291" spans="1:4" x14ac:dyDescent="0.2">
      <c r="A291" s="5"/>
      <c r="B291" s="5"/>
      <c r="C291" s="5"/>
      <c r="D291" s="5"/>
    </row>
    <row r="292" spans="1:4" x14ac:dyDescent="0.2">
      <c r="A292" s="5"/>
      <c r="B292" s="5"/>
      <c r="C292" s="5"/>
      <c r="D292" s="5"/>
    </row>
    <row r="293" spans="1:4" x14ac:dyDescent="0.2">
      <c r="A293" s="5"/>
      <c r="B293" s="5"/>
      <c r="C293" s="5"/>
      <c r="D293" s="5"/>
    </row>
    <row r="294" spans="1:4" x14ac:dyDescent="0.2">
      <c r="A294" s="5"/>
      <c r="B294" s="5"/>
      <c r="C294" s="5"/>
      <c r="D294" s="5"/>
    </row>
    <row r="295" spans="1:4" x14ac:dyDescent="0.2">
      <c r="A295" s="5"/>
      <c r="B295" s="5"/>
      <c r="C295" s="5"/>
      <c r="D295" s="5"/>
    </row>
    <row r="296" spans="1:4" x14ac:dyDescent="0.2">
      <c r="A296" s="5"/>
      <c r="B296" s="5"/>
      <c r="C296" s="5"/>
      <c r="D296" s="5"/>
    </row>
    <row r="297" spans="1:4" x14ac:dyDescent="0.2">
      <c r="A297" s="5"/>
      <c r="B297" s="5"/>
      <c r="C297" s="5"/>
      <c r="D297" s="5"/>
    </row>
    <row r="298" spans="1:4" x14ac:dyDescent="0.2">
      <c r="A298" s="5"/>
      <c r="B298" s="5"/>
      <c r="C298" s="5"/>
      <c r="D298" s="5"/>
    </row>
    <row r="299" spans="1:4" x14ac:dyDescent="0.2">
      <c r="A299" s="5"/>
      <c r="B299" s="5"/>
      <c r="C299" s="5"/>
      <c r="D299" s="5"/>
    </row>
    <row r="300" spans="1:4" x14ac:dyDescent="0.2">
      <c r="A300" s="5"/>
      <c r="B300" s="5"/>
      <c r="C300" s="5"/>
      <c r="D300" s="5"/>
    </row>
    <row r="301" spans="1:4" x14ac:dyDescent="0.2">
      <c r="A301" s="5"/>
      <c r="B301" s="5"/>
      <c r="C301" s="5"/>
      <c r="D301" s="5"/>
    </row>
    <row r="302" spans="1:4" x14ac:dyDescent="0.2">
      <c r="A302" s="5"/>
      <c r="B302" s="5"/>
      <c r="C302" s="5"/>
      <c r="D302" s="5"/>
    </row>
    <row r="303" spans="1:4" x14ac:dyDescent="0.2">
      <c r="A303" s="5"/>
      <c r="B303" s="5"/>
      <c r="C303" s="5"/>
      <c r="D303" s="5"/>
    </row>
    <row r="304" spans="1:4" x14ac:dyDescent="0.2">
      <c r="A304" s="5"/>
      <c r="B304" s="5"/>
      <c r="C304" s="5"/>
      <c r="D304" s="5"/>
    </row>
    <row r="305" spans="1:4" x14ac:dyDescent="0.2">
      <c r="A305" s="5"/>
      <c r="B305" s="5"/>
      <c r="C305" s="5"/>
      <c r="D305" s="5"/>
    </row>
    <row r="306" spans="1:4" x14ac:dyDescent="0.2">
      <c r="A306" s="5"/>
      <c r="B306" s="5"/>
      <c r="C306" s="5"/>
      <c r="D306" s="5"/>
    </row>
    <row r="307" spans="1:4" x14ac:dyDescent="0.2">
      <c r="A307" s="5"/>
      <c r="B307" s="5"/>
      <c r="C307" s="5"/>
      <c r="D307" s="5"/>
    </row>
    <row r="308" spans="1:4" x14ac:dyDescent="0.2">
      <c r="A308" s="5"/>
      <c r="B308" s="5"/>
      <c r="C308" s="5"/>
      <c r="D308" s="5"/>
    </row>
    <row r="309" spans="1:4" x14ac:dyDescent="0.2">
      <c r="A309" s="5"/>
      <c r="B309" s="5"/>
      <c r="C309" s="5"/>
      <c r="D309" s="5"/>
    </row>
    <row r="310" spans="1:4" x14ac:dyDescent="0.2">
      <c r="A310" s="5"/>
      <c r="B310" s="5"/>
      <c r="C310" s="5"/>
      <c r="D310" s="5"/>
    </row>
    <row r="311" spans="1:4" x14ac:dyDescent="0.2">
      <c r="A311" s="5"/>
      <c r="B311" s="5"/>
      <c r="C311" s="5"/>
      <c r="D311" s="5"/>
    </row>
    <row r="312" spans="1:4" x14ac:dyDescent="0.2">
      <c r="A312" s="5"/>
      <c r="B312" s="5"/>
      <c r="C312" s="5"/>
      <c r="D312" s="5"/>
    </row>
    <row r="313" spans="1:4" x14ac:dyDescent="0.2">
      <c r="A313" s="5"/>
      <c r="B313" s="5"/>
      <c r="C313" s="5"/>
      <c r="D313" s="5"/>
    </row>
    <row r="314" spans="1:4" x14ac:dyDescent="0.2">
      <c r="A314" s="5"/>
      <c r="B314" s="5"/>
      <c r="C314" s="5"/>
      <c r="D314" s="5"/>
    </row>
    <row r="315" spans="1:4" x14ac:dyDescent="0.2">
      <c r="A315" s="5"/>
      <c r="B315" s="5"/>
      <c r="C315" s="5"/>
      <c r="D315" s="5"/>
    </row>
    <row r="316" spans="1:4" x14ac:dyDescent="0.2">
      <c r="A316" s="5"/>
      <c r="B316" s="5"/>
      <c r="C316" s="5"/>
      <c r="D316" s="5"/>
    </row>
    <row r="317" spans="1:4" x14ac:dyDescent="0.2">
      <c r="A317" s="5"/>
      <c r="B317" s="5"/>
      <c r="C317" s="5"/>
      <c r="D317" s="5"/>
    </row>
    <row r="318" spans="1:4" x14ac:dyDescent="0.2">
      <c r="A318" s="5"/>
      <c r="B318" s="5"/>
      <c r="C318" s="5"/>
      <c r="D318" s="5"/>
    </row>
    <row r="319" spans="1:4" x14ac:dyDescent="0.2">
      <c r="A319" s="5"/>
      <c r="B319" s="5"/>
      <c r="C319" s="5"/>
      <c r="D319" s="5"/>
    </row>
    <row r="320" spans="1:4" x14ac:dyDescent="0.2">
      <c r="A320" s="5"/>
      <c r="B320" s="5"/>
      <c r="C320" s="5"/>
      <c r="D320" s="5"/>
    </row>
    <row r="321" spans="1:4" x14ac:dyDescent="0.2">
      <c r="A321" s="5"/>
      <c r="B321" s="5"/>
      <c r="C321" s="5"/>
      <c r="D321" s="5"/>
    </row>
    <row r="322" spans="1:4" x14ac:dyDescent="0.2">
      <c r="A322" s="5"/>
      <c r="B322" s="5"/>
      <c r="C322" s="5"/>
      <c r="D322" s="5"/>
    </row>
    <row r="323" spans="1:4" x14ac:dyDescent="0.2">
      <c r="A323" s="5"/>
      <c r="B323" s="5"/>
      <c r="C323" s="5"/>
      <c r="D323" s="5"/>
    </row>
    <row r="324" spans="1:4" x14ac:dyDescent="0.2">
      <c r="A324" s="5"/>
      <c r="B324" s="5"/>
      <c r="C324" s="5"/>
      <c r="D324" s="5"/>
    </row>
    <row r="325" spans="1:4" x14ac:dyDescent="0.2">
      <c r="A325" s="5"/>
      <c r="B325" s="5"/>
      <c r="C325" s="5"/>
      <c r="D325" s="5"/>
    </row>
    <row r="326" spans="1:4" x14ac:dyDescent="0.2">
      <c r="A326" s="5"/>
      <c r="B326" s="5"/>
      <c r="C326" s="5"/>
      <c r="D326" s="5"/>
    </row>
    <row r="327" spans="1:4" x14ac:dyDescent="0.2">
      <c r="A327" s="5"/>
      <c r="B327" s="5"/>
      <c r="C327" s="5"/>
      <c r="D327" s="5"/>
    </row>
    <row r="328" spans="1:4" x14ac:dyDescent="0.2">
      <c r="A328" s="5"/>
      <c r="B328" s="5"/>
      <c r="C328" s="5"/>
      <c r="D328" s="5"/>
    </row>
    <row r="329" spans="1:4" x14ac:dyDescent="0.2">
      <c r="A329" s="5"/>
      <c r="B329" s="5"/>
      <c r="C329" s="5"/>
      <c r="D329" s="5"/>
    </row>
    <row r="330" spans="1:4" x14ac:dyDescent="0.2">
      <c r="A330" s="5"/>
      <c r="B330" s="5"/>
      <c r="C330" s="5"/>
      <c r="D330" s="5"/>
    </row>
    <row r="331" spans="1:4" x14ac:dyDescent="0.2">
      <c r="A331" s="5"/>
      <c r="B331" s="5"/>
      <c r="C331" s="5"/>
      <c r="D331" s="5"/>
    </row>
    <row r="332" spans="1:4" x14ac:dyDescent="0.2">
      <c r="A332" s="5"/>
      <c r="B332" s="5"/>
      <c r="C332" s="5"/>
      <c r="D332" s="5"/>
    </row>
    <row r="333" spans="1:4" x14ac:dyDescent="0.2">
      <c r="A333" s="5"/>
      <c r="B333" s="5"/>
      <c r="C333" s="5"/>
      <c r="D333" s="5"/>
    </row>
    <row r="334" spans="1:4" x14ac:dyDescent="0.2">
      <c r="A334" s="5"/>
      <c r="B334" s="5"/>
      <c r="C334" s="5"/>
      <c r="D334" s="5"/>
    </row>
    <row r="335" spans="1:4" x14ac:dyDescent="0.2">
      <c r="A335" s="5"/>
      <c r="B335" s="5"/>
      <c r="C335" s="5"/>
      <c r="D335" s="5"/>
    </row>
    <row r="336" spans="1:4" x14ac:dyDescent="0.2">
      <c r="A336" s="5"/>
      <c r="B336" s="5"/>
      <c r="C336" s="5"/>
      <c r="D336" s="5"/>
    </row>
    <row r="337" spans="1:4" x14ac:dyDescent="0.2">
      <c r="A337" s="5"/>
      <c r="B337" s="5"/>
      <c r="C337" s="5"/>
      <c r="D337" s="5"/>
    </row>
    <row r="338" spans="1:4" x14ac:dyDescent="0.2">
      <c r="A338" s="5"/>
      <c r="B338" s="5"/>
      <c r="C338" s="5"/>
      <c r="D338" s="5"/>
    </row>
    <row r="339" spans="1:4" x14ac:dyDescent="0.2">
      <c r="A339" s="5"/>
      <c r="B339" s="5"/>
      <c r="C339" s="5"/>
      <c r="D339" s="5"/>
    </row>
    <row r="340" spans="1:4" x14ac:dyDescent="0.2">
      <c r="A340" s="5"/>
      <c r="B340" s="5"/>
      <c r="C340" s="5"/>
      <c r="D340" s="5"/>
    </row>
    <row r="341" spans="1:4" x14ac:dyDescent="0.2">
      <c r="A341" s="5"/>
      <c r="B341" s="5"/>
      <c r="C341" s="5"/>
      <c r="D341" s="5"/>
    </row>
    <row r="342" spans="1:4" x14ac:dyDescent="0.2">
      <c r="A342" s="5"/>
      <c r="B342" s="5"/>
      <c r="C342" s="5"/>
      <c r="D342" s="5"/>
    </row>
    <row r="343" spans="1:4" x14ac:dyDescent="0.2">
      <c r="A343" s="5"/>
      <c r="B343" s="5"/>
      <c r="C343" s="5"/>
      <c r="D343" s="5"/>
    </row>
    <row r="344" spans="1:4" x14ac:dyDescent="0.2">
      <c r="A344" s="5"/>
      <c r="B344" s="5"/>
      <c r="C344" s="5"/>
      <c r="D344" s="5"/>
    </row>
    <row r="345" spans="1:4" x14ac:dyDescent="0.2">
      <c r="A345" s="5"/>
      <c r="B345" s="5"/>
      <c r="C345" s="5"/>
      <c r="D345" s="5"/>
    </row>
    <row r="346" spans="1:4" x14ac:dyDescent="0.2">
      <c r="A346" s="5"/>
      <c r="B346" s="5"/>
      <c r="C346" s="5"/>
      <c r="D346" s="5"/>
    </row>
    <row r="347" spans="1:4" x14ac:dyDescent="0.2">
      <c r="A347" s="5"/>
      <c r="B347" s="5"/>
      <c r="C347" s="5"/>
      <c r="D347" s="5"/>
    </row>
    <row r="348" spans="1:4" x14ac:dyDescent="0.2">
      <c r="A348" s="5"/>
      <c r="B348" s="5"/>
      <c r="C348" s="5"/>
      <c r="D348" s="5"/>
    </row>
    <row r="349" spans="1:4" x14ac:dyDescent="0.2">
      <c r="A349" s="5"/>
      <c r="B349" s="5"/>
      <c r="C349" s="5"/>
      <c r="D349" s="5"/>
    </row>
    <row r="350" spans="1:4" x14ac:dyDescent="0.2">
      <c r="A350" s="5"/>
      <c r="B350" s="5"/>
      <c r="C350" s="5"/>
      <c r="D350" s="5"/>
    </row>
    <row r="351" spans="1:4" x14ac:dyDescent="0.2">
      <c r="A351" s="5"/>
      <c r="B351" s="5"/>
      <c r="C351" s="5"/>
      <c r="D351" s="5"/>
    </row>
    <row r="352" spans="1:4" x14ac:dyDescent="0.2">
      <c r="A352" s="5"/>
      <c r="B352" s="5"/>
      <c r="C352" s="5"/>
      <c r="D352" s="5"/>
    </row>
    <row r="353" spans="1:4" x14ac:dyDescent="0.2">
      <c r="A353" s="5"/>
      <c r="B353" s="5"/>
      <c r="C353" s="5"/>
      <c r="D353" s="5"/>
    </row>
    <row r="354" spans="1:4" x14ac:dyDescent="0.2">
      <c r="A354" s="5"/>
      <c r="B354" s="5"/>
      <c r="C354" s="5"/>
      <c r="D354" s="5"/>
    </row>
    <row r="355" spans="1:4" x14ac:dyDescent="0.2">
      <c r="A355" s="5"/>
      <c r="B355" s="5"/>
      <c r="C355" s="5"/>
      <c r="D355" s="5"/>
    </row>
    <row r="356" spans="1:4" x14ac:dyDescent="0.2">
      <c r="A356" s="5"/>
      <c r="B356" s="5"/>
      <c r="C356" s="5"/>
      <c r="D356" s="5"/>
    </row>
    <row r="357" spans="1:4" x14ac:dyDescent="0.2">
      <c r="A357" s="5"/>
      <c r="B357" s="5"/>
      <c r="C357" s="5"/>
      <c r="D357" s="5"/>
    </row>
    <row r="358" spans="1:4" x14ac:dyDescent="0.2">
      <c r="A358" s="5"/>
      <c r="B358" s="5"/>
      <c r="C358" s="5"/>
      <c r="D358" s="5"/>
    </row>
    <row r="359" spans="1:4" x14ac:dyDescent="0.2">
      <c r="A359" s="5"/>
      <c r="B359" s="5"/>
      <c r="C359" s="5"/>
      <c r="D359" s="5"/>
    </row>
    <row r="360" spans="1:4" x14ac:dyDescent="0.2">
      <c r="A360" s="5"/>
      <c r="B360" s="5"/>
      <c r="C360" s="5"/>
      <c r="D360" s="5"/>
    </row>
    <row r="361" spans="1:4" x14ac:dyDescent="0.2">
      <c r="A361" s="5"/>
      <c r="B361" s="5"/>
      <c r="C361" s="5"/>
      <c r="D361" s="5"/>
    </row>
    <row r="362" spans="1:4" x14ac:dyDescent="0.2">
      <c r="A362" s="5"/>
      <c r="B362" s="5"/>
      <c r="C362" s="5"/>
      <c r="D362" s="5"/>
    </row>
    <row r="363" spans="1:4" x14ac:dyDescent="0.2">
      <c r="A363" s="5"/>
      <c r="B363" s="5"/>
      <c r="C363" s="5"/>
      <c r="D363" s="5"/>
    </row>
    <row r="364" spans="1:4" x14ac:dyDescent="0.2">
      <c r="A364" s="5"/>
      <c r="B364" s="5"/>
      <c r="C364" s="5"/>
      <c r="D364" s="5"/>
    </row>
    <row r="365" spans="1:4" x14ac:dyDescent="0.2">
      <c r="A365" s="5"/>
      <c r="B365" s="5"/>
      <c r="C365" s="5"/>
      <c r="D365" s="5"/>
    </row>
    <row r="366" spans="1:4" x14ac:dyDescent="0.2">
      <c r="A366" s="5"/>
      <c r="B366" s="5"/>
      <c r="C366" s="5"/>
      <c r="D366" s="5"/>
    </row>
    <row r="367" spans="1:4" x14ac:dyDescent="0.2">
      <c r="A367" s="5"/>
      <c r="B367" s="5"/>
      <c r="C367" s="5"/>
      <c r="D367" s="5"/>
    </row>
    <row r="368" spans="1:4" x14ac:dyDescent="0.2">
      <c r="A368" s="5"/>
      <c r="B368" s="5"/>
      <c r="C368" s="5"/>
      <c r="D368" s="5"/>
    </row>
    <row r="369" spans="1:4" x14ac:dyDescent="0.2">
      <c r="A369" s="5"/>
      <c r="B369" s="5"/>
      <c r="C369" s="5"/>
      <c r="D369" s="5"/>
    </row>
    <row r="370" spans="1:4" x14ac:dyDescent="0.2">
      <c r="A370" s="5"/>
      <c r="B370" s="5"/>
      <c r="C370" s="5"/>
      <c r="D370" s="5"/>
    </row>
    <row r="371" spans="1:4" x14ac:dyDescent="0.2">
      <c r="A371" s="5"/>
      <c r="B371" s="5"/>
      <c r="C371" s="5"/>
      <c r="D371" s="5"/>
    </row>
    <row r="372" spans="1:4" x14ac:dyDescent="0.2">
      <c r="A372" s="5"/>
      <c r="B372" s="5"/>
      <c r="C372" s="5"/>
      <c r="D372" s="5"/>
    </row>
    <row r="373" spans="1:4" x14ac:dyDescent="0.2">
      <c r="A373" s="5"/>
      <c r="B373" s="5"/>
      <c r="C373" s="5"/>
      <c r="D373" s="5"/>
    </row>
    <row r="374" spans="1:4" x14ac:dyDescent="0.2">
      <c r="A374" s="5"/>
      <c r="B374" s="5"/>
      <c r="C374" s="5"/>
      <c r="D374" s="5"/>
    </row>
    <row r="375" spans="1:4" x14ac:dyDescent="0.2">
      <c r="A375" s="5"/>
      <c r="B375" s="5"/>
      <c r="C375" s="5"/>
      <c r="D375" s="5"/>
    </row>
    <row r="376" spans="1:4" x14ac:dyDescent="0.2">
      <c r="A376" s="5"/>
      <c r="B376" s="5"/>
      <c r="C376" s="5"/>
      <c r="D376" s="5"/>
    </row>
    <row r="377" spans="1:4" x14ac:dyDescent="0.2">
      <c r="A377" s="5"/>
      <c r="B377" s="5"/>
      <c r="C377" s="5"/>
      <c r="D377" s="5"/>
    </row>
    <row r="378" spans="1:4" x14ac:dyDescent="0.2">
      <c r="A378" s="5"/>
      <c r="B378" s="5"/>
      <c r="C378" s="5"/>
      <c r="D378" s="5"/>
    </row>
    <row r="379" spans="1:4" x14ac:dyDescent="0.2">
      <c r="A379" s="5"/>
      <c r="B379" s="5"/>
      <c r="C379" s="5"/>
      <c r="D379" s="5"/>
    </row>
    <row r="380" spans="1:4" x14ac:dyDescent="0.2">
      <c r="A380" s="5"/>
      <c r="B380" s="5"/>
      <c r="C380" s="5"/>
      <c r="D380" s="5"/>
    </row>
    <row r="381" spans="1:4" x14ac:dyDescent="0.2">
      <c r="A381" s="5"/>
      <c r="B381" s="5"/>
      <c r="C381" s="5"/>
      <c r="D381" s="5"/>
    </row>
    <row r="382" spans="1:4" x14ac:dyDescent="0.2">
      <c r="A382" s="5"/>
      <c r="B382" s="5"/>
      <c r="C382" s="5"/>
      <c r="D382" s="5"/>
    </row>
    <row r="383" spans="1:4" x14ac:dyDescent="0.2">
      <c r="A383" s="5"/>
      <c r="B383" s="5"/>
      <c r="C383" s="5"/>
      <c r="D383" s="5"/>
    </row>
    <row r="384" spans="1:4" x14ac:dyDescent="0.2">
      <c r="A384" s="5"/>
      <c r="B384" s="5"/>
      <c r="C384" s="5"/>
      <c r="D384" s="5"/>
    </row>
    <row r="385" spans="1:4" x14ac:dyDescent="0.2">
      <c r="A385" s="5"/>
      <c r="B385" s="5"/>
      <c r="C385" s="5"/>
      <c r="D385" s="5"/>
    </row>
    <row r="386" spans="1:4" x14ac:dyDescent="0.2">
      <c r="A386" s="5"/>
      <c r="B386" s="5"/>
      <c r="C386" s="5"/>
      <c r="D386" s="5"/>
    </row>
    <row r="387" spans="1:4" x14ac:dyDescent="0.2">
      <c r="A387" s="5"/>
      <c r="B387" s="5"/>
      <c r="C387" s="5"/>
      <c r="D387" s="5"/>
    </row>
    <row r="388" spans="1:4" x14ac:dyDescent="0.2">
      <c r="A388" s="5"/>
      <c r="B388" s="5"/>
      <c r="C388" s="5"/>
      <c r="D388" s="5"/>
    </row>
    <row r="389" spans="1:4" x14ac:dyDescent="0.2">
      <c r="A389" s="5"/>
      <c r="B389" s="5"/>
      <c r="C389" s="5"/>
      <c r="D389" s="5"/>
    </row>
    <row r="390" spans="1:4" x14ac:dyDescent="0.2">
      <c r="A390" s="5"/>
      <c r="B390" s="5"/>
      <c r="C390" s="5"/>
      <c r="D390" s="5"/>
    </row>
    <row r="391" spans="1:4" x14ac:dyDescent="0.2">
      <c r="A391" s="5"/>
      <c r="B391" s="5"/>
      <c r="C391" s="5"/>
      <c r="D391" s="5"/>
    </row>
    <row r="392" spans="1:4" x14ac:dyDescent="0.2">
      <c r="A392" s="5"/>
      <c r="B392" s="5"/>
      <c r="C392" s="5"/>
      <c r="D392" s="5"/>
    </row>
    <row r="393" spans="1:4" x14ac:dyDescent="0.2">
      <c r="A393" s="5"/>
      <c r="B393" s="5"/>
      <c r="C393" s="5"/>
      <c r="D393" s="5"/>
    </row>
    <row r="394" spans="1:4" x14ac:dyDescent="0.2">
      <c r="A394" s="5"/>
      <c r="B394" s="5"/>
      <c r="C394" s="5"/>
      <c r="D394" s="5"/>
    </row>
    <row r="395" spans="1:4" x14ac:dyDescent="0.2">
      <c r="A395" s="5"/>
      <c r="B395" s="5"/>
      <c r="C395" s="5"/>
      <c r="D395" s="5"/>
    </row>
    <row r="396" spans="1:4" x14ac:dyDescent="0.2">
      <c r="A396" s="5"/>
      <c r="B396" s="5"/>
      <c r="C396" s="5"/>
      <c r="D396" s="5"/>
    </row>
    <row r="397" spans="1:4" x14ac:dyDescent="0.2">
      <c r="A397" s="5"/>
      <c r="B397" s="5"/>
      <c r="C397" s="5"/>
      <c r="D397" s="5"/>
    </row>
    <row r="398" spans="1:4" x14ac:dyDescent="0.2">
      <c r="A398" s="5"/>
      <c r="B398" s="5"/>
      <c r="C398" s="5"/>
      <c r="D398" s="5"/>
    </row>
    <row r="399" spans="1:4" x14ac:dyDescent="0.2">
      <c r="A399" s="5"/>
      <c r="B399" s="5"/>
      <c r="C399" s="5"/>
      <c r="D399" s="5"/>
    </row>
    <row r="400" spans="1:4" x14ac:dyDescent="0.2">
      <c r="A400" s="5"/>
      <c r="B400" s="5"/>
      <c r="C400" s="5"/>
      <c r="D400" s="5"/>
    </row>
    <row r="401" spans="1:4" x14ac:dyDescent="0.2">
      <c r="A401" s="5"/>
      <c r="B401" s="5"/>
      <c r="C401" s="5"/>
      <c r="D401" s="5"/>
    </row>
    <row r="402" spans="1:4" x14ac:dyDescent="0.2">
      <c r="A402" s="5"/>
      <c r="B402" s="5"/>
      <c r="C402" s="5"/>
      <c r="D402" s="5"/>
    </row>
    <row r="403" spans="1:4" x14ac:dyDescent="0.2">
      <c r="A403" s="5"/>
      <c r="B403" s="5"/>
      <c r="C403" s="5"/>
      <c r="D403" s="5"/>
    </row>
    <row r="404" spans="1:4" x14ac:dyDescent="0.2">
      <c r="A404" s="5"/>
      <c r="B404" s="5"/>
      <c r="C404" s="5"/>
      <c r="D404" s="5"/>
    </row>
    <row r="405" spans="1:4" x14ac:dyDescent="0.2">
      <c r="A405" s="5"/>
      <c r="B405" s="5"/>
      <c r="C405" s="5"/>
      <c r="D405" s="5"/>
    </row>
    <row r="406" spans="1:4" x14ac:dyDescent="0.2">
      <c r="A406" s="5"/>
      <c r="B406" s="5"/>
      <c r="C406" s="5"/>
      <c r="D406" s="5"/>
    </row>
    <row r="407" spans="1:4" x14ac:dyDescent="0.2">
      <c r="A407" s="5"/>
      <c r="B407" s="5"/>
      <c r="C407" s="5"/>
      <c r="D407" s="5"/>
    </row>
    <row r="408" spans="1:4" x14ac:dyDescent="0.2">
      <c r="A408" s="5"/>
      <c r="B408" s="5"/>
      <c r="C408" s="5"/>
      <c r="D408" s="5"/>
    </row>
    <row r="409" spans="1:4" x14ac:dyDescent="0.2">
      <c r="A409" s="5"/>
      <c r="B409" s="5"/>
      <c r="C409" s="5"/>
      <c r="D409" s="5"/>
    </row>
    <row r="410" spans="1:4" x14ac:dyDescent="0.2">
      <c r="A410" s="5"/>
      <c r="B410" s="5"/>
      <c r="C410" s="5"/>
      <c r="D410" s="5"/>
    </row>
    <row r="411" spans="1:4" x14ac:dyDescent="0.2">
      <c r="A411" s="5"/>
      <c r="B411" s="5"/>
      <c r="C411" s="5"/>
      <c r="D411" s="5"/>
    </row>
    <row r="412" spans="1:4" x14ac:dyDescent="0.2">
      <c r="A412" s="5"/>
      <c r="B412" s="5"/>
      <c r="C412" s="5"/>
      <c r="D412" s="5"/>
    </row>
    <row r="413" spans="1:4" x14ac:dyDescent="0.2">
      <c r="A413" s="5"/>
      <c r="B413" s="5"/>
      <c r="C413" s="5"/>
      <c r="D413" s="5"/>
    </row>
    <row r="414" spans="1:4" x14ac:dyDescent="0.2">
      <c r="A414" s="5"/>
      <c r="B414" s="5"/>
      <c r="C414" s="5"/>
      <c r="D414" s="5"/>
    </row>
    <row r="415" spans="1:4" x14ac:dyDescent="0.2">
      <c r="A415" s="5"/>
      <c r="B415" s="5"/>
      <c r="C415" s="5"/>
      <c r="D415" s="5"/>
    </row>
    <row r="416" spans="1:4" x14ac:dyDescent="0.2">
      <c r="A416" s="5"/>
      <c r="B416" s="5"/>
      <c r="C416" s="5"/>
      <c r="D416" s="5"/>
    </row>
    <row r="417" spans="1:4" x14ac:dyDescent="0.2">
      <c r="A417" s="5"/>
      <c r="B417" s="5"/>
      <c r="C417" s="5"/>
      <c r="D417" s="5"/>
    </row>
    <row r="418" spans="1:4" x14ac:dyDescent="0.2">
      <c r="A418" s="5"/>
      <c r="B418" s="5"/>
      <c r="C418" s="5"/>
      <c r="D418" s="5"/>
    </row>
    <row r="419" spans="1:4" x14ac:dyDescent="0.2">
      <c r="A419" s="5"/>
      <c r="B419" s="5"/>
      <c r="C419" s="5"/>
      <c r="D419" s="5"/>
    </row>
    <row r="420" spans="1:4" x14ac:dyDescent="0.2">
      <c r="A420" s="5"/>
      <c r="B420" s="5"/>
      <c r="C420" s="5"/>
      <c r="D420" s="5"/>
    </row>
    <row r="421" spans="1:4" x14ac:dyDescent="0.2">
      <c r="A421" s="5"/>
      <c r="B421" s="5"/>
      <c r="C421" s="5"/>
      <c r="D421" s="5"/>
    </row>
    <row r="422" spans="1:4" x14ac:dyDescent="0.2">
      <c r="A422" s="5"/>
      <c r="B422" s="5"/>
      <c r="C422" s="5"/>
      <c r="D422" s="5"/>
    </row>
    <row r="423" spans="1:4" x14ac:dyDescent="0.2">
      <c r="A423" s="5"/>
      <c r="B423" s="5"/>
      <c r="C423" s="5"/>
      <c r="D423" s="5"/>
    </row>
    <row r="424" spans="1:4" x14ac:dyDescent="0.2">
      <c r="A424" s="5"/>
      <c r="B424" s="5"/>
      <c r="C424" s="5"/>
      <c r="D424" s="5"/>
    </row>
    <row r="425" spans="1:4" x14ac:dyDescent="0.2">
      <c r="A425" s="5"/>
      <c r="B425" s="5"/>
      <c r="C425" s="5"/>
      <c r="D425" s="5"/>
    </row>
    <row r="426" spans="1:4" x14ac:dyDescent="0.2">
      <c r="A426" s="5"/>
      <c r="B426" s="5"/>
      <c r="C426" s="5"/>
      <c r="D426" s="5"/>
    </row>
    <row r="427" spans="1:4" x14ac:dyDescent="0.2">
      <c r="A427" s="5"/>
      <c r="B427" s="5"/>
      <c r="C427" s="5"/>
      <c r="D427" s="5"/>
    </row>
    <row r="428" spans="1:4" x14ac:dyDescent="0.2">
      <c r="A428" s="5"/>
      <c r="B428" s="5"/>
      <c r="C428" s="5"/>
      <c r="D428" s="5"/>
    </row>
    <row r="429" spans="1:4" x14ac:dyDescent="0.2">
      <c r="A429" s="5"/>
      <c r="B429" s="5"/>
      <c r="C429" s="5"/>
      <c r="D429" s="5"/>
    </row>
    <row r="430" spans="1:4" x14ac:dyDescent="0.2">
      <c r="A430" s="5"/>
      <c r="B430" s="5"/>
      <c r="C430" s="5"/>
      <c r="D430" s="5"/>
    </row>
    <row r="431" spans="1:4" x14ac:dyDescent="0.2">
      <c r="A431" s="5"/>
      <c r="B431" s="5"/>
      <c r="C431" s="5"/>
      <c r="D431" s="5"/>
    </row>
    <row r="432" spans="1:4" x14ac:dyDescent="0.2">
      <c r="A432" s="5"/>
      <c r="B432" s="5"/>
      <c r="C432" s="5"/>
      <c r="D432" s="5"/>
    </row>
    <row r="433" spans="1:4" x14ac:dyDescent="0.2">
      <c r="A433" s="5"/>
      <c r="B433" s="5"/>
      <c r="C433" s="5"/>
      <c r="D433" s="5"/>
    </row>
    <row r="434" spans="1:4" x14ac:dyDescent="0.2">
      <c r="A434" s="5"/>
      <c r="B434" s="5"/>
      <c r="C434" s="5"/>
      <c r="D434" s="5"/>
    </row>
    <row r="435" spans="1:4" x14ac:dyDescent="0.2">
      <c r="A435" s="5"/>
      <c r="B435" s="5"/>
      <c r="C435" s="5"/>
      <c r="D435" s="5"/>
    </row>
    <row r="436" spans="1:4" x14ac:dyDescent="0.2">
      <c r="A436" s="5"/>
      <c r="B436" s="5"/>
      <c r="C436" s="5"/>
      <c r="D436" s="5"/>
    </row>
    <row r="437" spans="1:4" x14ac:dyDescent="0.2">
      <c r="A437" s="5"/>
      <c r="B437" s="5"/>
      <c r="C437" s="5"/>
      <c r="D437" s="5"/>
    </row>
    <row r="438" spans="1:4" x14ac:dyDescent="0.2">
      <c r="A438" s="5"/>
      <c r="B438" s="5"/>
      <c r="C438" s="5"/>
      <c r="D438" s="5"/>
    </row>
    <row r="439" spans="1:4" x14ac:dyDescent="0.2">
      <c r="A439" s="5"/>
      <c r="B439" s="5"/>
      <c r="C439" s="5"/>
      <c r="D439" s="5"/>
    </row>
    <row r="440" spans="1:4" x14ac:dyDescent="0.2">
      <c r="A440" s="5"/>
      <c r="B440" s="5"/>
      <c r="C440" s="5"/>
      <c r="D440" s="5"/>
    </row>
    <row r="441" spans="1:4" x14ac:dyDescent="0.2">
      <c r="A441" s="5"/>
      <c r="B441" s="5"/>
      <c r="C441" s="5"/>
      <c r="D441" s="5"/>
    </row>
    <row r="442" spans="1:4" x14ac:dyDescent="0.2">
      <c r="A442" s="5"/>
      <c r="B442" s="5"/>
      <c r="C442" s="5"/>
      <c r="D442" s="5"/>
    </row>
    <row r="443" spans="1:4" x14ac:dyDescent="0.2">
      <c r="A443" s="5"/>
      <c r="B443" s="5"/>
      <c r="C443" s="5"/>
      <c r="D443" s="5"/>
    </row>
    <row r="444" spans="1:4" x14ac:dyDescent="0.2">
      <c r="A444" s="5"/>
      <c r="B444" s="5"/>
      <c r="C444" s="5"/>
      <c r="D444" s="5"/>
    </row>
    <row r="445" spans="1:4" x14ac:dyDescent="0.2">
      <c r="A445" s="5"/>
      <c r="B445" s="5"/>
      <c r="C445" s="5"/>
      <c r="D445" s="5"/>
    </row>
    <row r="446" spans="1:4" x14ac:dyDescent="0.2">
      <c r="A446" s="5"/>
      <c r="B446" s="5"/>
      <c r="C446" s="5"/>
      <c r="D446" s="5"/>
    </row>
    <row r="447" spans="1:4" x14ac:dyDescent="0.2">
      <c r="A447" s="5"/>
      <c r="B447" s="5"/>
      <c r="C447" s="5"/>
      <c r="D447" s="5"/>
    </row>
    <row r="448" spans="1:4" x14ac:dyDescent="0.2">
      <c r="A448" s="5"/>
      <c r="B448" s="5"/>
      <c r="C448" s="5"/>
      <c r="D448" s="5"/>
    </row>
    <row r="449" spans="1:4" x14ac:dyDescent="0.2">
      <c r="A449" s="5"/>
      <c r="B449" s="5"/>
      <c r="C449" s="5"/>
      <c r="D449" s="5"/>
    </row>
    <row r="450" spans="1:4" x14ac:dyDescent="0.2">
      <c r="A450" s="5"/>
      <c r="B450" s="5"/>
      <c r="C450" s="5"/>
      <c r="D450" s="5"/>
    </row>
    <row r="451" spans="1:4" x14ac:dyDescent="0.2">
      <c r="A451" s="5"/>
      <c r="B451" s="5"/>
      <c r="C451" s="5"/>
      <c r="D451" s="5"/>
    </row>
    <row r="452" spans="1:4" x14ac:dyDescent="0.2">
      <c r="A452" s="5"/>
      <c r="B452" s="5"/>
      <c r="C452" s="5"/>
      <c r="D452" s="5"/>
    </row>
    <row r="453" spans="1:4" x14ac:dyDescent="0.2">
      <c r="A453" s="5"/>
      <c r="B453" s="5"/>
      <c r="C453" s="5"/>
      <c r="D453" s="5"/>
    </row>
    <row r="454" spans="1:4" x14ac:dyDescent="0.2">
      <c r="A454" s="5"/>
      <c r="B454" s="5"/>
      <c r="C454" s="5"/>
      <c r="D454" s="5"/>
    </row>
    <row r="455" spans="1:4" x14ac:dyDescent="0.2">
      <c r="A455" s="5"/>
      <c r="B455" s="5"/>
      <c r="C455" s="5"/>
      <c r="D455" s="5"/>
    </row>
    <row r="456" spans="1:4" x14ac:dyDescent="0.2">
      <c r="A456" s="5"/>
      <c r="B456" s="5"/>
      <c r="C456" s="5"/>
      <c r="D456" s="5"/>
    </row>
    <row r="457" spans="1:4" x14ac:dyDescent="0.2">
      <c r="A457" s="5"/>
      <c r="B457" s="5"/>
      <c r="C457" s="5"/>
      <c r="D457" s="5"/>
    </row>
    <row r="458" spans="1:4" x14ac:dyDescent="0.2">
      <c r="A458" s="5"/>
      <c r="B458" s="5"/>
      <c r="C458" s="5"/>
      <c r="D458" s="5"/>
    </row>
    <row r="459" spans="1:4" x14ac:dyDescent="0.2">
      <c r="A459" s="5"/>
      <c r="B459" s="5"/>
      <c r="C459" s="5"/>
      <c r="D459" s="5"/>
    </row>
    <row r="460" spans="1:4" x14ac:dyDescent="0.2">
      <c r="A460" s="5"/>
      <c r="B460" s="5"/>
      <c r="C460" s="5"/>
      <c r="D460" s="5"/>
    </row>
    <row r="461" spans="1:4" x14ac:dyDescent="0.2">
      <c r="A461" s="5"/>
      <c r="B461" s="5"/>
      <c r="C461" s="5"/>
      <c r="D461" s="5"/>
    </row>
    <row r="462" spans="1:4" x14ac:dyDescent="0.2">
      <c r="A462" s="5"/>
      <c r="B462" s="5"/>
      <c r="C462" s="5"/>
      <c r="D462" s="5"/>
    </row>
    <row r="463" spans="1:4" x14ac:dyDescent="0.2">
      <c r="A463" s="5"/>
      <c r="B463" s="5"/>
      <c r="C463" s="5"/>
      <c r="D463" s="5"/>
    </row>
    <row r="464" spans="1:4" x14ac:dyDescent="0.2">
      <c r="A464" s="5"/>
      <c r="B464" s="5"/>
      <c r="C464" s="5"/>
      <c r="D464" s="5"/>
    </row>
    <row r="465" spans="1:4" x14ac:dyDescent="0.2">
      <c r="A465" s="5"/>
      <c r="B465" s="5"/>
      <c r="C465" s="5"/>
      <c r="D465" s="5"/>
    </row>
    <row r="466" spans="1:4" x14ac:dyDescent="0.2">
      <c r="A466" s="5"/>
      <c r="B466" s="5"/>
      <c r="C466" s="5"/>
      <c r="D466" s="5"/>
    </row>
    <row r="467" spans="1:4" x14ac:dyDescent="0.2">
      <c r="A467" s="5"/>
      <c r="B467" s="5"/>
      <c r="C467" s="5"/>
      <c r="D467" s="5"/>
    </row>
    <row r="468" spans="1:4" x14ac:dyDescent="0.2">
      <c r="A468" s="5"/>
      <c r="B468" s="5"/>
      <c r="C468" s="5"/>
      <c r="D468" s="5"/>
    </row>
    <row r="469" spans="1:4" x14ac:dyDescent="0.2">
      <c r="A469" s="5"/>
      <c r="B469" s="5"/>
      <c r="C469" s="5"/>
      <c r="D469" s="5"/>
    </row>
    <row r="470" spans="1:4" x14ac:dyDescent="0.2">
      <c r="A470" s="5"/>
      <c r="B470" s="5"/>
      <c r="C470" s="5"/>
      <c r="D470" s="5"/>
    </row>
    <row r="471" spans="1:4" x14ac:dyDescent="0.2">
      <c r="A471" s="5"/>
      <c r="B471" s="5"/>
      <c r="C471" s="5"/>
      <c r="D471" s="5"/>
    </row>
    <row r="472" spans="1:4" x14ac:dyDescent="0.2">
      <c r="A472" s="5"/>
      <c r="B472" s="5"/>
      <c r="C472" s="5"/>
      <c r="D472" s="5"/>
    </row>
    <row r="473" spans="1:4" x14ac:dyDescent="0.2">
      <c r="A473" s="5"/>
      <c r="B473" s="5"/>
      <c r="C473" s="5"/>
      <c r="D473" s="5"/>
    </row>
    <row r="474" spans="1:4" x14ac:dyDescent="0.2">
      <c r="A474" s="5"/>
      <c r="B474" s="5"/>
      <c r="C474" s="5"/>
      <c r="D474" s="5"/>
    </row>
    <row r="475" spans="1:4" x14ac:dyDescent="0.2">
      <c r="A475" s="5"/>
      <c r="B475" s="5"/>
      <c r="C475" s="5"/>
      <c r="D475" s="5"/>
    </row>
    <row r="476" spans="1:4" x14ac:dyDescent="0.2">
      <c r="A476" s="5"/>
      <c r="B476" s="5"/>
      <c r="C476" s="5"/>
      <c r="D476" s="5"/>
    </row>
    <row r="477" spans="1:4" x14ac:dyDescent="0.2">
      <c r="A477" s="5"/>
      <c r="B477" s="5"/>
      <c r="C477" s="5"/>
      <c r="D477" s="5"/>
    </row>
    <row r="478" spans="1:4" x14ac:dyDescent="0.2">
      <c r="A478" s="5"/>
      <c r="B478" s="5"/>
      <c r="C478" s="5"/>
      <c r="D478" s="5"/>
    </row>
    <row r="479" spans="1:4" x14ac:dyDescent="0.2">
      <c r="A479" s="5"/>
      <c r="B479" s="5"/>
      <c r="C479" s="5"/>
      <c r="D479" s="5"/>
    </row>
    <row r="480" spans="1:4" x14ac:dyDescent="0.2">
      <c r="A480" s="5"/>
      <c r="B480" s="5"/>
      <c r="C480" s="5"/>
      <c r="D480" s="5"/>
    </row>
    <row r="481" spans="1:4" x14ac:dyDescent="0.2">
      <c r="A481" s="5"/>
      <c r="B481" s="5"/>
      <c r="C481" s="5"/>
      <c r="D481" s="5"/>
    </row>
    <row r="482" spans="1:4" x14ac:dyDescent="0.2">
      <c r="A482" s="5"/>
      <c r="B482" s="5"/>
      <c r="C482" s="5"/>
      <c r="D482" s="5"/>
    </row>
    <row r="483" spans="1:4" x14ac:dyDescent="0.2">
      <c r="A483" s="5"/>
      <c r="B483" s="5"/>
      <c r="C483" s="5"/>
      <c r="D483" s="5"/>
    </row>
    <row r="484" spans="1:4" x14ac:dyDescent="0.2">
      <c r="A484" s="5"/>
      <c r="B484" s="5"/>
      <c r="C484" s="5"/>
      <c r="D484" s="5"/>
    </row>
    <row r="485" spans="1:4" x14ac:dyDescent="0.2">
      <c r="A485" s="5"/>
      <c r="B485" s="5"/>
      <c r="C485" s="5"/>
      <c r="D485" s="5"/>
    </row>
    <row r="486" spans="1:4" x14ac:dyDescent="0.2">
      <c r="A486" s="5"/>
      <c r="B486" s="5"/>
      <c r="C486" s="5"/>
      <c r="D486" s="5"/>
    </row>
    <row r="487" spans="1:4" x14ac:dyDescent="0.2">
      <c r="A487" s="5"/>
      <c r="B487" s="5"/>
      <c r="C487" s="5"/>
      <c r="D487" s="5"/>
    </row>
    <row r="488" spans="1:4" x14ac:dyDescent="0.2">
      <c r="A488" s="5"/>
      <c r="B488" s="5"/>
      <c r="C488" s="5"/>
      <c r="D488" s="5"/>
    </row>
    <row r="489" spans="1:4" x14ac:dyDescent="0.2">
      <c r="A489" s="5"/>
      <c r="B489" s="5"/>
      <c r="C489" s="5"/>
      <c r="D489" s="5"/>
    </row>
    <row r="490" spans="1:4" x14ac:dyDescent="0.2">
      <c r="A490" s="5"/>
      <c r="B490" s="5"/>
      <c r="C490" s="5"/>
      <c r="D490" s="5"/>
    </row>
    <row r="491" spans="1:4" x14ac:dyDescent="0.2">
      <c r="A491" s="5"/>
      <c r="B491" s="5"/>
      <c r="C491" s="5"/>
      <c r="D491" s="5"/>
    </row>
    <row r="492" spans="1:4" x14ac:dyDescent="0.2">
      <c r="A492" s="5"/>
      <c r="B492" s="5"/>
      <c r="C492" s="5"/>
      <c r="D492" s="5"/>
    </row>
  </sheetData>
  <mergeCells count="5">
    <mergeCell ref="A6:B6"/>
    <mergeCell ref="A152:O152"/>
    <mergeCell ref="A3:O3"/>
    <mergeCell ref="A4:O4"/>
    <mergeCell ref="A5:O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Egr-calend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cp:lastPrinted>2019-10-30T19:15:29Z</cp:lastPrinted>
  <dcterms:created xsi:type="dcterms:W3CDTF">2019-02-11T15:58:44Z</dcterms:created>
  <dcterms:modified xsi:type="dcterms:W3CDTF">2019-11-15T22:15:08Z</dcterms:modified>
</cp:coreProperties>
</file>