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30"/>
  </bookViews>
  <sheets>
    <sheet name="Hoja1" sheetId="1" r:id="rId1"/>
    <sheet name="Hoja2" sheetId="2" r:id="rId2"/>
  </sheets>
  <definedNames>
    <definedName name="_xlnm._FilterDatabase" localSheetId="0" hidden="1">Hoja1!$A$9:$P$77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10" i="1"/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12" i="2"/>
  <c r="H86" i="2" l="1"/>
  <c r="E90" i="2" l="1"/>
  <c r="G59" i="2"/>
  <c r="F59" i="2"/>
  <c r="D85" i="2"/>
  <c r="H80" i="2"/>
  <c r="I80" i="2"/>
  <c r="D80" i="2"/>
  <c r="G25" i="2"/>
  <c r="F25" i="2"/>
  <c r="G12" i="2"/>
  <c r="F12" i="2"/>
  <c r="G76" i="2"/>
  <c r="G77" i="2"/>
  <c r="G78" i="2"/>
  <c r="G79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80" i="2" l="1"/>
  <c r="G80" i="2"/>
</calcChain>
</file>

<file path=xl/sharedStrings.xml><?xml version="1.0" encoding="utf-8"?>
<sst xmlns="http://schemas.openxmlformats.org/spreadsheetml/2006/main" count="398" uniqueCount="134">
  <si>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</si>
  <si>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</si>
  <si>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</si>
  <si>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</si>
  <si>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</si>
  <si>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</si>
  <si>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</si>
  <si>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</si>
  <si>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</si>
  <si>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FONDO DE PENSION</t>
  </si>
  <si>
    <t>DESCRIPCION</t>
  </si>
  <si>
    <t>DEPENDENCIA</t>
  </si>
  <si>
    <t>TRIBUNAL DE ARBITRAJE Y ESCALAFON</t>
  </si>
  <si>
    <t>ACOSTA ESPINOZA JAIME ERNESTO DE JESUS</t>
  </si>
  <si>
    <t>AGRAZ CAMARENA MARTHA</t>
  </si>
  <si>
    <t>AGUILA CHAVEZ  RUTH ALHELI</t>
  </si>
  <si>
    <t>AGUILAR GONZALEZ MARTHA PATRICIA</t>
  </si>
  <si>
    <t>ALONSO RODRIGUEZ MARIA DEL ROSARIO</t>
  </si>
  <si>
    <t>ALVAREZ CARDENAS CECILIA ESTELA</t>
  </si>
  <si>
    <t>ANDRADE VAZQUEZ VIRIDIANA</t>
  </si>
  <si>
    <t>ARP LAZO JOHANNA ELIZABETH</t>
  </si>
  <si>
    <t>AVILA GUTIERREZ LAURA ANGELICA</t>
  </si>
  <si>
    <t>BARRERA MEJIA JAIME</t>
  </si>
  <si>
    <t>BRIZUELA MEDINA ADRIANA</t>
  </si>
  <si>
    <t>CAMACHO PARRA SILVIA ARACELI</t>
  </si>
  <si>
    <t>CASTAÑEDA VIZCAINO MARIA DEL SOCORRO</t>
  </si>
  <si>
    <t>CRUZ FONSECA JOSE DE JESUS</t>
  </si>
  <si>
    <t>CUEVAS GARCIA VERONICA ELIZABETH</t>
  </si>
  <si>
    <t>DE LA TORRE CARLO SERGIO</t>
  </si>
  <si>
    <t>DEL TORO HARO JOSE AURELIO</t>
  </si>
  <si>
    <t>ESPARZA GOMEZ ANTONIO ULISES</t>
  </si>
  <si>
    <t>FERNANDEZ ARELLANO DIANA KARINA</t>
  </si>
  <si>
    <t>FIGUEROA RENDON ROCIO DEL CARMEN</t>
  </si>
  <si>
    <t>FLORES RODRIGUEZ MARIA ANGELINA</t>
  </si>
  <si>
    <t>GARCIA ALVARADO MARIA TERESA</t>
  </si>
  <si>
    <t>GARCIA MARISCAL LAURA JOANN</t>
  </si>
  <si>
    <t>GARCIA MARTINEZ MARIA DE LOS ANGELES</t>
  </si>
  <si>
    <t>GARCIA RAMOS CLAUDIA</t>
  </si>
  <si>
    <t>GARCIA SIORDIA MARIA CRISTINA</t>
  </si>
  <si>
    <t>GOMEZ LOPEZ OSIRIS</t>
  </si>
  <si>
    <t>GONZALEZ ANTONIO ALEJANDRO</t>
  </si>
  <si>
    <t>GONZALEZ HERNANDEZ IRMA</t>
  </si>
  <si>
    <t>GUERRERO LOZANO CYNTHIA LIZBETH</t>
  </si>
  <si>
    <t>GUZMAN ROBLEDO NOEMI FABIOLA</t>
  </si>
  <si>
    <t>HERNANDEZ GARCIA MARIA CONCEPCION</t>
  </si>
  <si>
    <t>LARIOS GARCIA RUBEN DARIO</t>
  </si>
  <si>
    <t>LARIOS SANDOVAL LAURA CONSUELO</t>
  </si>
  <si>
    <t>LOPEZ RUIZ JOSE JUAN</t>
  </si>
  <si>
    <t>MANJARREZ RODRIGUEZ IGNACIO</t>
  </si>
  <si>
    <t>MARTIN ACOSTA KARLA GEORGINA</t>
  </si>
  <si>
    <t>MEDA HERNANDEZ TAMARA METZERI</t>
  </si>
  <si>
    <t>MENDOZA CARDENAS PAULINA</t>
  </si>
  <si>
    <t>MENDOZA GARCIA CRISTHIAN KIRENNE</t>
  </si>
  <si>
    <t>NAVARRO JIMENEZ JESUS ARMANDO</t>
  </si>
  <si>
    <t>OROZCO GONZALEZ SONIA GREGORIA</t>
  </si>
  <si>
    <t>ORTEGA MENDEZ ADRIANA</t>
  </si>
  <si>
    <t>PEÑA FLORES CLAUDIA ARACELI</t>
  </si>
  <si>
    <t>PEREZ FRIAS VICTORIA</t>
  </si>
  <si>
    <t>PINEDA OCHOA MONICA LETICIA</t>
  </si>
  <si>
    <t>RAMIREZ MUÑOZ SARA VERONICA</t>
  </si>
  <si>
    <t>REA LOZANO ATZINTLI QUETZALLI</t>
  </si>
  <si>
    <t>RENTERIA ESQUEDA MONICA PAULINA</t>
  </si>
  <si>
    <t>REYES GARCIA LETICIA</t>
  </si>
  <si>
    <t>REYNOSO OROZCO DANIELA</t>
  </si>
  <si>
    <t>SAINZ FRANCO AURORA</t>
  </si>
  <si>
    <t>SANCHEZ SANCHEZ ALMA MINERVA</t>
  </si>
  <si>
    <t>SANCHEZ SANCHEZ GLADYS</t>
  </si>
  <si>
    <t>TORRES CORTES HILDA MAGALY</t>
  </si>
  <si>
    <t>TORRES MIRAMONTES MARIA DEL ROSARIO</t>
  </si>
  <si>
    <t>VALDIVIA SANDOVAL ANA ELIZABETH</t>
  </si>
  <si>
    <t>VALLE SALDAÑA LILIA DEL CARMEN</t>
  </si>
  <si>
    <t>VALLEJO GONZALEZ ILIANA JUDITH</t>
  </si>
  <si>
    <t>VILLAVERDE GUTIERREZ CLAUDIA IVETTE</t>
  </si>
  <si>
    <t>VILLEGAS SAUCEDO PAMELA MAGALY</t>
  </si>
  <si>
    <t>WITT FRANCO WENDY</t>
  </si>
  <si>
    <t xml:space="preserve">WITT GUTIERREZ JUAN FERNANDO </t>
  </si>
  <si>
    <t>UP</t>
  </si>
  <si>
    <t xml:space="preserve">MAGISTRADO </t>
  </si>
  <si>
    <t>AUXILIAR DE INSTRUCCIÓN</t>
  </si>
  <si>
    <t>OFICIAL MAYOR NOTIFICADOR</t>
  </si>
  <si>
    <t>SECRETARIA</t>
  </si>
  <si>
    <t>SECRETARIO EJECUTOR</t>
  </si>
  <si>
    <t>MENSAJERO</t>
  </si>
  <si>
    <t>MAGISTRADO PRESIDENTE</t>
  </si>
  <si>
    <t>MAGISTRADA</t>
  </si>
  <si>
    <t>SECRETARIO ESTUDIO Y CUENTA</t>
  </si>
  <si>
    <t>DEMANDADA</t>
  </si>
  <si>
    <t>SECRETARIO DE ESTUDIO Y CUENTA</t>
  </si>
  <si>
    <t>SECRETARIO GENERAL</t>
  </si>
  <si>
    <t>COORDINADOR DE ANALISIS Y SEGUIMIENTO</t>
  </si>
  <si>
    <t>SECRETARIO</t>
  </si>
  <si>
    <t>AUXILIAR DE INTENDENCIA</t>
  </si>
  <si>
    <t>AUXILIAR ADMINISTRATIVO</t>
  </si>
  <si>
    <t>TECNICO ESPECIALIZADO</t>
  </si>
  <si>
    <t xml:space="preserve">SECRETARIA </t>
  </si>
  <si>
    <t>16,18</t>
  </si>
  <si>
    <t>240,12</t>
  </si>
  <si>
    <t>320,16</t>
  </si>
  <si>
    <t>815,60</t>
  </si>
  <si>
    <t>160,08</t>
  </si>
  <si>
    <t>480,24</t>
  </si>
  <si>
    <t>GONZALEZ ALVARADO JESUS VALENTE</t>
  </si>
  <si>
    <t>RODRIGUEZ AGUILERA CONSUELO</t>
  </si>
  <si>
    <t>CATEGORIA</t>
  </si>
  <si>
    <t>TOTALES</t>
  </si>
  <si>
    <t>TOTAL MUJERES</t>
  </si>
  <si>
    <t>TOTAL HOMBRES</t>
  </si>
  <si>
    <t>TOTAL</t>
  </si>
  <si>
    <t>CATEGORIA B</t>
  </si>
  <si>
    <t>BASE</t>
  </si>
  <si>
    <t>CATEGORIA C</t>
  </si>
  <si>
    <t>CONFIANZA</t>
  </si>
  <si>
    <t>TOTAL MUJERES BASE</t>
  </si>
  <si>
    <t>TOTAL MUJERES CONFIANZA</t>
  </si>
  <si>
    <t xml:space="preserve">PLAZAS VACANTES </t>
  </si>
  <si>
    <t>PLAZAS OCUPADAS</t>
  </si>
  <si>
    <t>TOTAL HOMBRES BASE</t>
  </si>
  <si>
    <t>TOTAL HOMBRES CONFIANZA</t>
  </si>
  <si>
    <t xml:space="preserve">TOTAL  PLAZAS </t>
  </si>
  <si>
    <t>JEFE ADMINISTRATIVO</t>
  </si>
  <si>
    <t>ACTIVO, VACANTE O LITIGIO</t>
  </si>
  <si>
    <t>CUOTAS A PENSIONES</t>
  </si>
  <si>
    <t>ACTIVO</t>
  </si>
  <si>
    <t>CUOTAS PARA VIVIENDA 3%</t>
  </si>
  <si>
    <t>CUOTAS AL SEDAR 2%</t>
  </si>
  <si>
    <t>DESPENSA 1712</t>
  </si>
  <si>
    <t>TRANSPORTE 1713</t>
  </si>
  <si>
    <t>DEMANDAS</t>
  </si>
  <si>
    <t>DEL TORO LARIOS JESUS EDUARDO</t>
  </si>
  <si>
    <t>MAGISTRADO  PRESIDENTE</t>
  </si>
  <si>
    <t>TOTAL PERCEPCIONES</t>
  </si>
  <si>
    <t>TOTAL DEDUCCIONES</t>
  </si>
  <si>
    <t>NETO A PAGAR</t>
  </si>
  <si>
    <t>REMUNERACIONES DEL MES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</si>
</sst>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4" fontId="0" fillId="0" borderId="0" xfId="0" applyNumberFormat="1"/>
    <xf numFmtId="0" fontId="3" fillId="0" borderId="0" xfId="0" applyFont="1" applyFill="1" applyAlignment="1">
      <alignment horizontal="center" wrapText="1"/>
    </xf>
    <xf numFmtId="9" fontId="3" fillId="0" borderId="0" xfId="0" applyNumberFormat="1" applyFont="1" applyFill="1" applyAlignment="1">
      <alignment horizontal="center" wrapText="1"/>
    </xf>
    <xf numFmtId="0" fontId="0" fillId="3" borderId="2" xfId="0" applyFont="1" applyFill="1" applyBorder="1"/>
    <xf numFmtId="0" fontId="3" fillId="3" borderId="2" xfId="0" applyFont="1" applyFill="1" applyBorder="1" applyAlignment="1">
      <alignment horizontal="center" wrapText="1"/>
    </xf>
    <xf numFmtId="9" fontId="3" fillId="3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4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4" fontId="0" fillId="0" borderId="0" xfId="0" applyNumberFormat="1" applyAlignment="1">
      <alignment horizontal="right"/>
    </xf>
    <xf numFmtId="4" fontId="0" fillId="0" borderId="0" xfId="0" applyNumberFormat="1" applyBorder="1"/>
    <xf numFmtId="4" fontId="0" fillId="4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0" fillId="5" borderId="2" xfId="0" applyNumberFormat="1" applyFill="1" applyBorder="1" applyAlignment="1">
      <alignment horizontal="right"/>
    </xf>
    <xf numFmtId="0" fontId="2" fillId="0" borderId="0" xfId="1" applyFont="1" applyFill="1" applyBorder="1"/>
    <xf numFmtId="0" fontId="2" fillId="6" borderId="2" xfId="1" applyFont="1" applyFill="1" applyBorder="1"/>
    <xf numFmtId="0" fontId="0" fillId="0" borderId="2" xfId="0" applyBorder="1"/>
    <xf numFmtId="0" fontId="0" fillId="0" borderId="2" xfId="0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</xdr:colOff>
      <xdr:row>0</xdr:row>
      <xdr:rowOff>0</xdr:rowOff>
    </xdr:from>
    <xdr:to>
      <xdr:col>21</xdr:col>
      <xdr:colOff>409576</xdr:colOff>
      <xdr:row>6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4" y="0"/>
          <a:ext cx="4219576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0</xdr:rowOff>
    </xdr:from>
    <xdr:to>
      <xdr:col>9</xdr:col>
      <xdr:colOff>9525</xdr:colOff>
      <xdr:row>6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4" y="0"/>
          <a:ext cx="4219576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78"/>
  <sheetViews>
    <sheetView tabSelected="1" topLeftCell="A48" workbookViewId="0">
      <selection activeCell="K82" sqref="K82"/>
    </sheetView>
  </sheetViews>
  <sheetFormatPr baseColWidth="10" defaultRowHeight="15" x14ac:dyDescent="0.25"/>
  <cols>
    <col min="1" max="2" width="5.28515625" customWidth="1"/>
    <col min="3" max="3" width="41.42578125" customWidth="1"/>
    <col min="4" max="4" width="7.5703125" customWidth="1"/>
    <col min="7" max="7" width="13.5703125" customWidth="1"/>
    <col min="9" max="10" width="15.85546875" customWidth="1"/>
    <col min="12" max="12" width="19.28515625" customWidth="1"/>
    <col min="13" max="14" width="18" customWidth="1"/>
    <col min="15" max="15" width="39" hidden="1" customWidth="1"/>
    <col min="16" max="16" width="35.140625" hidden="1" customWidth="1"/>
  </cols>
  <sheetData>
    <row r="3" spans="1:16" x14ac:dyDescent="0.25">
      <c r="K3" s="16" t="s">
        <v>133</v>
      </c>
    </row>
    <row r="9" spans="1:16" s="24" customFormat="1" x14ac:dyDescent="0.25">
      <c r="A9" s="25" t="s">
        <v>0</v>
      </c>
      <c r="B9" s="25" t="s">
        <v>76</v>
      </c>
      <c r="C9" s="25" t="s">
        <v>1</v>
      </c>
      <c r="D9" s="25" t="s">
        <v>2</v>
      </c>
      <c r="E9" s="25" t="s">
        <v>3</v>
      </c>
      <c r="F9" s="25" t="s">
        <v>4</v>
      </c>
      <c r="G9" s="25" t="s">
        <v>5</v>
      </c>
      <c r="H9" s="25" t="s">
        <v>6</v>
      </c>
      <c r="I9" s="25" t="s">
        <v>7</v>
      </c>
      <c r="J9" s="25" t="s">
        <v>130</v>
      </c>
      <c r="K9" s="25" t="s">
        <v>8</v>
      </c>
      <c r="L9" s="25" t="s">
        <v>9</v>
      </c>
      <c r="M9" s="25" t="s">
        <v>131</v>
      </c>
      <c r="N9" s="25" t="s">
        <v>132</v>
      </c>
      <c r="O9" s="25" t="s">
        <v>10</v>
      </c>
      <c r="P9" s="25" t="s">
        <v>11</v>
      </c>
    </row>
    <row r="10" spans="1:16" x14ac:dyDescent="0.25">
      <c r="A10" s="26">
        <v>1</v>
      </c>
      <c r="B10" s="26"/>
      <c r="C10" s="27" t="s">
        <v>13</v>
      </c>
      <c r="D10" s="26">
        <v>24</v>
      </c>
      <c r="E10" s="20">
        <v>52580</v>
      </c>
      <c r="F10" s="20">
        <v>2057</v>
      </c>
      <c r="G10" s="20">
        <v>1457</v>
      </c>
      <c r="H10" s="20"/>
      <c r="I10" s="20"/>
      <c r="J10" s="20">
        <f>SUM(E10:I10)</f>
        <v>56094</v>
      </c>
      <c r="K10" s="20">
        <v>13197.56</v>
      </c>
      <c r="L10" s="20">
        <v>6046.7</v>
      </c>
      <c r="M10" s="20">
        <f>SUM(K10:L10)</f>
        <v>19244.259999999998</v>
      </c>
      <c r="N10" s="20">
        <f>J10-M10</f>
        <v>36849.740000000005</v>
      </c>
      <c r="O10" s="27" t="s">
        <v>77</v>
      </c>
      <c r="P10" s="26" t="s">
        <v>12</v>
      </c>
    </row>
    <row r="11" spans="1:16" x14ac:dyDescent="0.25">
      <c r="A11" s="26">
        <v>2</v>
      </c>
      <c r="B11" s="26"/>
      <c r="C11" s="26" t="s">
        <v>14</v>
      </c>
      <c r="D11" s="26">
        <v>16</v>
      </c>
      <c r="E11" s="20">
        <v>16640</v>
      </c>
      <c r="F11" s="20">
        <v>1099</v>
      </c>
      <c r="G11" s="20">
        <v>741</v>
      </c>
      <c r="H11" s="20"/>
      <c r="I11" s="20"/>
      <c r="J11" s="20">
        <f t="shared" ref="J11:J74" si="0">SUM(E11:I11)</f>
        <v>18480</v>
      </c>
      <c r="K11" s="20">
        <v>2852.94</v>
      </c>
      <c r="L11" s="20">
        <v>1913.6</v>
      </c>
      <c r="M11" s="20">
        <f t="shared" ref="M11:M74" si="1">SUM(K11:L11)</f>
        <v>4766.54</v>
      </c>
      <c r="N11" s="20">
        <f t="shared" ref="N11:N74" si="2">J11-M11</f>
        <v>13713.46</v>
      </c>
      <c r="O11" s="26" t="s">
        <v>78</v>
      </c>
      <c r="P11" s="26" t="s">
        <v>12</v>
      </c>
    </row>
    <row r="12" spans="1:16" x14ac:dyDescent="0.25">
      <c r="A12" s="26">
        <v>3</v>
      </c>
      <c r="B12" s="26"/>
      <c r="C12" s="26" t="s">
        <v>15</v>
      </c>
      <c r="D12" s="26">
        <v>11</v>
      </c>
      <c r="E12" s="20">
        <v>10224</v>
      </c>
      <c r="F12" s="20">
        <v>820</v>
      </c>
      <c r="G12" s="20">
        <v>510</v>
      </c>
      <c r="H12" s="20"/>
      <c r="I12" s="20"/>
      <c r="J12" s="20">
        <f t="shared" si="0"/>
        <v>11554</v>
      </c>
      <c r="K12" s="20">
        <v>1373.56</v>
      </c>
      <c r="L12" s="20">
        <v>1175.76</v>
      </c>
      <c r="M12" s="20">
        <f t="shared" si="1"/>
        <v>2549.3199999999997</v>
      </c>
      <c r="N12" s="20">
        <f t="shared" si="2"/>
        <v>9004.68</v>
      </c>
      <c r="O12" s="26" t="s">
        <v>79</v>
      </c>
      <c r="P12" s="26" t="s">
        <v>12</v>
      </c>
    </row>
    <row r="13" spans="1:16" x14ac:dyDescent="0.25">
      <c r="A13" s="26">
        <v>4</v>
      </c>
      <c r="B13" s="26"/>
      <c r="C13" s="26" t="s">
        <v>16</v>
      </c>
      <c r="D13" s="26">
        <v>11</v>
      </c>
      <c r="E13" s="20">
        <v>10224</v>
      </c>
      <c r="F13" s="20">
        <v>820</v>
      </c>
      <c r="G13" s="20">
        <v>510</v>
      </c>
      <c r="H13" s="20"/>
      <c r="I13" s="20">
        <v>160.08000000000001</v>
      </c>
      <c r="J13" s="20">
        <f t="shared" si="0"/>
        <v>11714.08</v>
      </c>
      <c r="K13" s="20">
        <v>1407.74</v>
      </c>
      <c r="L13" s="20">
        <v>1175.76</v>
      </c>
      <c r="M13" s="20">
        <f t="shared" si="1"/>
        <v>2583.5</v>
      </c>
      <c r="N13" s="20">
        <f t="shared" si="2"/>
        <v>9130.58</v>
      </c>
      <c r="O13" s="26" t="s">
        <v>80</v>
      </c>
      <c r="P13" s="26" t="s">
        <v>12</v>
      </c>
    </row>
    <row r="14" spans="1:16" x14ac:dyDescent="0.25">
      <c r="A14" s="26">
        <v>5</v>
      </c>
      <c r="B14" s="26"/>
      <c r="C14" s="26" t="s">
        <v>17</v>
      </c>
      <c r="D14" s="26">
        <v>11</v>
      </c>
      <c r="E14" s="20">
        <v>10224</v>
      </c>
      <c r="F14" s="20">
        <v>820</v>
      </c>
      <c r="G14" s="20">
        <v>510</v>
      </c>
      <c r="H14" s="20"/>
      <c r="I14" s="20">
        <v>160.08000000000001</v>
      </c>
      <c r="J14" s="20">
        <f t="shared" si="0"/>
        <v>11714.08</v>
      </c>
      <c r="K14" s="20">
        <v>1407.74</v>
      </c>
      <c r="L14" s="20">
        <v>1175.76</v>
      </c>
      <c r="M14" s="20">
        <f t="shared" si="1"/>
        <v>2583.5</v>
      </c>
      <c r="N14" s="20">
        <f t="shared" si="2"/>
        <v>9130.58</v>
      </c>
      <c r="O14" s="26" t="s">
        <v>80</v>
      </c>
      <c r="P14" s="26" t="s">
        <v>12</v>
      </c>
    </row>
    <row r="15" spans="1:16" x14ac:dyDescent="0.25">
      <c r="A15" s="26">
        <v>6</v>
      </c>
      <c r="B15" s="26"/>
      <c r="C15" s="26" t="s">
        <v>18</v>
      </c>
      <c r="D15" s="26">
        <v>11</v>
      </c>
      <c r="E15" s="20">
        <v>10224</v>
      </c>
      <c r="F15" s="20">
        <v>820</v>
      </c>
      <c r="G15" s="20">
        <v>510</v>
      </c>
      <c r="H15" s="20"/>
      <c r="I15" s="20">
        <v>160.08000000000001</v>
      </c>
      <c r="J15" s="20">
        <f t="shared" si="0"/>
        <v>11714.08</v>
      </c>
      <c r="K15" s="20">
        <v>1407.74</v>
      </c>
      <c r="L15" s="20">
        <v>1175.76</v>
      </c>
      <c r="M15" s="20">
        <f t="shared" si="1"/>
        <v>2583.5</v>
      </c>
      <c r="N15" s="20">
        <f t="shared" si="2"/>
        <v>9130.58</v>
      </c>
      <c r="O15" s="26" t="s">
        <v>80</v>
      </c>
      <c r="P15" s="26" t="s">
        <v>12</v>
      </c>
    </row>
    <row r="16" spans="1:16" x14ac:dyDescent="0.25">
      <c r="A16" s="26">
        <v>7</v>
      </c>
      <c r="B16" s="26"/>
      <c r="C16" s="26" t="s">
        <v>19</v>
      </c>
      <c r="D16" s="26">
        <v>17</v>
      </c>
      <c r="E16" s="20">
        <v>18400</v>
      </c>
      <c r="F16" s="20">
        <v>1162</v>
      </c>
      <c r="G16" s="20">
        <v>762</v>
      </c>
      <c r="H16" s="20">
        <v>815.6</v>
      </c>
      <c r="I16" s="20">
        <v>160.08000000000001</v>
      </c>
      <c r="J16" s="20">
        <f t="shared" si="0"/>
        <v>21299.68</v>
      </c>
      <c r="K16" s="20">
        <v>3472.3</v>
      </c>
      <c r="L16" s="20">
        <v>2228.1999999999998</v>
      </c>
      <c r="M16" s="20">
        <f t="shared" si="1"/>
        <v>5700.5</v>
      </c>
      <c r="N16" s="20">
        <f t="shared" si="2"/>
        <v>15599.18</v>
      </c>
      <c r="O16" s="26" t="s">
        <v>81</v>
      </c>
      <c r="P16" s="26" t="s">
        <v>12</v>
      </c>
    </row>
    <row r="17" spans="1:16" x14ac:dyDescent="0.25">
      <c r="A17" s="26">
        <v>8</v>
      </c>
      <c r="B17" s="26"/>
      <c r="C17" s="26" t="s">
        <v>20</v>
      </c>
      <c r="D17" s="26">
        <v>11</v>
      </c>
      <c r="E17" s="20">
        <v>10224</v>
      </c>
      <c r="F17" s="20">
        <v>820</v>
      </c>
      <c r="G17" s="20">
        <v>510</v>
      </c>
      <c r="H17" s="20" t="s">
        <v>95</v>
      </c>
      <c r="I17" s="20" t="s">
        <v>96</v>
      </c>
      <c r="J17" s="20">
        <f t="shared" si="0"/>
        <v>11554</v>
      </c>
      <c r="K17" s="20">
        <v>1428.3</v>
      </c>
      <c r="L17" s="20">
        <v>1205.24</v>
      </c>
      <c r="M17" s="20">
        <f t="shared" si="1"/>
        <v>2633.54</v>
      </c>
      <c r="N17" s="20">
        <f t="shared" si="2"/>
        <v>8920.4599999999991</v>
      </c>
      <c r="O17" s="26" t="s">
        <v>80</v>
      </c>
      <c r="P17" s="26" t="s">
        <v>12</v>
      </c>
    </row>
    <row r="18" spans="1:16" x14ac:dyDescent="0.25">
      <c r="A18" s="26">
        <v>9</v>
      </c>
      <c r="B18" s="26"/>
      <c r="C18" s="26" t="s">
        <v>21</v>
      </c>
      <c r="D18" s="26">
        <v>16</v>
      </c>
      <c r="E18" s="20">
        <v>16640</v>
      </c>
      <c r="F18" s="20">
        <v>1099</v>
      </c>
      <c r="G18" s="20">
        <v>741</v>
      </c>
      <c r="H18" s="20"/>
      <c r="I18" s="20">
        <v>160.08000000000001</v>
      </c>
      <c r="J18" s="20">
        <f t="shared" si="0"/>
        <v>18640.080000000002</v>
      </c>
      <c r="K18" s="20">
        <v>2887.17</v>
      </c>
      <c r="L18" s="20">
        <v>1932</v>
      </c>
      <c r="M18" s="20">
        <f t="shared" si="1"/>
        <v>4819.17</v>
      </c>
      <c r="N18" s="20">
        <f t="shared" si="2"/>
        <v>13820.910000000002</v>
      </c>
      <c r="O18" s="26" t="s">
        <v>78</v>
      </c>
      <c r="P18" s="26" t="s">
        <v>12</v>
      </c>
    </row>
    <row r="19" spans="1:16" x14ac:dyDescent="0.25">
      <c r="A19" s="26">
        <v>10</v>
      </c>
      <c r="B19" s="26"/>
      <c r="C19" s="27" t="s">
        <v>22</v>
      </c>
      <c r="D19" s="26">
        <v>9</v>
      </c>
      <c r="E19" s="20">
        <v>9403</v>
      </c>
      <c r="F19" s="20">
        <v>719</v>
      </c>
      <c r="G19" s="20">
        <v>497</v>
      </c>
      <c r="H19" s="20">
        <v>134.84</v>
      </c>
      <c r="I19" s="20">
        <v>400.02</v>
      </c>
      <c r="J19" s="20">
        <f t="shared" si="0"/>
        <v>11153.86</v>
      </c>
      <c r="K19" s="20">
        <v>1288.08</v>
      </c>
      <c r="L19" s="20">
        <v>1142.8599999999999</v>
      </c>
      <c r="M19" s="20">
        <f t="shared" si="1"/>
        <v>2430.9399999999996</v>
      </c>
      <c r="N19" s="20">
        <f t="shared" si="2"/>
        <v>8722.9200000000019</v>
      </c>
      <c r="O19" s="27" t="s">
        <v>82</v>
      </c>
      <c r="P19" s="26" t="s">
        <v>12</v>
      </c>
    </row>
    <row r="20" spans="1:16" x14ac:dyDescent="0.25">
      <c r="A20" s="26">
        <v>11</v>
      </c>
      <c r="B20" s="26"/>
      <c r="C20" s="26" t="s">
        <v>23</v>
      </c>
      <c r="D20" s="26">
        <v>11</v>
      </c>
      <c r="E20" s="20">
        <v>10224</v>
      </c>
      <c r="F20" s="20">
        <v>820</v>
      </c>
      <c r="G20" s="20">
        <v>510</v>
      </c>
      <c r="H20" s="20">
        <v>107</v>
      </c>
      <c r="I20" s="20">
        <v>240.12</v>
      </c>
      <c r="J20" s="20">
        <f t="shared" si="0"/>
        <v>11901.12</v>
      </c>
      <c r="K20" s="20">
        <v>1447.7</v>
      </c>
      <c r="L20" s="20">
        <v>1215.68</v>
      </c>
      <c r="M20" s="20">
        <f t="shared" si="1"/>
        <v>2663.38</v>
      </c>
      <c r="N20" s="20">
        <f t="shared" si="2"/>
        <v>9237.7400000000016</v>
      </c>
      <c r="O20" s="26" t="s">
        <v>79</v>
      </c>
      <c r="P20" s="26" t="s">
        <v>12</v>
      </c>
    </row>
    <row r="21" spans="1:16" x14ac:dyDescent="0.25">
      <c r="A21" s="26">
        <v>12</v>
      </c>
      <c r="B21" s="26"/>
      <c r="C21" s="26" t="s">
        <v>24</v>
      </c>
      <c r="D21" s="26">
        <v>11</v>
      </c>
      <c r="E21" s="20">
        <v>10224</v>
      </c>
      <c r="F21" s="20">
        <v>820</v>
      </c>
      <c r="G21" s="20">
        <v>510</v>
      </c>
      <c r="H21" s="20">
        <v>16.18</v>
      </c>
      <c r="I21" s="20">
        <v>240.12</v>
      </c>
      <c r="J21" s="20">
        <f t="shared" si="0"/>
        <v>11810.300000000001</v>
      </c>
      <c r="K21" s="20">
        <v>1428.3</v>
      </c>
      <c r="L21" s="20">
        <v>1205.24</v>
      </c>
      <c r="M21" s="20">
        <f t="shared" si="1"/>
        <v>2633.54</v>
      </c>
      <c r="N21" s="20">
        <f t="shared" si="2"/>
        <v>9176.760000000002</v>
      </c>
      <c r="O21" s="26" t="s">
        <v>80</v>
      </c>
      <c r="P21" s="26" t="s">
        <v>12</v>
      </c>
    </row>
    <row r="22" spans="1:16" x14ac:dyDescent="0.25">
      <c r="A22" s="26">
        <v>13</v>
      </c>
      <c r="B22" s="26"/>
      <c r="C22" s="26" t="s">
        <v>25</v>
      </c>
      <c r="D22" s="26">
        <v>11</v>
      </c>
      <c r="E22" s="20">
        <v>10224</v>
      </c>
      <c r="F22" s="20">
        <v>820</v>
      </c>
      <c r="G22" s="20">
        <v>510</v>
      </c>
      <c r="H22" s="20">
        <v>16.18</v>
      </c>
      <c r="I22" s="20">
        <v>160.08000000000001</v>
      </c>
      <c r="J22" s="20">
        <f t="shared" si="0"/>
        <v>11730.26</v>
      </c>
      <c r="K22" s="20">
        <v>1411.2</v>
      </c>
      <c r="L22" s="20">
        <v>1196.02</v>
      </c>
      <c r="M22" s="20">
        <f t="shared" si="1"/>
        <v>2607.2200000000003</v>
      </c>
      <c r="N22" s="20">
        <f t="shared" si="2"/>
        <v>9123.0400000000009</v>
      </c>
      <c r="O22" s="26" t="s">
        <v>80</v>
      </c>
      <c r="P22" s="26" t="s">
        <v>12</v>
      </c>
    </row>
    <row r="23" spans="1:16" x14ac:dyDescent="0.25">
      <c r="A23" s="26">
        <v>14</v>
      </c>
      <c r="B23" s="26"/>
      <c r="C23" s="27" t="s">
        <v>26</v>
      </c>
      <c r="D23" s="26">
        <v>26</v>
      </c>
      <c r="E23" s="20">
        <v>65679</v>
      </c>
      <c r="F23" s="20">
        <v>2544</v>
      </c>
      <c r="G23" s="20">
        <v>1794</v>
      </c>
      <c r="H23" s="20"/>
      <c r="I23" s="20"/>
      <c r="J23" s="20">
        <f t="shared" si="0"/>
        <v>70017</v>
      </c>
      <c r="K23" s="20">
        <v>17540.080000000002</v>
      </c>
      <c r="L23" s="20">
        <v>7553.08</v>
      </c>
      <c r="M23" s="20">
        <f t="shared" si="1"/>
        <v>25093.160000000003</v>
      </c>
      <c r="N23" s="20">
        <f t="shared" si="2"/>
        <v>44923.839999999997</v>
      </c>
      <c r="O23" s="27" t="s">
        <v>83</v>
      </c>
      <c r="P23" s="26" t="s">
        <v>12</v>
      </c>
    </row>
    <row r="24" spans="1:16" x14ac:dyDescent="0.25">
      <c r="A24" s="26">
        <v>15</v>
      </c>
      <c r="B24" s="26"/>
      <c r="C24" s="26" t="s">
        <v>27</v>
      </c>
      <c r="D24" s="26">
        <v>24</v>
      </c>
      <c r="E24" s="20">
        <v>52580</v>
      </c>
      <c r="F24" s="20">
        <v>2057</v>
      </c>
      <c r="G24" s="20">
        <v>1457</v>
      </c>
      <c r="H24" s="20"/>
      <c r="I24" s="20">
        <v>400.02</v>
      </c>
      <c r="J24" s="20">
        <f t="shared" si="0"/>
        <v>56494.02</v>
      </c>
      <c r="K24" s="20">
        <v>13317.56</v>
      </c>
      <c r="L24" s="20">
        <v>6092.7</v>
      </c>
      <c r="M24" s="20">
        <f t="shared" si="1"/>
        <v>19410.259999999998</v>
      </c>
      <c r="N24" s="20">
        <f t="shared" si="2"/>
        <v>37083.759999999995</v>
      </c>
      <c r="O24" s="26" t="s">
        <v>84</v>
      </c>
      <c r="P24" s="26" t="s">
        <v>12</v>
      </c>
    </row>
    <row r="25" spans="1:16" x14ac:dyDescent="0.25">
      <c r="A25" s="26">
        <v>16</v>
      </c>
      <c r="B25" s="26"/>
      <c r="C25" s="27" t="s">
        <v>28</v>
      </c>
      <c r="D25" s="26">
        <v>17</v>
      </c>
      <c r="E25" s="20">
        <v>18400</v>
      </c>
      <c r="F25" s="20">
        <v>1162</v>
      </c>
      <c r="G25" s="20">
        <v>762</v>
      </c>
      <c r="H25" s="20">
        <v>1009.3</v>
      </c>
      <c r="I25" s="20" t="s">
        <v>97</v>
      </c>
      <c r="J25" s="20">
        <f t="shared" si="0"/>
        <v>21333.3</v>
      </c>
      <c r="K25" s="20">
        <v>3555.52</v>
      </c>
      <c r="L25" s="20">
        <v>2268.88</v>
      </c>
      <c r="M25" s="20">
        <f t="shared" si="1"/>
        <v>5824.4</v>
      </c>
      <c r="N25" s="20">
        <f t="shared" si="2"/>
        <v>15508.9</v>
      </c>
      <c r="O25" s="27" t="s">
        <v>85</v>
      </c>
      <c r="P25" s="26" t="s">
        <v>12</v>
      </c>
    </row>
    <row r="26" spans="1:16" x14ac:dyDescent="0.25">
      <c r="A26" s="26">
        <v>17</v>
      </c>
      <c r="B26" s="26"/>
      <c r="C26" s="27" t="s">
        <v>29</v>
      </c>
      <c r="D26" s="26">
        <v>16</v>
      </c>
      <c r="E26" s="20">
        <v>16640</v>
      </c>
      <c r="F26" s="20">
        <v>1099</v>
      </c>
      <c r="G26" s="20">
        <v>741</v>
      </c>
      <c r="H26" s="20"/>
      <c r="I26" s="20">
        <v>160.08000000000001</v>
      </c>
      <c r="J26" s="20">
        <f t="shared" si="0"/>
        <v>18640.080000000002</v>
      </c>
      <c r="K26" s="20">
        <v>2887.14</v>
      </c>
      <c r="L26" s="20">
        <v>1913.6</v>
      </c>
      <c r="M26" s="20">
        <f t="shared" si="1"/>
        <v>4800.74</v>
      </c>
      <c r="N26" s="20">
        <f t="shared" si="2"/>
        <v>13839.340000000002</v>
      </c>
      <c r="O26" s="27" t="s">
        <v>78</v>
      </c>
      <c r="P26" s="26" t="s">
        <v>12</v>
      </c>
    </row>
    <row r="27" spans="1:16" x14ac:dyDescent="0.25">
      <c r="A27" s="26">
        <v>18</v>
      </c>
      <c r="B27" s="26"/>
      <c r="C27" s="27" t="s">
        <v>86</v>
      </c>
      <c r="D27" s="26">
        <v>17</v>
      </c>
      <c r="E27" s="20">
        <v>18400</v>
      </c>
      <c r="F27" s="20">
        <v>1162</v>
      </c>
      <c r="G27" s="20">
        <v>762</v>
      </c>
      <c r="H27" s="20"/>
      <c r="I27" s="20"/>
      <c r="J27" s="20">
        <f t="shared" si="0"/>
        <v>20324</v>
      </c>
      <c r="K27" s="20"/>
      <c r="L27" s="20"/>
      <c r="M27" s="20">
        <f t="shared" si="1"/>
        <v>0</v>
      </c>
      <c r="N27" s="20">
        <f t="shared" si="2"/>
        <v>20324</v>
      </c>
      <c r="O27" s="27" t="s">
        <v>86</v>
      </c>
      <c r="P27" s="26" t="s">
        <v>12</v>
      </c>
    </row>
    <row r="28" spans="1:16" x14ac:dyDescent="0.25">
      <c r="A28" s="26">
        <v>19</v>
      </c>
      <c r="B28" s="26"/>
      <c r="C28" s="27" t="s">
        <v>30</v>
      </c>
      <c r="D28" s="26">
        <v>17</v>
      </c>
      <c r="E28" s="20">
        <v>18400</v>
      </c>
      <c r="F28" s="20">
        <v>1162</v>
      </c>
      <c r="G28" s="20">
        <v>762</v>
      </c>
      <c r="H28" s="20" t="s">
        <v>98</v>
      </c>
      <c r="I28" s="20" t="s">
        <v>96</v>
      </c>
      <c r="J28" s="20">
        <f t="shared" si="0"/>
        <v>20324</v>
      </c>
      <c r="K28" s="20">
        <v>3491.14</v>
      </c>
      <c r="L28" s="20">
        <v>2237.4</v>
      </c>
      <c r="M28" s="20">
        <f t="shared" si="1"/>
        <v>5728.54</v>
      </c>
      <c r="N28" s="20">
        <f t="shared" si="2"/>
        <v>14595.46</v>
      </c>
      <c r="O28" s="27" t="s">
        <v>87</v>
      </c>
      <c r="P28" s="26" t="s">
        <v>12</v>
      </c>
    </row>
    <row r="29" spans="1:16" x14ac:dyDescent="0.25">
      <c r="A29" s="26">
        <v>20</v>
      </c>
      <c r="B29" s="26"/>
      <c r="C29" s="26" t="s">
        <v>31</v>
      </c>
      <c r="D29" s="26">
        <v>22</v>
      </c>
      <c r="E29" s="20">
        <v>31710</v>
      </c>
      <c r="F29" s="20">
        <v>1399</v>
      </c>
      <c r="G29" s="20">
        <v>1009</v>
      </c>
      <c r="H29" s="20">
        <v>933.82</v>
      </c>
      <c r="I29" s="20">
        <v>240.12</v>
      </c>
      <c r="J29" s="20">
        <f t="shared" si="0"/>
        <v>35291.94</v>
      </c>
      <c r="K29" s="20">
        <v>6956.94</v>
      </c>
      <c r="L29" s="20">
        <v>3781.66</v>
      </c>
      <c r="M29" s="20">
        <f t="shared" si="1"/>
        <v>10738.599999999999</v>
      </c>
      <c r="N29" s="20">
        <f t="shared" si="2"/>
        <v>24553.340000000004</v>
      </c>
      <c r="O29" s="26" t="s">
        <v>88</v>
      </c>
      <c r="P29" s="26" t="s">
        <v>12</v>
      </c>
    </row>
    <row r="30" spans="1:16" x14ac:dyDescent="0.25">
      <c r="A30" s="26">
        <v>21</v>
      </c>
      <c r="B30" s="26"/>
      <c r="C30" s="26" t="s">
        <v>32</v>
      </c>
      <c r="D30" s="26">
        <v>11</v>
      </c>
      <c r="E30" s="20">
        <v>10224</v>
      </c>
      <c r="F30" s="20">
        <v>820</v>
      </c>
      <c r="G30" s="20">
        <v>510</v>
      </c>
      <c r="H30" s="20"/>
      <c r="I30" s="20"/>
      <c r="J30" s="20">
        <f t="shared" si="0"/>
        <v>11554</v>
      </c>
      <c r="K30" s="20">
        <v>1373.56</v>
      </c>
      <c r="L30" s="20">
        <v>1175.76</v>
      </c>
      <c r="M30" s="20">
        <f t="shared" si="1"/>
        <v>2549.3199999999997</v>
      </c>
      <c r="N30" s="20">
        <f t="shared" si="2"/>
        <v>9004.68</v>
      </c>
      <c r="O30" s="26" t="s">
        <v>80</v>
      </c>
      <c r="P30" s="26" t="s">
        <v>12</v>
      </c>
    </row>
    <row r="31" spans="1:16" x14ac:dyDescent="0.25">
      <c r="A31" s="26">
        <v>22</v>
      </c>
      <c r="B31" s="26"/>
      <c r="C31" s="26" t="s">
        <v>33</v>
      </c>
      <c r="D31" s="26">
        <v>11</v>
      </c>
      <c r="E31" s="20">
        <v>10224</v>
      </c>
      <c r="F31" s="20">
        <v>820</v>
      </c>
      <c r="G31" s="20">
        <v>510</v>
      </c>
      <c r="H31" s="20">
        <v>16.18</v>
      </c>
      <c r="I31" s="20">
        <v>320.16000000000003</v>
      </c>
      <c r="J31" s="20">
        <f t="shared" si="0"/>
        <v>11890.34</v>
      </c>
      <c r="K31" s="20">
        <v>1445.4</v>
      </c>
      <c r="L31" s="20">
        <v>1214.44</v>
      </c>
      <c r="M31" s="20">
        <f t="shared" si="1"/>
        <v>2659.84</v>
      </c>
      <c r="N31" s="20">
        <f t="shared" si="2"/>
        <v>9230.5</v>
      </c>
      <c r="O31" s="26" t="s">
        <v>80</v>
      </c>
      <c r="P31" s="26" t="s">
        <v>12</v>
      </c>
    </row>
    <row r="32" spans="1:16" x14ac:dyDescent="0.25">
      <c r="A32" s="26">
        <v>23</v>
      </c>
      <c r="B32" s="26"/>
      <c r="C32" s="26" t="s">
        <v>34</v>
      </c>
      <c r="D32" s="26">
        <v>11</v>
      </c>
      <c r="E32" s="20">
        <v>10224</v>
      </c>
      <c r="F32" s="20">
        <v>820</v>
      </c>
      <c r="G32" s="20">
        <v>510</v>
      </c>
      <c r="H32" s="20">
        <v>107</v>
      </c>
      <c r="I32" s="20"/>
      <c r="J32" s="20">
        <f t="shared" si="0"/>
        <v>11661</v>
      </c>
      <c r="K32" s="20">
        <v>1396.42</v>
      </c>
      <c r="L32" s="20">
        <v>1188.06</v>
      </c>
      <c r="M32" s="20">
        <f t="shared" si="1"/>
        <v>2584.48</v>
      </c>
      <c r="N32" s="20">
        <f t="shared" si="2"/>
        <v>9076.52</v>
      </c>
      <c r="O32" s="26" t="s">
        <v>79</v>
      </c>
      <c r="P32" s="26" t="s">
        <v>12</v>
      </c>
    </row>
    <row r="33" spans="1:16" x14ac:dyDescent="0.25">
      <c r="A33" s="26">
        <v>24</v>
      </c>
      <c r="B33" s="26"/>
      <c r="C33" s="26" t="s">
        <v>35</v>
      </c>
      <c r="D33" s="26">
        <v>11</v>
      </c>
      <c r="E33" s="20">
        <v>10224</v>
      </c>
      <c r="F33" s="20">
        <v>820</v>
      </c>
      <c r="G33" s="20">
        <v>510</v>
      </c>
      <c r="H33" s="20" t="s">
        <v>95</v>
      </c>
      <c r="I33" s="20" t="s">
        <v>99</v>
      </c>
      <c r="J33" s="20">
        <f t="shared" si="0"/>
        <v>11554</v>
      </c>
      <c r="K33" s="20">
        <v>1411.2</v>
      </c>
      <c r="L33" s="20">
        <v>1177.6199999999999</v>
      </c>
      <c r="M33" s="20">
        <f t="shared" si="1"/>
        <v>2588.8199999999997</v>
      </c>
      <c r="N33" s="20">
        <f t="shared" si="2"/>
        <v>8965.18</v>
      </c>
      <c r="O33" s="26" t="s">
        <v>80</v>
      </c>
      <c r="P33" s="26" t="s">
        <v>12</v>
      </c>
    </row>
    <row r="34" spans="1:16" x14ac:dyDescent="0.25">
      <c r="A34" s="26">
        <v>25</v>
      </c>
      <c r="B34" s="26"/>
      <c r="C34" s="26" t="s">
        <v>36</v>
      </c>
      <c r="D34" s="26">
        <v>11</v>
      </c>
      <c r="E34" s="20">
        <v>10224</v>
      </c>
      <c r="F34" s="20">
        <v>820</v>
      </c>
      <c r="G34" s="20">
        <v>510</v>
      </c>
      <c r="H34" s="20" t="s">
        <v>95</v>
      </c>
      <c r="I34" s="20" t="s">
        <v>100</v>
      </c>
      <c r="J34" s="20">
        <f t="shared" si="0"/>
        <v>11554</v>
      </c>
      <c r="K34" s="20">
        <v>1479.6</v>
      </c>
      <c r="L34" s="20">
        <v>1232.8399999999999</v>
      </c>
      <c r="M34" s="20">
        <f t="shared" si="1"/>
        <v>2712.4399999999996</v>
      </c>
      <c r="N34" s="20">
        <f t="shared" si="2"/>
        <v>8841.5600000000013</v>
      </c>
      <c r="O34" s="26" t="s">
        <v>80</v>
      </c>
      <c r="P34" s="26" t="s">
        <v>12</v>
      </c>
    </row>
    <row r="35" spans="1:16" x14ac:dyDescent="0.25">
      <c r="A35" s="26">
        <v>26</v>
      </c>
      <c r="B35" s="26"/>
      <c r="C35" s="26" t="s">
        <v>37</v>
      </c>
      <c r="D35" s="26">
        <v>15</v>
      </c>
      <c r="E35" s="20">
        <v>19532</v>
      </c>
      <c r="F35" s="20">
        <v>1286</v>
      </c>
      <c r="G35" s="20">
        <v>857</v>
      </c>
      <c r="H35" s="20"/>
      <c r="I35" s="20"/>
      <c r="J35" s="20">
        <f t="shared" si="0"/>
        <v>21675</v>
      </c>
      <c r="K35" s="20">
        <v>3560.58</v>
      </c>
      <c r="L35" s="20">
        <v>2246.1799999999998</v>
      </c>
      <c r="M35" s="20">
        <f t="shared" si="1"/>
        <v>5806.76</v>
      </c>
      <c r="N35" s="20">
        <f t="shared" si="2"/>
        <v>15868.24</v>
      </c>
      <c r="O35" s="26" t="s">
        <v>89</v>
      </c>
      <c r="P35" s="26" t="s">
        <v>12</v>
      </c>
    </row>
    <row r="36" spans="1:16" x14ac:dyDescent="0.25">
      <c r="A36" s="26">
        <v>27</v>
      </c>
      <c r="B36" s="26"/>
      <c r="C36" s="26" t="s">
        <v>38</v>
      </c>
      <c r="D36" s="26">
        <v>11</v>
      </c>
      <c r="E36" s="20">
        <v>10224</v>
      </c>
      <c r="F36" s="20">
        <v>820</v>
      </c>
      <c r="G36" s="20">
        <v>510</v>
      </c>
      <c r="H36" s="20" t="s">
        <v>95</v>
      </c>
      <c r="I36" s="20" t="s">
        <v>99</v>
      </c>
      <c r="J36" s="20">
        <f t="shared" si="0"/>
        <v>11554</v>
      </c>
      <c r="K36" s="20">
        <v>1411.2</v>
      </c>
      <c r="L36" s="20">
        <v>1196.02</v>
      </c>
      <c r="M36" s="20">
        <f t="shared" si="1"/>
        <v>2607.2200000000003</v>
      </c>
      <c r="N36" s="20">
        <f t="shared" si="2"/>
        <v>8946.7799999999988</v>
      </c>
      <c r="O36" s="26" t="s">
        <v>80</v>
      </c>
      <c r="P36" s="26" t="s">
        <v>12</v>
      </c>
    </row>
    <row r="37" spans="1:16" x14ac:dyDescent="0.25">
      <c r="A37" s="26">
        <v>28</v>
      </c>
      <c r="B37" s="26"/>
      <c r="C37" s="26" t="s">
        <v>39</v>
      </c>
      <c r="D37" s="26">
        <v>11</v>
      </c>
      <c r="E37" s="20">
        <v>10224</v>
      </c>
      <c r="F37" s="20">
        <v>820</v>
      </c>
      <c r="G37" s="20">
        <v>510</v>
      </c>
      <c r="H37" s="20" t="s">
        <v>95</v>
      </c>
      <c r="I37" s="20" t="s">
        <v>96</v>
      </c>
      <c r="J37" s="20">
        <f t="shared" si="0"/>
        <v>11554</v>
      </c>
      <c r="K37" s="20">
        <v>1428.3</v>
      </c>
      <c r="L37" s="20">
        <v>1205.24</v>
      </c>
      <c r="M37" s="20">
        <f t="shared" si="1"/>
        <v>2633.54</v>
      </c>
      <c r="N37" s="20">
        <f t="shared" si="2"/>
        <v>8920.4599999999991</v>
      </c>
      <c r="O37" s="26" t="s">
        <v>80</v>
      </c>
      <c r="P37" s="26" t="s">
        <v>12</v>
      </c>
    </row>
    <row r="38" spans="1:16" x14ac:dyDescent="0.25">
      <c r="A38" s="26">
        <v>29</v>
      </c>
      <c r="B38" s="26"/>
      <c r="C38" s="26" t="s">
        <v>101</v>
      </c>
      <c r="D38" s="26">
        <v>11</v>
      </c>
      <c r="E38" s="20">
        <v>10224</v>
      </c>
      <c r="F38" s="20">
        <v>820</v>
      </c>
      <c r="G38" s="20">
        <v>510</v>
      </c>
      <c r="H38" s="20"/>
      <c r="I38" s="20"/>
      <c r="J38" s="20">
        <f t="shared" si="0"/>
        <v>11554</v>
      </c>
      <c r="K38" s="20">
        <v>1373.56</v>
      </c>
      <c r="L38" s="20">
        <v>1175.76</v>
      </c>
      <c r="M38" s="20">
        <f t="shared" si="1"/>
        <v>2549.3199999999997</v>
      </c>
      <c r="N38" s="20">
        <f t="shared" si="2"/>
        <v>9004.68</v>
      </c>
      <c r="O38" s="26" t="s">
        <v>90</v>
      </c>
      <c r="P38" s="26" t="s">
        <v>12</v>
      </c>
    </row>
    <row r="39" spans="1:16" x14ac:dyDescent="0.25">
      <c r="A39" s="26">
        <v>30</v>
      </c>
      <c r="B39" s="26"/>
      <c r="C39" s="27" t="s">
        <v>40</v>
      </c>
      <c r="D39" s="26">
        <v>11</v>
      </c>
      <c r="E39" s="20">
        <v>10224</v>
      </c>
      <c r="F39" s="20">
        <v>820</v>
      </c>
      <c r="G39" s="20">
        <v>510</v>
      </c>
      <c r="H39" s="20"/>
      <c r="I39" s="20"/>
      <c r="J39" s="20">
        <f t="shared" si="0"/>
        <v>11554</v>
      </c>
      <c r="K39" s="20">
        <v>1373.56</v>
      </c>
      <c r="L39" s="20">
        <v>1175.76</v>
      </c>
      <c r="M39" s="20">
        <f t="shared" si="1"/>
        <v>2549.3199999999997</v>
      </c>
      <c r="N39" s="20">
        <f t="shared" si="2"/>
        <v>9004.68</v>
      </c>
      <c r="O39" s="27" t="s">
        <v>90</v>
      </c>
      <c r="P39" s="26" t="s">
        <v>12</v>
      </c>
    </row>
    <row r="40" spans="1:16" x14ac:dyDescent="0.25">
      <c r="A40" s="26">
        <v>31</v>
      </c>
      <c r="B40" s="26"/>
      <c r="C40" s="26" t="s">
        <v>41</v>
      </c>
      <c r="D40" s="26">
        <v>11</v>
      </c>
      <c r="E40" s="20">
        <v>10224</v>
      </c>
      <c r="F40" s="20">
        <v>820</v>
      </c>
      <c r="G40" s="20">
        <v>510</v>
      </c>
      <c r="H40" s="20">
        <v>16.18</v>
      </c>
      <c r="I40" s="20">
        <v>480.24</v>
      </c>
      <c r="J40" s="20">
        <f t="shared" si="0"/>
        <v>12050.42</v>
      </c>
      <c r="K40" s="20">
        <v>1479.6</v>
      </c>
      <c r="L40" s="20">
        <v>1232.8399999999999</v>
      </c>
      <c r="M40" s="20">
        <f t="shared" si="1"/>
        <v>2712.4399999999996</v>
      </c>
      <c r="N40" s="20">
        <f t="shared" si="2"/>
        <v>9337.98</v>
      </c>
      <c r="O40" s="26" t="s">
        <v>80</v>
      </c>
      <c r="P40" s="26" t="s">
        <v>12</v>
      </c>
    </row>
    <row r="41" spans="1:16" x14ac:dyDescent="0.25">
      <c r="A41" s="26">
        <v>32</v>
      </c>
      <c r="B41" s="26"/>
      <c r="C41" s="26" t="s">
        <v>42</v>
      </c>
      <c r="D41" s="26">
        <v>17</v>
      </c>
      <c r="E41" s="20">
        <v>18400</v>
      </c>
      <c r="F41" s="20">
        <v>1162</v>
      </c>
      <c r="G41" s="20">
        <v>762</v>
      </c>
      <c r="H41" s="20">
        <v>815.6</v>
      </c>
      <c r="I41" s="20">
        <v>240.12</v>
      </c>
      <c r="J41" s="20">
        <f t="shared" si="0"/>
        <v>21379.719999999998</v>
      </c>
      <c r="K41" s="20">
        <v>3491.14</v>
      </c>
      <c r="L41" s="20">
        <v>2237.4</v>
      </c>
      <c r="M41" s="20">
        <f t="shared" si="1"/>
        <v>5728.54</v>
      </c>
      <c r="N41" s="20">
        <f t="shared" si="2"/>
        <v>15651.179999999997</v>
      </c>
      <c r="O41" s="26" t="s">
        <v>87</v>
      </c>
      <c r="P41" s="26" t="s">
        <v>12</v>
      </c>
    </row>
    <row r="42" spans="1:16" x14ac:dyDescent="0.25">
      <c r="A42" s="26">
        <v>33</v>
      </c>
      <c r="B42" s="26"/>
      <c r="C42" s="26" t="s">
        <v>43</v>
      </c>
      <c r="D42" s="26">
        <v>16</v>
      </c>
      <c r="E42" s="20">
        <v>16640</v>
      </c>
      <c r="F42" s="20">
        <v>1099</v>
      </c>
      <c r="G42" s="20">
        <v>741</v>
      </c>
      <c r="H42" s="20"/>
      <c r="I42" s="20">
        <v>160.08000000000001</v>
      </c>
      <c r="J42" s="20">
        <f t="shared" si="0"/>
        <v>18640.080000000002</v>
      </c>
      <c r="K42" s="20">
        <v>2887.14</v>
      </c>
      <c r="L42" s="20">
        <v>1932</v>
      </c>
      <c r="M42" s="20">
        <f t="shared" si="1"/>
        <v>4819.1399999999994</v>
      </c>
      <c r="N42" s="20">
        <f t="shared" si="2"/>
        <v>13820.940000000002</v>
      </c>
      <c r="O42" s="26" t="s">
        <v>78</v>
      </c>
      <c r="P42" s="26" t="s">
        <v>12</v>
      </c>
    </row>
    <row r="43" spans="1:16" x14ac:dyDescent="0.25">
      <c r="A43" s="26">
        <v>34</v>
      </c>
      <c r="B43" s="26"/>
      <c r="C43" s="26" t="s">
        <v>44</v>
      </c>
      <c r="D43" s="26">
        <v>11</v>
      </c>
      <c r="E43" s="20">
        <v>10224</v>
      </c>
      <c r="F43" s="20">
        <v>820</v>
      </c>
      <c r="G43" s="20">
        <v>510</v>
      </c>
      <c r="H43" s="20">
        <v>16.18</v>
      </c>
      <c r="I43" s="20">
        <v>320.16000000000003</v>
      </c>
      <c r="J43" s="20">
        <f t="shared" si="0"/>
        <v>11890.34</v>
      </c>
      <c r="K43" s="20">
        <v>1445.4</v>
      </c>
      <c r="L43" s="20">
        <v>1214.44</v>
      </c>
      <c r="M43" s="20">
        <f t="shared" si="1"/>
        <v>2659.84</v>
      </c>
      <c r="N43" s="20">
        <f t="shared" si="2"/>
        <v>9230.5</v>
      </c>
      <c r="O43" s="26" t="s">
        <v>80</v>
      </c>
      <c r="P43" s="26" t="s">
        <v>12</v>
      </c>
    </row>
    <row r="44" spans="1:16" x14ac:dyDescent="0.25">
      <c r="A44" s="26">
        <v>35</v>
      </c>
      <c r="B44" s="26"/>
      <c r="C44" s="27" t="s">
        <v>45</v>
      </c>
      <c r="D44" s="26">
        <v>22</v>
      </c>
      <c r="E44" s="20">
        <v>31710</v>
      </c>
      <c r="F44" s="20">
        <v>1399</v>
      </c>
      <c r="G44" s="20">
        <v>1009</v>
      </c>
      <c r="H44" s="20"/>
      <c r="I44" s="20">
        <v>240.12</v>
      </c>
      <c r="J44" s="20">
        <f t="shared" si="0"/>
        <v>34358.120000000003</v>
      </c>
      <c r="K44" s="20">
        <v>6676.8</v>
      </c>
      <c r="L44" s="20">
        <v>3674.26</v>
      </c>
      <c r="M44" s="20">
        <f t="shared" si="1"/>
        <v>10351.060000000001</v>
      </c>
      <c r="N44" s="20">
        <f t="shared" si="2"/>
        <v>24007.06</v>
      </c>
      <c r="O44" s="27" t="s">
        <v>88</v>
      </c>
      <c r="P44" s="26" t="s">
        <v>12</v>
      </c>
    </row>
    <row r="45" spans="1:16" x14ac:dyDescent="0.25">
      <c r="A45" s="26">
        <v>36</v>
      </c>
      <c r="B45" s="26"/>
      <c r="C45" s="26" t="s">
        <v>46</v>
      </c>
      <c r="D45" s="26">
        <v>11</v>
      </c>
      <c r="E45" s="20">
        <v>10224</v>
      </c>
      <c r="F45" s="20">
        <v>820</v>
      </c>
      <c r="G45" s="20">
        <v>510</v>
      </c>
      <c r="H45" s="20">
        <v>16.18</v>
      </c>
      <c r="I45" s="20">
        <v>160.08000000000001</v>
      </c>
      <c r="J45" s="20">
        <f t="shared" si="0"/>
        <v>11730.26</v>
      </c>
      <c r="K45" s="20">
        <v>1445.4</v>
      </c>
      <c r="L45" s="20">
        <v>1214.44</v>
      </c>
      <c r="M45" s="20">
        <f t="shared" si="1"/>
        <v>2659.84</v>
      </c>
      <c r="N45" s="20">
        <f t="shared" si="2"/>
        <v>9070.42</v>
      </c>
      <c r="O45" s="26" t="s">
        <v>80</v>
      </c>
      <c r="P45" s="26" t="s">
        <v>12</v>
      </c>
    </row>
    <row r="46" spans="1:16" x14ac:dyDescent="0.25">
      <c r="A46" s="26">
        <v>37</v>
      </c>
      <c r="B46" s="26"/>
      <c r="C46" s="27" t="s">
        <v>47</v>
      </c>
      <c r="D46" s="26">
        <v>17</v>
      </c>
      <c r="E46" s="20">
        <v>18400</v>
      </c>
      <c r="F46" s="20">
        <v>1162</v>
      </c>
      <c r="G46" s="20">
        <v>762</v>
      </c>
      <c r="H46" s="20"/>
      <c r="I46" s="20">
        <v>240.12</v>
      </c>
      <c r="J46" s="20">
        <f t="shared" si="0"/>
        <v>20564.12</v>
      </c>
      <c r="K46" s="20">
        <v>3299.3</v>
      </c>
      <c r="L46" s="20">
        <v>2143.62</v>
      </c>
      <c r="M46" s="20">
        <f t="shared" si="1"/>
        <v>5442.92</v>
      </c>
      <c r="N46" s="20">
        <f t="shared" si="2"/>
        <v>15121.199999999999</v>
      </c>
      <c r="O46" s="27" t="s">
        <v>85</v>
      </c>
      <c r="P46" s="26" t="s">
        <v>12</v>
      </c>
    </row>
    <row r="47" spans="1:16" x14ac:dyDescent="0.25">
      <c r="A47" s="26">
        <v>38</v>
      </c>
      <c r="B47" s="26"/>
      <c r="C47" s="27" t="s">
        <v>86</v>
      </c>
      <c r="D47" s="26">
        <v>16</v>
      </c>
      <c r="E47" s="20">
        <v>16640</v>
      </c>
      <c r="F47" s="20">
        <v>1099</v>
      </c>
      <c r="G47" s="20">
        <v>741</v>
      </c>
      <c r="H47" s="20"/>
      <c r="I47" s="20"/>
      <c r="J47" s="20">
        <f t="shared" si="0"/>
        <v>18480</v>
      </c>
      <c r="K47" s="20"/>
      <c r="L47" s="20"/>
      <c r="M47" s="20">
        <f t="shared" si="1"/>
        <v>0</v>
      </c>
      <c r="N47" s="20">
        <f t="shared" si="2"/>
        <v>18480</v>
      </c>
      <c r="O47" s="26" t="s">
        <v>78</v>
      </c>
      <c r="P47" s="26" t="s">
        <v>12</v>
      </c>
    </row>
    <row r="48" spans="1:16" x14ac:dyDescent="0.25">
      <c r="A48" s="26">
        <v>39</v>
      </c>
      <c r="B48" s="26"/>
      <c r="C48" s="27" t="s">
        <v>48</v>
      </c>
      <c r="D48" s="26">
        <v>17</v>
      </c>
      <c r="E48" s="20">
        <v>18400</v>
      </c>
      <c r="F48" s="20">
        <v>1162</v>
      </c>
      <c r="G48" s="20">
        <v>762</v>
      </c>
      <c r="H48" s="20">
        <v>815.6</v>
      </c>
      <c r="I48" s="20">
        <v>240.12</v>
      </c>
      <c r="J48" s="20">
        <f t="shared" si="0"/>
        <v>21379.719999999998</v>
      </c>
      <c r="K48" s="20">
        <v>3491.14</v>
      </c>
      <c r="L48" s="20">
        <v>2237.4</v>
      </c>
      <c r="M48" s="20">
        <f t="shared" si="1"/>
        <v>5728.54</v>
      </c>
      <c r="N48" s="20">
        <f t="shared" si="2"/>
        <v>15651.179999999997</v>
      </c>
      <c r="O48" s="27" t="s">
        <v>87</v>
      </c>
      <c r="P48" s="26" t="s">
        <v>12</v>
      </c>
    </row>
    <row r="49" spans="1:16" x14ac:dyDescent="0.25">
      <c r="A49" s="26">
        <v>40</v>
      </c>
      <c r="B49" s="26"/>
      <c r="C49" s="26" t="s">
        <v>49</v>
      </c>
      <c r="D49" s="26">
        <v>11</v>
      </c>
      <c r="E49" s="20">
        <v>10224</v>
      </c>
      <c r="F49" s="20">
        <v>820</v>
      </c>
      <c r="G49" s="20">
        <v>510</v>
      </c>
      <c r="H49" s="20">
        <v>107</v>
      </c>
      <c r="I49" s="20">
        <v>160.08000000000001</v>
      </c>
      <c r="J49" s="20">
        <f t="shared" si="0"/>
        <v>11821.08</v>
      </c>
      <c r="K49" s="20">
        <v>1430.6</v>
      </c>
      <c r="L49" s="20">
        <v>1206.48</v>
      </c>
      <c r="M49" s="20">
        <f t="shared" si="1"/>
        <v>2637.08</v>
      </c>
      <c r="N49" s="20">
        <f t="shared" si="2"/>
        <v>9184</v>
      </c>
      <c r="O49" s="26" t="s">
        <v>79</v>
      </c>
      <c r="P49" s="26" t="s">
        <v>12</v>
      </c>
    </row>
    <row r="50" spans="1:16" x14ac:dyDescent="0.25">
      <c r="A50" s="26">
        <v>41</v>
      </c>
      <c r="B50" s="26"/>
      <c r="C50" s="26" t="s">
        <v>50</v>
      </c>
      <c r="D50" s="26">
        <v>17</v>
      </c>
      <c r="E50" s="20">
        <v>18400</v>
      </c>
      <c r="F50" s="20">
        <v>1162</v>
      </c>
      <c r="G50" s="20">
        <v>762</v>
      </c>
      <c r="H50" s="20"/>
      <c r="I50" s="20">
        <v>240.12</v>
      </c>
      <c r="J50" s="20">
        <f t="shared" si="0"/>
        <v>20564.12</v>
      </c>
      <c r="K50" s="20">
        <v>3299.3</v>
      </c>
      <c r="L50" s="20">
        <v>2143.62</v>
      </c>
      <c r="M50" s="20">
        <f t="shared" si="1"/>
        <v>5442.92</v>
      </c>
      <c r="N50" s="20">
        <f t="shared" si="2"/>
        <v>15121.199999999999</v>
      </c>
      <c r="O50" s="26" t="s">
        <v>85</v>
      </c>
      <c r="P50" s="26" t="s">
        <v>12</v>
      </c>
    </row>
    <row r="51" spans="1:16" x14ac:dyDescent="0.25">
      <c r="A51" s="26">
        <v>42</v>
      </c>
      <c r="B51" s="26"/>
      <c r="C51" s="26" t="s">
        <v>51</v>
      </c>
      <c r="D51" s="26">
        <v>11</v>
      </c>
      <c r="E51" s="20">
        <v>10224</v>
      </c>
      <c r="F51" s="20">
        <v>820</v>
      </c>
      <c r="G51" s="20">
        <v>510</v>
      </c>
      <c r="H51" s="20"/>
      <c r="I51" s="20">
        <v>160.08000000000001</v>
      </c>
      <c r="J51" s="20">
        <f t="shared" si="0"/>
        <v>11714.08</v>
      </c>
      <c r="K51" s="20">
        <v>1407.74</v>
      </c>
      <c r="L51" s="20">
        <v>1175.76</v>
      </c>
      <c r="M51" s="20">
        <f t="shared" si="1"/>
        <v>2583.5</v>
      </c>
      <c r="N51" s="20">
        <f t="shared" si="2"/>
        <v>9130.58</v>
      </c>
      <c r="O51" s="26" t="s">
        <v>80</v>
      </c>
      <c r="P51" s="26" t="s">
        <v>12</v>
      </c>
    </row>
    <row r="52" spans="1:16" x14ac:dyDescent="0.25">
      <c r="A52" s="26">
        <v>43</v>
      </c>
      <c r="B52" s="26"/>
      <c r="C52" s="26" t="s">
        <v>52</v>
      </c>
      <c r="D52" s="26">
        <v>8</v>
      </c>
      <c r="E52" s="20">
        <v>8892</v>
      </c>
      <c r="F52" s="20">
        <v>707</v>
      </c>
      <c r="G52" s="20">
        <v>484</v>
      </c>
      <c r="H52" s="20"/>
      <c r="I52" s="20"/>
      <c r="J52" s="20">
        <f t="shared" si="0"/>
        <v>10083</v>
      </c>
      <c r="K52" s="20">
        <v>1061.8800000000001</v>
      </c>
      <c r="L52" s="20">
        <v>1022.58</v>
      </c>
      <c r="M52" s="20">
        <f t="shared" si="1"/>
        <v>2084.46</v>
      </c>
      <c r="N52" s="20">
        <f t="shared" si="2"/>
        <v>7998.54</v>
      </c>
      <c r="O52" s="26" t="s">
        <v>91</v>
      </c>
      <c r="P52" s="26" t="s">
        <v>12</v>
      </c>
    </row>
    <row r="53" spans="1:16" x14ac:dyDescent="0.25">
      <c r="A53" s="26">
        <v>44</v>
      </c>
      <c r="B53" s="26"/>
      <c r="C53" s="27" t="s">
        <v>53</v>
      </c>
      <c r="D53" s="26">
        <v>11</v>
      </c>
      <c r="E53" s="20">
        <v>10224</v>
      </c>
      <c r="F53" s="20">
        <v>820</v>
      </c>
      <c r="G53" s="20">
        <v>510</v>
      </c>
      <c r="H53" s="20"/>
      <c r="I53" s="20">
        <v>160.08000000000001</v>
      </c>
      <c r="J53" s="20">
        <f t="shared" si="0"/>
        <v>11714.08</v>
      </c>
      <c r="K53" s="20">
        <v>1407.74</v>
      </c>
      <c r="L53" s="20">
        <v>1175.76</v>
      </c>
      <c r="M53" s="20">
        <f t="shared" si="1"/>
        <v>2583.5</v>
      </c>
      <c r="N53" s="20">
        <f t="shared" si="2"/>
        <v>9130.58</v>
      </c>
      <c r="O53" s="27" t="s">
        <v>92</v>
      </c>
      <c r="P53" s="26" t="s">
        <v>12</v>
      </c>
    </row>
    <row r="54" spans="1:16" x14ac:dyDescent="0.25">
      <c r="A54" s="26">
        <v>45</v>
      </c>
      <c r="B54" s="26"/>
      <c r="C54" s="26" t="s">
        <v>54</v>
      </c>
      <c r="D54" s="26">
        <v>11</v>
      </c>
      <c r="E54" s="20">
        <v>10224</v>
      </c>
      <c r="F54" s="20">
        <v>820</v>
      </c>
      <c r="G54" s="20">
        <v>510</v>
      </c>
      <c r="H54" s="20">
        <v>16.18</v>
      </c>
      <c r="I54" s="20">
        <v>240.12</v>
      </c>
      <c r="J54" s="20">
        <f t="shared" si="0"/>
        <v>11810.300000000001</v>
      </c>
      <c r="K54" s="20">
        <v>1428.3</v>
      </c>
      <c r="L54" s="20">
        <v>1205.24</v>
      </c>
      <c r="M54" s="20">
        <f t="shared" si="1"/>
        <v>2633.54</v>
      </c>
      <c r="N54" s="20">
        <f t="shared" si="2"/>
        <v>9176.760000000002</v>
      </c>
      <c r="O54" s="26" t="s">
        <v>80</v>
      </c>
      <c r="P54" s="26" t="s">
        <v>12</v>
      </c>
    </row>
    <row r="55" spans="1:16" x14ac:dyDescent="0.25">
      <c r="A55" s="26">
        <v>46</v>
      </c>
      <c r="B55" s="26"/>
      <c r="C55" s="26" t="s">
        <v>55</v>
      </c>
      <c r="D55" s="26">
        <v>16</v>
      </c>
      <c r="E55" s="20">
        <v>16640</v>
      </c>
      <c r="F55" s="20">
        <v>1099</v>
      </c>
      <c r="G55" s="20">
        <v>741</v>
      </c>
      <c r="H55" s="20"/>
      <c r="I55" s="20">
        <v>160.08000000000001</v>
      </c>
      <c r="J55" s="20">
        <f t="shared" si="0"/>
        <v>18640.080000000002</v>
      </c>
      <c r="K55" s="20">
        <v>2887.14</v>
      </c>
      <c r="L55" s="20">
        <v>1932</v>
      </c>
      <c r="M55" s="20">
        <f t="shared" si="1"/>
        <v>4819.1399999999994</v>
      </c>
      <c r="N55" s="20">
        <f t="shared" si="2"/>
        <v>13820.940000000002</v>
      </c>
      <c r="O55" s="26" t="s">
        <v>78</v>
      </c>
      <c r="P55" s="26" t="s">
        <v>12</v>
      </c>
    </row>
    <row r="56" spans="1:16" x14ac:dyDescent="0.25">
      <c r="A56" s="26">
        <v>47</v>
      </c>
      <c r="B56" s="26"/>
      <c r="C56" s="26" t="s">
        <v>128</v>
      </c>
      <c r="D56" s="26">
        <v>17</v>
      </c>
      <c r="E56" s="20">
        <v>18400</v>
      </c>
      <c r="F56" s="20">
        <v>1162</v>
      </c>
      <c r="G56" s="20">
        <v>762</v>
      </c>
      <c r="H56" s="20"/>
      <c r="I56" s="20"/>
      <c r="J56" s="20">
        <f t="shared" si="0"/>
        <v>20324</v>
      </c>
      <c r="K56" s="20">
        <v>3246.82</v>
      </c>
      <c r="L56" s="20">
        <v>2116</v>
      </c>
      <c r="M56" s="20">
        <f t="shared" si="1"/>
        <v>5362.82</v>
      </c>
      <c r="N56" s="20">
        <f t="shared" si="2"/>
        <v>14961.18</v>
      </c>
      <c r="O56" s="26" t="s">
        <v>87</v>
      </c>
      <c r="P56" s="26" t="s">
        <v>12</v>
      </c>
    </row>
    <row r="57" spans="1:16" x14ac:dyDescent="0.25">
      <c r="A57" s="26">
        <v>48</v>
      </c>
      <c r="B57" s="26"/>
      <c r="C57" s="26" t="s">
        <v>56</v>
      </c>
      <c r="D57" s="26">
        <v>17</v>
      </c>
      <c r="E57" s="20">
        <v>18400</v>
      </c>
      <c r="F57" s="20">
        <v>1162</v>
      </c>
      <c r="G57" s="20">
        <v>762</v>
      </c>
      <c r="H57" s="20"/>
      <c r="I57" s="20">
        <v>240.12</v>
      </c>
      <c r="J57" s="20">
        <f t="shared" si="0"/>
        <v>20564.12</v>
      </c>
      <c r="K57" s="20">
        <v>3299.3</v>
      </c>
      <c r="L57" s="20">
        <v>2143.62</v>
      </c>
      <c r="M57" s="20">
        <f t="shared" si="1"/>
        <v>5442.92</v>
      </c>
      <c r="N57" s="20">
        <f t="shared" si="2"/>
        <v>15121.199999999999</v>
      </c>
      <c r="O57" s="26" t="s">
        <v>85</v>
      </c>
      <c r="P57" s="26" t="s">
        <v>12</v>
      </c>
    </row>
    <row r="58" spans="1:16" x14ac:dyDescent="0.25">
      <c r="A58" s="26">
        <v>49</v>
      </c>
      <c r="B58" s="26"/>
      <c r="C58" s="26" t="s">
        <v>57</v>
      </c>
      <c r="D58" s="26">
        <v>16</v>
      </c>
      <c r="E58" s="20">
        <v>16640</v>
      </c>
      <c r="F58" s="20">
        <v>1099</v>
      </c>
      <c r="G58" s="20">
        <v>741</v>
      </c>
      <c r="H58" s="20"/>
      <c r="I58" s="20">
        <v>240.12</v>
      </c>
      <c r="J58" s="20">
        <f t="shared" si="0"/>
        <v>18720.12</v>
      </c>
      <c r="K58" s="20">
        <v>2904.24</v>
      </c>
      <c r="L58" s="20">
        <v>1941.22</v>
      </c>
      <c r="M58" s="20">
        <f t="shared" si="1"/>
        <v>4845.46</v>
      </c>
      <c r="N58" s="20">
        <f t="shared" si="2"/>
        <v>13874.66</v>
      </c>
      <c r="O58" s="26" t="s">
        <v>78</v>
      </c>
      <c r="P58" s="26" t="s">
        <v>12</v>
      </c>
    </row>
    <row r="59" spans="1:16" x14ac:dyDescent="0.25">
      <c r="A59" s="26">
        <v>50</v>
      </c>
      <c r="B59" s="26"/>
      <c r="C59" s="26" t="s">
        <v>58</v>
      </c>
      <c r="D59" s="26">
        <v>11</v>
      </c>
      <c r="E59" s="20">
        <v>10224</v>
      </c>
      <c r="F59" s="20">
        <v>820</v>
      </c>
      <c r="G59" s="20">
        <v>510</v>
      </c>
      <c r="H59" s="20">
        <v>544.98</v>
      </c>
      <c r="I59" s="20">
        <v>120.06</v>
      </c>
      <c r="J59" s="20">
        <f t="shared" si="0"/>
        <v>12219.039999999999</v>
      </c>
      <c r="K59" s="20">
        <v>1541.26</v>
      </c>
      <c r="L59" s="20">
        <v>1266.04</v>
      </c>
      <c r="M59" s="20">
        <f t="shared" si="1"/>
        <v>2807.3</v>
      </c>
      <c r="N59" s="20">
        <f t="shared" si="2"/>
        <v>9411.739999999998</v>
      </c>
      <c r="O59" s="26" t="s">
        <v>93</v>
      </c>
      <c r="P59" s="26" t="s">
        <v>12</v>
      </c>
    </row>
    <row r="60" spans="1:16" x14ac:dyDescent="0.25">
      <c r="A60" s="26">
        <v>51</v>
      </c>
      <c r="B60" s="26"/>
      <c r="C60" s="26" t="s">
        <v>59</v>
      </c>
      <c r="D60" s="26">
        <v>11</v>
      </c>
      <c r="E60" s="20">
        <v>10224</v>
      </c>
      <c r="F60" s="20">
        <v>820</v>
      </c>
      <c r="G60" s="20">
        <v>510</v>
      </c>
      <c r="H60" s="20">
        <v>16.18</v>
      </c>
      <c r="I60" s="20">
        <v>160.08000000000001</v>
      </c>
      <c r="J60" s="20">
        <f t="shared" si="0"/>
        <v>11730.26</v>
      </c>
      <c r="K60" s="20">
        <v>1411.2</v>
      </c>
      <c r="L60" s="20">
        <v>1196.02</v>
      </c>
      <c r="M60" s="20">
        <f t="shared" si="1"/>
        <v>2607.2200000000003</v>
      </c>
      <c r="N60" s="20">
        <f t="shared" si="2"/>
        <v>9123.0400000000009</v>
      </c>
      <c r="O60" s="26" t="s">
        <v>94</v>
      </c>
      <c r="P60" s="26" t="s">
        <v>12</v>
      </c>
    </row>
    <row r="61" spans="1:16" x14ac:dyDescent="0.25">
      <c r="A61" s="26">
        <v>52</v>
      </c>
      <c r="B61" s="26"/>
      <c r="C61" s="26" t="s">
        <v>60</v>
      </c>
      <c r="D61" s="26">
        <v>11</v>
      </c>
      <c r="E61" s="20">
        <v>10224</v>
      </c>
      <c r="F61" s="20">
        <v>820</v>
      </c>
      <c r="G61" s="20">
        <v>510</v>
      </c>
      <c r="H61" s="20"/>
      <c r="I61" s="20">
        <v>160.08000000000001</v>
      </c>
      <c r="J61" s="20">
        <f t="shared" si="0"/>
        <v>11714.08</v>
      </c>
      <c r="K61" s="20">
        <v>1407.74</v>
      </c>
      <c r="L61" s="20">
        <v>1175.76</v>
      </c>
      <c r="M61" s="20">
        <f t="shared" si="1"/>
        <v>2583.5</v>
      </c>
      <c r="N61" s="20">
        <f t="shared" si="2"/>
        <v>9130.58</v>
      </c>
      <c r="O61" s="26" t="s">
        <v>92</v>
      </c>
      <c r="P61" s="26" t="s">
        <v>12</v>
      </c>
    </row>
    <row r="62" spans="1:16" x14ac:dyDescent="0.25">
      <c r="A62" s="26">
        <v>53</v>
      </c>
      <c r="B62" s="26"/>
      <c r="C62" s="26" t="s">
        <v>61</v>
      </c>
      <c r="D62" s="26">
        <v>11</v>
      </c>
      <c r="E62" s="20">
        <v>10224</v>
      </c>
      <c r="F62" s="20">
        <v>820</v>
      </c>
      <c r="G62" s="20">
        <v>510</v>
      </c>
      <c r="H62" s="20"/>
      <c r="I62" s="20">
        <v>240.12</v>
      </c>
      <c r="J62" s="20">
        <f t="shared" si="0"/>
        <v>11794.12</v>
      </c>
      <c r="K62" s="20">
        <v>1428.3</v>
      </c>
      <c r="L62" s="20">
        <v>1205.24</v>
      </c>
      <c r="M62" s="20">
        <f t="shared" si="1"/>
        <v>2633.54</v>
      </c>
      <c r="N62" s="20">
        <f t="shared" si="2"/>
        <v>9160.5800000000017</v>
      </c>
      <c r="O62" s="26" t="s">
        <v>80</v>
      </c>
      <c r="P62" s="26" t="s">
        <v>12</v>
      </c>
    </row>
    <row r="63" spans="1:16" x14ac:dyDescent="0.25">
      <c r="A63" s="26">
        <v>54</v>
      </c>
      <c r="B63" s="26"/>
      <c r="C63" s="26" t="s">
        <v>62</v>
      </c>
      <c r="D63" s="26">
        <v>17</v>
      </c>
      <c r="E63" s="20">
        <v>18400</v>
      </c>
      <c r="F63" s="20">
        <v>1162</v>
      </c>
      <c r="G63" s="20">
        <v>762</v>
      </c>
      <c r="H63" s="20"/>
      <c r="I63" s="20"/>
      <c r="J63" s="20">
        <f t="shared" si="0"/>
        <v>20324</v>
      </c>
      <c r="K63" s="20">
        <v>3246.82</v>
      </c>
      <c r="L63" s="20">
        <v>2116</v>
      </c>
      <c r="M63" s="20">
        <f t="shared" si="1"/>
        <v>5362.82</v>
      </c>
      <c r="N63" s="20">
        <f t="shared" si="2"/>
        <v>14961.18</v>
      </c>
      <c r="O63" s="26" t="s">
        <v>87</v>
      </c>
      <c r="P63" s="26" t="s">
        <v>12</v>
      </c>
    </row>
    <row r="64" spans="1:16" x14ac:dyDescent="0.25">
      <c r="A64" s="26">
        <v>55</v>
      </c>
      <c r="B64" s="26"/>
      <c r="C64" s="26" t="s">
        <v>63</v>
      </c>
      <c r="D64" s="26">
        <v>11</v>
      </c>
      <c r="E64" s="20">
        <v>10224</v>
      </c>
      <c r="F64" s="20">
        <v>820</v>
      </c>
      <c r="G64" s="20">
        <v>510</v>
      </c>
      <c r="H64" s="20"/>
      <c r="I64" s="20">
        <v>160.08000000000001</v>
      </c>
      <c r="J64" s="20">
        <f t="shared" si="0"/>
        <v>11714.08</v>
      </c>
      <c r="K64" s="20">
        <v>1407.74</v>
      </c>
      <c r="L64" s="20">
        <v>1194.1600000000001</v>
      </c>
      <c r="M64" s="20">
        <f t="shared" si="1"/>
        <v>2601.9</v>
      </c>
      <c r="N64" s="20">
        <f t="shared" si="2"/>
        <v>9112.18</v>
      </c>
      <c r="O64" s="26" t="s">
        <v>80</v>
      </c>
      <c r="P64" s="26" t="s">
        <v>12</v>
      </c>
    </row>
    <row r="65" spans="1:16" x14ac:dyDescent="0.25">
      <c r="A65" s="26">
        <v>56</v>
      </c>
      <c r="B65" s="26"/>
      <c r="C65" s="26" t="s">
        <v>102</v>
      </c>
      <c r="D65" s="26">
        <v>17</v>
      </c>
      <c r="E65" s="20">
        <v>18400</v>
      </c>
      <c r="F65" s="20">
        <v>1162</v>
      </c>
      <c r="G65" s="20">
        <v>762</v>
      </c>
      <c r="H65" s="20">
        <v>1009.3</v>
      </c>
      <c r="I65" s="20">
        <v>240.12</v>
      </c>
      <c r="J65" s="20">
        <f t="shared" si="0"/>
        <v>21573.42</v>
      </c>
      <c r="K65" s="20">
        <v>3536.7</v>
      </c>
      <c r="L65" s="20">
        <v>2259.6799999999998</v>
      </c>
      <c r="M65" s="20">
        <f t="shared" si="1"/>
        <v>5796.3799999999992</v>
      </c>
      <c r="N65" s="20">
        <f t="shared" si="2"/>
        <v>15777.039999999999</v>
      </c>
      <c r="O65" s="26" t="s">
        <v>87</v>
      </c>
      <c r="P65" s="26" t="s">
        <v>12</v>
      </c>
    </row>
    <row r="66" spans="1:16" x14ac:dyDescent="0.25">
      <c r="A66" s="26">
        <v>57</v>
      </c>
      <c r="B66" s="26"/>
      <c r="C66" s="26" t="s">
        <v>64</v>
      </c>
      <c r="D66" s="26">
        <v>11</v>
      </c>
      <c r="E66" s="20">
        <v>10224</v>
      </c>
      <c r="F66" s="20">
        <v>820</v>
      </c>
      <c r="G66" s="20">
        <v>510</v>
      </c>
      <c r="H66" s="20">
        <v>16.18</v>
      </c>
      <c r="I66" s="20">
        <v>160.08000000000001</v>
      </c>
      <c r="J66" s="20">
        <f t="shared" si="0"/>
        <v>11730.26</v>
      </c>
      <c r="K66" s="20">
        <v>1411.2</v>
      </c>
      <c r="L66" s="20">
        <v>1177.6199999999999</v>
      </c>
      <c r="M66" s="20">
        <f t="shared" si="1"/>
        <v>2588.8199999999997</v>
      </c>
      <c r="N66" s="20">
        <f t="shared" si="2"/>
        <v>9141.44</v>
      </c>
      <c r="O66" s="26" t="s">
        <v>94</v>
      </c>
      <c r="P66" s="26" t="s">
        <v>12</v>
      </c>
    </row>
    <row r="67" spans="1:16" x14ac:dyDescent="0.25">
      <c r="A67" s="26">
        <v>58</v>
      </c>
      <c r="B67" s="26"/>
      <c r="C67" s="26" t="s">
        <v>65</v>
      </c>
      <c r="D67" s="26">
        <v>11</v>
      </c>
      <c r="E67" s="20">
        <v>10224</v>
      </c>
      <c r="F67" s="20">
        <v>820</v>
      </c>
      <c r="G67" s="20">
        <v>510</v>
      </c>
      <c r="H67" s="20">
        <v>107</v>
      </c>
      <c r="I67" s="20">
        <v>240.12</v>
      </c>
      <c r="J67" s="20">
        <f t="shared" si="0"/>
        <v>11901.12</v>
      </c>
      <c r="K67" s="20">
        <v>1447.7</v>
      </c>
      <c r="L67" s="20">
        <v>1215.68</v>
      </c>
      <c r="M67" s="20">
        <f t="shared" si="1"/>
        <v>2663.38</v>
      </c>
      <c r="N67" s="20">
        <f t="shared" si="2"/>
        <v>9237.7400000000016</v>
      </c>
      <c r="O67" s="26" t="s">
        <v>79</v>
      </c>
      <c r="P67" s="26" t="s">
        <v>12</v>
      </c>
    </row>
    <row r="68" spans="1:16" x14ac:dyDescent="0.25">
      <c r="A68" s="26">
        <v>59</v>
      </c>
      <c r="B68" s="26"/>
      <c r="C68" s="26" t="s">
        <v>66</v>
      </c>
      <c r="D68" s="26">
        <v>17</v>
      </c>
      <c r="E68" s="20">
        <v>16640</v>
      </c>
      <c r="F68" s="20">
        <v>1162</v>
      </c>
      <c r="G68" s="20">
        <v>762</v>
      </c>
      <c r="H68" s="20"/>
      <c r="I68" s="20">
        <v>240.12</v>
      </c>
      <c r="J68" s="20">
        <f t="shared" si="0"/>
        <v>18804.12</v>
      </c>
      <c r="K68" s="20">
        <v>2904.24</v>
      </c>
      <c r="L68" s="20">
        <v>1941.22</v>
      </c>
      <c r="M68" s="20">
        <f t="shared" si="1"/>
        <v>4845.46</v>
      </c>
      <c r="N68" s="20">
        <f t="shared" si="2"/>
        <v>13958.66</v>
      </c>
      <c r="O68" s="26" t="s">
        <v>85</v>
      </c>
      <c r="P68" s="26" t="s">
        <v>12</v>
      </c>
    </row>
    <row r="69" spans="1:16" x14ac:dyDescent="0.25">
      <c r="A69" s="26">
        <v>60</v>
      </c>
      <c r="B69" s="26"/>
      <c r="C69" s="26" t="s">
        <v>67</v>
      </c>
      <c r="D69" s="26">
        <v>17</v>
      </c>
      <c r="E69" s="20">
        <v>18400</v>
      </c>
      <c r="F69" s="20">
        <v>1162</v>
      </c>
      <c r="G69" s="20">
        <v>762</v>
      </c>
      <c r="H69" s="20">
        <v>1009.3</v>
      </c>
      <c r="I69" s="20">
        <v>240.12</v>
      </c>
      <c r="J69" s="20">
        <f t="shared" si="0"/>
        <v>21573.42</v>
      </c>
      <c r="K69" s="20">
        <v>3536.7</v>
      </c>
      <c r="L69" s="20">
        <v>2259.6799999999998</v>
      </c>
      <c r="M69" s="20">
        <f t="shared" si="1"/>
        <v>5796.3799999999992</v>
      </c>
      <c r="N69" s="20">
        <f t="shared" si="2"/>
        <v>15777.039999999999</v>
      </c>
      <c r="O69" s="26" t="s">
        <v>85</v>
      </c>
      <c r="P69" s="26" t="s">
        <v>12</v>
      </c>
    </row>
    <row r="70" spans="1:16" x14ac:dyDescent="0.25">
      <c r="A70" s="26">
        <v>61</v>
      </c>
      <c r="B70" s="26"/>
      <c r="C70" s="26" t="s">
        <v>68</v>
      </c>
      <c r="D70" s="26">
        <v>11</v>
      </c>
      <c r="E70" s="20">
        <v>10224</v>
      </c>
      <c r="F70" s="20">
        <v>820</v>
      </c>
      <c r="G70" s="20">
        <v>510</v>
      </c>
      <c r="H70" s="20">
        <v>16.18</v>
      </c>
      <c r="I70" s="20">
        <v>240.12</v>
      </c>
      <c r="J70" s="20">
        <f t="shared" si="0"/>
        <v>11810.300000000001</v>
      </c>
      <c r="K70" s="20">
        <v>1428.3</v>
      </c>
      <c r="L70" s="20">
        <v>1205.24</v>
      </c>
      <c r="M70" s="20">
        <f t="shared" si="1"/>
        <v>2633.54</v>
      </c>
      <c r="N70" s="20">
        <f t="shared" si="2"/>
        <v>9176.760000000002</v>
      </c>
      <c r="O70" s="26" t="s">
        <v>80</v>
      </c>
      <c r="P70" s="26" t="s">
        <v>12</v>
      </c>
    </row>
    <row r="71" spans="1:16" x14ac:dyDescent="0.25">
      <c r="A71" s="26">
        <v>62</v>
      </c>
      <c r="B71" s="26"/>
      <c r="C71" s="26" t="s">
        <v>69</v>
      </c>
      <c r="D71" s="26">
        <v>17</v>
      </c>
      <c r="E71" s="20">
        <v>18400</v>
      </c>
      <c r="F71" s="20">
        <v>1162</v>
      </c>
      <c r="G71" s="20">
        <v>762</v>
      </c>
      <c r="H71" s="20">
        <v>815.6</v>
      </c>
      <c r="I71" s="20">
        <v>320.16000000000003</v>
      </c>
      <c r="J71" s="20">
        <f t="shared" si="0"/>
        <v>21459.759999999998</v>
      </c>
      <c r="K71" s="20">
        <v>3509.96</v>
      </c>
      <c r="L71" s="20">
        <v>2246.62</v>
      </c>
      <c r="M71" s="20">
        <f t="shared" si="1"/>
        <v>5756.58</v>
      </c>
      <c r="N71" s="20">
        <f t="shared" si="2"/>
        <v>15703.179999999998</v>
      </c>
      <c r="O71" s="26" t="s">
        <v>85</v>
      </c>
      <c r="P71" s="26" t="s">
        <v>12</v>
      </c>
    </row>
    <row r="72" spans="1:16" x14ac:dyDescent="0.25">
      <c r="A72" s="26">
        <v>63</v>
      </c>
      <c r="B72" s="26"/>
      <c r="C72" s="26" t="s">
        <v>70</v>
      </c>
      <c r="D72" s="26">
        <v>8</v>
      </c>
      <c r="E72" s="20">
        <v>8892</v>
      </c>
      <c r="F72" s="20">
        <v>707</v>
      </c>
      <c r="G72" s="20">
        <v>484</v>
      </c>
      <c r="H72" s="20"/>
      <c r="I72" s="20"/>
      <c r="J72" s="20">
        <f t="shared" si="0"/>
        <v>10083</v>
      </c>
      <c r="K72" s="20">
        <v>1061.8800000000001</v>
      </c>
      <c r="L72" s="20">
        <v>1022.58</v>
      </c>
      <c r="M72" s="20">
        <f t="shared" si="1"/>
        <v>2084.46</v>
      </c>
      <c r="N72" s="20">
        <f t="shared" si="2"/>
        <v>7998.54</v>
      </c>
      <c r="O72" s="26" t="s">
        <v>91</v>
      </c>
      <c r="P72" s="26" t="s">
        <v>12</v>
      </c>
    </row>
    <row r="73" spans="1:16" x14ac:dyDescent="0.25">
      <c r="A73" s="26">
        <v>64</v>
      </c>
      <c r="B73" s="26"/>
      <c r="C73" s="26" t="s">
        <v>71</v>
      </c>
      <c r="D73" s="26">
        <v>22</v>
      </c>
      <c r="E73" s="20">
        <v>31710</v>
      </c>
      <c r="F73" s="20">
        <v>1399</v>
      </c>
      <c r="G73" s="20">
        <v>1009</v>
      </c>
      <c r="H73" s="20"/>
      <c r="I73" s="20">
        <v>320.16000000000003</v>
      </c>
      <c r="J73" s="20">
        <f t="shared" si="0"/>
        <v>34438.160000000003</v>
      </c>
      <c r="K73" s="20">
        <v>6700.82</v>
      </c>
      <c r="L73" s="20">
        <v>3683.46</v>
      </c>
      <c r="M73" s="20">
        <f t="shared" si="1"/>
        <v>10384.279999999999</v>
      </c>
      <c r="N73" s="20">
        <f t="shared" si="2"/>
        <v>24053.880000000005</v>
      </c>
      <c r="O73" s="26" t="s">
        <v>88</v>
      </c>
      <c r="P73" s="26" t="s">
        <v>12</v>
      </c>
    </row>
    <row r="74" spans="1:16" x14ac:dyDescent="0.25">
      <c r="A74" s="26">
        <v>65</v>
      </c>
      <c r="B74" s="26"/>
      <c r="C74" s="26" t="s">
        <v>72</v>
      </c>
      <c r="D74" s="26">
        <v>16</v>
      </c>
      <c r="E74" s="20">
        <v>16640</v>
      </c>
      <c r="F74" s="20">
        <v>1099</v>
      </c>
      <c r="G74" s="20">
        <v>741</v>
      </c>
      <c r="H74" s="20"/>
      <c r="I74" s="20">
        <v>160.08000000000001</v>
      </c>
      <c r="J74" s="20">
        <f t="shared" si="0"/>
        <v>18640.080000000002</v>
      </c>
      <c r="K74" s="20">
        <v>2887.14</v>
      </c>
      <c r="L74" s="20">
        <v>1932</v>
      </c>
      <c r="M74" s="20">
        <f t="shared" si="1"/>
        <v>4819.1399999999994</v>
      </c>
      <c r="N74" s="20">
        <f t="shared" si="2"/>
        <v>13820.940000000002</v>
      </c>
      <c r="O74" s="26" t="s">
        <v>78</v>
      </c>
      <c r="P74" s="26" t="s">
        <v>12</v>
      </c>
    </row>
    <row r="75" spans="1:16" x14ac:dyDescent="0.25">
      <c r="A75" s="26">
        <v>66</v>
      </c>
      <c r="B75" s="26"/>
      <c r="C75" s="26" t="s">
        <v>73</v>
      </c>
      <c r="D75" s="26">
        <v>17</v>
      </c>
      <c r="E75" s="20">
        <v>18400</v>
      </c>
      <c r="F75" s="20">
        <v>1162</v>
      </c>
      <c r="G75" s="20">
        <v>762</v>
      </c>
      <c r="H75" s="20">
        <v>1009.3</v>
      </c>
      <c r="I75" s="20">
        <v>240.12</v>
      </c>
      <c r="J75" s="20">
        <f t="shared" ref="J75:J77" si="3">SUM(E75:I75)</f>
        <v>21573.42</v>
      </c>
      <c r="K75" s="20">
        <v>3536.7</v>
      </c>
      <c r="L75" s="20">
        <v>2259.6799999999998</v>
      </c>
      <c r="M75" s="20">
        <f t="shared" ref="M75:M77" si="4">SUM(K75:L75)</f>
        <v>5796.3799999999992</v>
      </c>
      <c r="N75" s="20">
        <f t="shared" ref="N75:N77" si="5">J75-M75</f>
        <v>15777.039999999999</v>
      </c>
      <c r="O75" s="26" t="s">
        <v>87</v>
      </c>
      <c r="P75" s="26" t="s">
        <v>12</v>
      </c>
    </row>
    <row r="76" spans="1:16" x14ac:dyDescent="0.25">
      <c r="A76" s="26">
        <v>67</v>
      </c>
      <c r="B76" s="26"/>
      <c r="C76" s="26" t="s">
        <v>74</v>
      </c>
      <c r="D76" s="26">
        <v>11</v>
      </c>
      <c r="E76" s="20">
        <v>10224</v>
      </c>
      <c r="F76" s="20">
        <v>820</v>
      </c>
      <c r="G76" s="20">
        <v>510</v>
      </c>
      <c r="H76" s="20"/>
      <c r="I76" s="20">
        <v>160.08000000000001</v>
      </c>
      <c r="J76" s="20">
        <f t="shared" si="3"/>
        <v>11714.08</v>
      </c>
      <c r="K76" s="20">
        <v>1407.74</v>
      </c>
      <c r="L76" s="20">
        <v>1194.1600000000001</v>
      </c>
      <c r="M76" s="20">
        <f t="shared" si="4"/>
        <v>2601.9</v>
      </c>
      <c r="N76" s="20">
        <f t="shared" si="5"/>
        <v>9112.18</v>
      </c>
      <c r="O76" s="26" t="s">
        <v>92</v>
      </c>
      <c r="P76" s="26" t="s">
        <v>12</v>
      </c>
    </row>
    <row r="77" spans="1:16" x14ac:dyDescent="0.25">
      <c r="A77" s="26">
        <v>68</v>
      </c>
      <c r="B77" s="26"/>
      <c r="C77" s="27" t="s">
        <v>75</v>
      </c>
      <c r="D77" s="26">
        <v>22</v>
      </c>
      <c r="E77" s="20">
        <v>31710</v>
      </c>
      <c r="F77" s="20">
        <v>699.5</v>
      </c>
      <c r="G77" s="20">
        <v>1009</v>
      </c>
      <c r="H77" s="20">
        <v>933.82</v>
      </c>
      <c r="I77" s="20">
        <v>400.02</v>
      </c>
      <c r="J77" s="20">
        <f t="shared" si="3"/>
        <v>34752.339999999997</v>
      </c>
      <c r="K77" s="20">
        <v>7004.92</v>
      </c>
      <c r="L77" s="20">
        <v>3800.04</v>
      </c>
      <c r="M77" s="20">
        <f t="shared" si="4"/>
        <v>10804.96</v>
      </c>
      <c r="N77" s="20">
        <f t="shared" si="5"/>
        <v>23947.379999999997</v>
      </c>
      <c r="O77" s="27" t="s">
        <v>88</v>
      </c>
      <c r="P77" s="26" t="s">
        <v>12</v>
      </c>
    </row>
    <row r="78" spans="1:16" x14ac:dyDescent="0.25">
      <c r="E78" s="17"/>
      <c r="F78" s="17"/>
      <c r="G78" s="17"/>
      <c r="H78" s="17"/>
      <c r="I78" s="17"/>
      <c r="J78" s="17"/>
      <c r="K78" s="17"/>
      <c r="L78" s="17"/>
      <c r="M78" s="17"/>
      <c r="N78" s="17"/>
    </row>
  </sheetData>
  <autoFilter ref="A9:P77"/>
  <pageMargins left="0.97" right="0.2" top="0.74803149606299213" bottom="0.74803149606299213" header="0.31496062992125984" footer="0.31496062992125984"/>
  <pageSetup paperSize="5" scale="59" fitToHeight="1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6"/>
  <sheetViews>
    <sheetView workbookViewId="0">
      <selection activeCell="C19" sqref="C19"/>
    </sheetView>
  </sheetViews>
  <sheetFormatPr baseColWidth="10" defaultRowHeight="15" x14ac:dyDescent="0.25"/>
  <cols>
    <col min="2" max="2" width="16.85546875" customWidth="1"/>
    <col min="3" max="3" width="40" customWidth="1"/>
    <col min="4" max="5" width="12.85546875" customWidth="1"/>
    <col min="6" max="6" width="21.85546875" customWidth="1"/>
    <col min="7" max="8" width="12.85546875" customWidth="1"/>
    <col min="9" max="9" width="15.7109375" customWidth="1"/>
  </cols>
  <sheetData>
    <row r="3" spans="1:12" x14ac:dyDescent="0.25">
      <c r="C3" s="16" t="s">
        <v>133</v>
      </c>
    </row>
    <row r="8" spans="1:12" ht="45" customHeight="1" x14ac:dyDescent="0.25">
      <c r="A8" s="30"/>
      <c r="B8" s="29" t="s">
        <v>120</v>
      </c>
      <c r="C8" s="29" t="s">
        <v>103</v>
      </c>
      <c r="D8" s="29" t="s">
        <v>3</v>
      </c>
      <c r="E8" s="29" t="s">
        <v>121</v>
      </c>
      <c r="F8" s="28" t="s">
        <v>123</v>
      </c>
      <c r="G8" s="28" t="s">
        <v>124</v>
      </c>
      <c r="H8" s="28" t="s">
        <v>125</v>
      </c>
      <c r="I8" s="29" t="s">
        <v>126</v>
      </c>
      <c r="L8" s="2"/>
    </row>
    <row r="9" spans="1:12" x14ac:dyDescent="0.25">
      <c r="A9" s="30"/>
      <c r="B9" s="29"/>
      <c r="C9" s="29"/>
      <c r="D9" s="29"/>
      <c r="E9" s="29"/>
      <c r="F9" s="28"/>
      <c r="G9" s="28"/>
      <c r="H9" s="28"/>
      <c r="I9" s="29"/>
      <c r="L9" s="2"/>
    </row>
    <row r="10" spans="1:12" x14ac:dyDescent="0.25">
      <c r="A10" s="30"/>
      <c r="B10" s="29"/>
      <c r="C10" s="29"/>
      <c r="D10" s="29"/>
      <c r="E10" s="29"/>
      <c r="F10" s="28"/>
      <c r="G10" s="28"/>
      <c r="H10" s="28"/>
      <c r="I10" s="29"/>
      <c r="L10" s="3"/>
    </row>
    <row r="11" spans="1:12" x14ac:dyDescent="0.25">
      <c r="A11" s="4"/>
      <c r="B11" s="5"/>
      <c r="C11" s="5"/>
      <c r="D11" s="5"/>
      <c r="E11" s="5"/>
      <c r="F11" s="6"/>
      <c r="G11" s="6"/>
      <c r="H11" s="5"/>
      <c r="I11" s="5"/>
    </row>
    <row r="12" spans="1:12" x14ac:dyDescent="0.25">
      <c r="A12" s="11">
        <v>1</v>
      </c>
      <c r="B12" s="11" t="s">
        <v>122</v>
      </c>
      <c r="C12" s="11" t="s">
        <v>77</v>
      </c>
      <c r="D12" s="19">
        <v>52580</v>
      </c>
      <c r="E12" s="19">
        <f>D12*0.175</f>
        <v>9201.5</v>
      </c>
      <c r="F12" s="19">
        <f t="shared" ref="F12" si="0">D12*0.03</f>
        <v>1577.3999999999999</v>
      </c>
      <c r="G12" s="19">
        <f t="shared" ref="G12:G43" si="1">D12*0.02</f>
        <v>1051.5999999999999</v>
      </c>
      <c r="H12" s="19">
        <v>2544</v>
      </c>
      <c r="I12" s="19">
        <v>1794</v>
      </c>
      <c r="J12" s="1"/>
    </row>
    <row r="13" spans="1:12" x14ac:dyDescent="0.25">
      <c r="A13" s="7">
        <v>2</v>
      </c>
      <c r="B13" s="7" t="s">
        <v>122</v>
      </c>
      <c r="C13" s="7" t="s">
        <v>78</v>
      </c>
      <c r="D13" s="20">
        <v>16640</v>
      </c>
      <c r="E13" s="23">
        <f t="shared" ref="E13:E76" si="2">D13*0.175</f>
        <v>2912</v>
      </c>
      <c r="F13" s="20">
        <f t="shared" ref="F13:F76" si="3">D13*0.03</f>
        <v>499.2</v>
      </c>
      <c r="G13" s="20">
        <f t="shared" si="1"/>
        <v>332.8</v>
      </c>
      <c r="H13" s="20">
        <v>1099</v>
      </c>
      <c r="I13" s="20">
        <v>741</v>
      </c>
      <c r="J13" s="1"/>
    </row>
    <row r="14" spans="1:12" x14ac:dyDescent="0.25">
      <c r="A14" s="11">
        <v>3</v>
      </c>
      <c r="B14" s="11" t="s">
        <v>122</v>
      </c>
      <c r="C14" s="11" t="s">
        <v>79</v>
      </c>
      <c r="D14" s="19">
        <v>10224</v>
      </c>
      <c r="E14" s="19">
        <f t="shared" si="2"/>
        <v>1789.1999999999998</v>
      </c>
      <c r="F14" s="19">
        <f t="shared" si="3"/>
        <v>306.71999999999997</v>
      </c>
      <c r="G14" s="19">
        <f t="shared" si="1"/>
        <v>204.48000000000002</v>
      </c>
      <c r="H14" s="19">
        <v>820</v>
      </c>
      <c r="I14" s="19">
        <v>510</v>
      </c>
      <c r="J14" s="1"/>
    </row>
    <row r="15" spans="1:12" x14ac:dyDescent="0.25">
      <c r="A15" s="7">
        <v>4</v>
      </c>
      <c r="B15" s="7" t="s">
        <v>122</v>
      </c>
      <c r="C15" s="7" t="s">
        <v>80</v>
      </c>
      <c r="D15" s="20">
        <v>10224</v>
      </c>
      <c r="E15" s="23">
        <f t="shared" si="2"/>
        <v>1789.1999999999998</v>
      </c>
      <c r="F15" s="20">
        <f t="shared" si="3"/>
        <v>306.71999999999997</v>
      </c>
      <c r="G15" s="20">
        <f t="shared" si="1"/>
        <v>204.48000000000002</v>
      </c>
      <c r="H15" s="20">
        <v>820</v>
      </c>
      <c r="I15" s="20">
        <v>510</v>
      </c>
      <c r="J15" s="1"/>
    </row>
    <row r="16" spans="1:12" x14ac:dyDescent="0.25">
      <c r="A16" s="11">
        <v>5</v>
      </c>
      <c r="B16" s="11" t="s">
        <v>122</v>
      </c>
      <c r="C16" s="11" t="s">
        <v>80</v>
      </c>
      <c r="D16" s="19">
        <v>10224</v>
      </c>
      <c r="E16" s="19">
        <f t="shared" si="2"/>
        <v>1789.1999999999998</v>
      </c>
      <c r="F16" s="19">
        <f t="shared" si="3"/>
        <v>306.71999999999997</v>
      </c>
      <c r="G16" s="19">
        <f t="shared" si="1"/>
        <v>204.48000000000002</v>
      </c>
      <c r="H16" s="19">
        <v>820</v>
      </c>
      <c r="I16" s="19">
        <v>510</v>
      </c>
      <c r="J16" s="1"/>
    </row>
    <row r="17" spans="1:10" x14ac:dyDescent="0.25">
      <c r="A17" s="7">
        <v>6</v>
      </c>
      <c r="B17" s="7" t="s">
        <v>122</v>
      </c>
      <c r="C17" s="7" t="s">
        <v>80</v>
      </c>
      <c r="D17" s="20">
        <v>10224</v>
      </c>
      <c r="E17" s="23">
        <f t="shared" si="2"/>
        <v>1789.1999999999998</v>
      </c>
      <c r="F17" s="20">
        <f t="shared" si="3"/>
        <v>306.71999999999997</v>
      </c>
      <c r="G17" s="20">
        <f t="shared" si="1"/>
        <v>204.48000000000002</v>
      </c>
      <c r="H17" s="20">
        <v>820</v>
      </c>
      <c r="I17" s="20">
        <v>510</v>
      </c>
      <c r="J17" s="1"/>
    </row>
    <row r="18" spans="1:10" x14ac:dyDescent="0.25">
      <c r="A18" s="11">
        <v>7</v>
      </c>
      <c r="B18" s="11" t="s">
        <v>122</v>
      </c>
      <c r="C18" s="11" t="s">
        <v>81</v>
      </c>
      <c r="D18" s="19">
        <v>18400</v>
      </c>
      <c r="E18" s="19">
        <f t="shared" si="2"/>
        <v>3220</v>
      </c>
      <c r="F18" s="19">
        <f t="shared" si="3"/>
        <v>552</v>
      </c>
      <c r="G18" s="19">
        <f t="shared" si="1"/>
        <v>368</v>
      </c>
      <c r="H18" s="19">
        <v>1162</v>
      </c>
      <c r="I18" s="19">
        <v>762</v>
      </c>
      <c r="J18" s="1"/>
    </row>
    <row r="19" spans="1:10" x14ac:dyDescent="0.25">
      <c r="A19" s="7">
        <v>8</v>
      </c>
      <c r="B19" s="7" t="s">
        <v>122</v>
      </c>
      <c r="C19" s="7" t="s">
        <v>80</v>
      </c>
      <c r="D19" s="20">
        <v>10224</v>
      </c>
      <c r="E19" s="23">
        <f t="shared" si="2"/>
        <v>1789.1999999999998</v>
      </c>
      <c r="F19" s="20">
        <f t="shared" si="3"/>
        <v>306.71999999999997</v>
      </c>
      <c r="G19" s="20">
        <f t="shared" si="1"/>
        <v>204.48000000000002</v>
      </c>
      <c r="H19" s="20">
        <v>820</v>
      </c>
      <c r="I19" s="20">
        <v>510</v>
      </c>
      <c r="J19" s="1"/>
    </row>
    <row r="20" spans="1:10" x14ac:dyDescent="0.25">
      <c r="A20" s="11">
        <v>9</v>
      </c>
      <c r="B20" s="11" t="s">
        <v>122</v>
      </c>
      <c r="C20" s="11" t="s">
        <v>78</v>
      </c>
      <c r="D20" s="19">
        <v>16640</v>
      </c>
      <c r="E20" s="19">
        <f t="shared" si="2"/>
        <v>2912</v>
      </c>
      <c r="F20" s="19">
        <f t="shared" si="3"/>
        <v>499.2</v>
      </c>
      <c r="G20" s="19">
        <f t="shared" si="1"/>
        <v>332.8</v>
      </c>
      <c r="H20" s="19">
        <v>1099</v>
      </c>
      <c r="I20" s="19">
        <v>741</v>
      </c>
      <c r="J20" s="1"/>
    </row>
    <row r="21" spans="1:10" x14ac:dyDescent="0.25">
      <c r="A21" s="7">
        <v>10</v>
      </c>
      <c r="B21" s="7" t="s">
        <v>122</v>
      </c>
      <c r="C21" s="8" t="s">
        <v>82</v>
      </c>
      <c r="D21" s="20">
        <v>9403</v>
      </c>
      <c r="E21" s="23">
        <f t="shared" si="2"/>
        <v>1645.5249999999999</v>
      </c>
      <c r="F21" s="20">
        <f t="shared" si="3"/>
        <v>282.08999999999997</v>
      </c>
      <c r="G21" s="20">
        <f t="shared" si="1"/>
        <v>188.06</v>
      </c>
      <c r="H21" s="20">
        <v>719</v>
      </c>
      <c r="I21" s="20">
        <v>497</v>
      </c>
      <c r="J21" s="1"/>
    </row>
    <row r="22" spans="1:10" x14ac:dyDescent="0.25">
      <c r="A22" s="11">
        <v>11</v>
      </c>
      <c r="B22" s="11" t="s">
        <v>122</v>
      </c>
      <c r="C22" s="11" t="s">
        <v>79</v>
      </c>
      <c r="D22" s="19">
        <v>10224</v>
      </c>
      <c r="E22" s="19">
        <f t="shared" si="2"/>
        <v>1789.1999999999998</v>
      </c>
      <c r="F22" s="19">
        <f t="shared" si="3"/>
        <v>306.71999999999997</v>
      </c>
      <c r="G22" s="19">
        <f t="shared" si="1"/>
        <v>204.48000000000002</v>
      </c>
      <c r="H22" s="19">
        <v>820</v>
      </c>
      <c r="I22" s="19">
        <v>510</v>
      </c>
      <c r="J22" s="1"/>
    </row>
    <row r="23" spans="1:10" x14ac:dyDescent="0.25">
      <c r="A23" s="7">
        <v>12</v>
      </c>
      <c r="B23" s="7" t="s">
        <v>122</v>
      </c>
      <c r="C23" s="7" t="s">
        <v>80</v>
      </c>
      <c r="D23" s="20">
        <v>10224</v>
      </c>
      <c r="E23" s="23">
        <f t="shared" si="2"/>
        <v>1789.1999999999998</v>
      </c>
      <c r="F23" s="20">
        <f t="shared" si="3"/>
        <v>306.71999999999997</v>
      </c>
      <c r="G23" s="20">
        <f t="shared" si="1"/>
        <v>204.48000000000002</v>
      </c>
      <c r="H23" s="20">
        <v>820</v>
      </c>
      <c r="I23" s="20">
        <v>510</v>
      </c>
      <c r="J23" s="1"/>
    </row>
    <row r="24" spans="1:10" x14ac:dyDescent="0.25">
      <c r="A24" s="11">
        <v>13</v>
      </c>
      <c r="B24" s="11" t="s">
        <v>122</v>
      </c>
      <c r="C24" s="11" t="s">
        <v>80</v>
      </c>
      <c r="D24" s="19">
        <v>10224</v>
      </c>
      <c r="E24" s="19">
        <f t="shared" si="2"/>
        <v>1789.1999999999998</v>
      </c>
      <c r="F24" s="19">
        <f t="shared" si="3"/>
        <v>306.71999999999997</v>
      </c>
      <c r="G24" s="19">
        <f t="shared" si="1"/>
        <v>204.48000000000002</v>
      </c>
      <c r="H24" s="19">
        <v>820</v>
      </c>
      <c r="I24" s="19">
        <v>510</v>
      </c>
      <c r="J24" s="1"/>
    </row>
    <row r="25" spans="1:10" x14ac:dyDescent="0.25">
      <c r="A25" s="7">
        <v>14</v>
      </c>
      <c r="B25" s="7" t="s">
        <v>122</v>
      </c>
      <c r="C25" s="8" t="s">
        <v>129</v>
      </c>
      <c r="D25" s="17">
        <v>65679</v>
      </c>
      <c r="E25" s="23">
        <f t="shared" si="2"/>
        <v>11493.824999999999</v>
      </c>
      <c r="F25" s="20">
        <f t="shared" ref="F25" si="4">D25*0.03</f>
        <v>1970.37</v>
      </c>
      <c r="G25" s="20">
        <f t="shared" si="1"/>
        <v>1313.58</v>
      </c>
      <c r="H25" s="20">
        <v>2057</v>
      </c>
      <c r="I25" s="20">
        <v>1457</v>
      </c>
      <c r="J25" s="1"/>
    </row>
    <row r="26" spans="1:10" x14ac:dyDescent="0.25">
      <c r="A26" s="11">
        <v>15</v>
      </c>
      <c r="B26" s="11" t="s">
        <v>122</v>
      </c>
      <c r="C26" s="11" t="s">
        <v>84</v>
      </c>
      <c r="D26" s="19">
        <v>52580</v>
      </c>
      <c r="E26" s="19">
        <f t="shared" si="2"/>
        <v>9201.5</v>
      </c>
      <c r="F26" s="19">
        <f t="shared" si="3"/>
        <v>1577.3999999999999</v>
      </c>
      <c r="G26" s="19">
        <f t="shared" si="1"/>
        <v>1051.5999999999999</v>
      </c>
      <c r="H26" s="19">
        <v>2057</v>
      </c>
      <c r="I26" s="19">
        <v>1457</v>
      </c>
      <c r="J26" s="1"/>
    </row>
    <row r="27" spans="1:10" x14ac:dyDescent="0.25">
      <c r="A27" s="7">
        <v>16</v>
      </c>
      <c r="B27" s="7" t="s">
        <v>122</v>
      </c>
      <c r="C27" s="8" t="s">
        <v>85</v>
      </c>
      <c r="D27" s="20">
        <v>18400</v>
      </c>
      <c r="E27" s="23">
        <f t="shared" si="2"/>
        <v>3220</v>
      </c>
      <c r="F27" s="20">
        <f t="shared" si="3"/>
        <v>552</v>
      </c>
      <c r="G27" s="20">
        <f t="shared" si="1"/>
        <v>368</v>
      </c>
      <c r="H27" s="20">
        <v>1162</v>
      </c>
      <c r="I27" s="20">
        <v>762</v>
      </c>
      <c r="J27" s="1"/>
    </row>
    <row r="28" spans="1:10" x14ac:dyDescent="0.25">
      <c r="A28" s="11">
        <v>17</v>
      </c>
      <c r="B28" s="11" t="s">
        <v>122</v>
      </c>
      <c r="C28" s="11" t="s">
        <v>78</v>
      </c>
      <c r="D28" s="19">
        <v>16640</v>
      </c>
      <c r="E28" s="19">
        <f t="shared" si="2"/>
        <v>2912</v>
      </c>
      <c r="F28" s="19">
        <f t="shared" si="3"/>
        <v>499.2</v>
      </c>
      <c r="G28" s="19">
        <f t="shared" si="1"/>
        <v>332.8</v>
      </c>
      <c r="H28" s="19">
        <v>1099</v>
      </c>
      <c r="I28" s="19">
        <v>741</v>
      </c>
      <c r="J28" s="1"/>
    </row>
    <row r="29" spans="1:10" x14ac:dyDescent="0.25">
      <c r="A29" s="12">
        <v>18</v>
      </c>
      <c r="B29" s="13" t="s">
        <v>86</v>
      </c>
      <c r="C29" s="13" t="s">
        <v>119</v>
      </c>
      <c r="D29" s="21">
        <v>18400</v>
      </c>
      <c r="E29" s="23">
        <f t="shared" si="2"/>
        <v>3220</v>
      </c>
      <c r="F29" s="21">
        <f t="shared" si="3"/>
        <v>552</v>
      </c>
      <c r="G29" s="21">
        <f t="shared" si="1"/>
        <v>368</v>
      </c>
      <c r="H29" s="21">
        <v>1162</v>
      </c>
      <c r="I29" s="21">
        <v>762</v>
      </c>
      <c r="J29" s="1"/>
    </row>
    <row r="30" spans="1:10" x14ac:dyDescent="0.25">
      <c r="A30" s="11">
        <v>19</v>
      </c>
      <c r="B30" s="11" t="s">
        <v>122</v>
      </c>
      <c r="C30" s="11" t="s">
        <v>87</v>
      </c>
      <c r="D30" s="19">
        <v>18400</v>
      </c>
      <c r="E30" s="19">
        <f t="shared" si="2"/>
        <v>3220</v>
      </c>
      <c r="F30" s="19">
        <f t="shared" si="3"/>
        <v>552</v>
      </c>
      <c r="G30" s="19">
        <f t="shared" si="1"/>
        <v>368</v>
      </c>
      <c r="H30" s="19">
        <v>1162</v>
      </c>
      <c r="I30" s="19">
        <v>762</v>
      </c>
      <c r="J30" s="1"/>
    </row>
    <row r="31" spans="1:10" x14ac:dyDescent="0.25">
      <c r="A31" s="7">
        <v>20</v>
      </c>
      <c r="B31" s="8" t="s">
        <v>122</v>
      </c>
      <c r="C31" s="7" t="s">
        <v>88</v>
      </c>
      <c r="D31" s="20">
        <v>31710</v>
      </c>
      <c r="E31" s="23">
        <f t="shared" si="2"/>
        <v>5549.25</v>
      </c>
      <c r="F31" s="20">
        <f t="shared" si="3"/>
        <v>951.3</v>
      </c>
      <c r="G31" s="20">
        <f t="shared" si="1"/>
        <v>634.20000000000005</v>
      </c>
      <c r="H31" s="20">
        <v>1399</v>
      </c>
      <c r="I31" s="20">
        <v>1009</v>
      </c>
      <c r="J31" s="1"/>
    </row>
    <row r="32" spans="1:10" x14ac:dyDescent="0.25">
      <c r="A32" s="11">
        <v>21</v>
      </c>
      <c r="B32" s="11" t="s">
        <v>122</v>
      </c>
      <c r="C32" s="11" t="s">
        <v>80</v>
      </c>
      <c r="D32" s="19">
        <v>10224</v>
      </c>
      <c r="E32" s="19">
        <f t="shared" si="2"/>
        <v>1789.1999999999998</v>
      </c>
      <c r="F32" s="19">
        <f t="shared" si="3"/>
        <v>306.71999999999997</v>
      </c>
      <c r="G32" s="19">
        <f t="shared" si="1"/>
        <v>204.48000000000002</v>
      </c>
      <c r="H32" s="19">
        <v>820</v>
      </c>
      <c r="I32" s="19">
        <v>510</v>
      </c>
      <c r="J32" s="1"/>
    </row>
    <row r="33" spans="1:10" x14ac:dyDescent="0.25">
      <c r="A33" s="7">
        <v>22</v>
      </c>
      <c r="B33" s="8" t="s">
        <v>122</v>
      </c>
      <c r="C33" s="7" t="s">
        <v>80</v>
      </c>
      <c r="D33" s="20">
        <v>10224</v>
      </c>
      <c r="E33" s="23">
        <f t="shared" si="2"/>
        <v>1789.1999999999998</v>
      </c>
      <c r="F33" s="20">
        <f t="shared" si="3"/>
        <v>306.71999999999997</v>
      </c>
      <c r="G33" s="20">
        <f t="shared" si="1"/>
        <v>204.48000000000002</v>
      </c>
      <c r="H33" s="20">
        <v>820</v>
      </c>
      <c r="I33" s="20">
        <v>510</v>
      </c>
      <c r="J33" s="1"/>
    </row>
    <row r="34" spans="1:10" x14ac:dyDescent="0.25">
      <c r="A34" s="11">
        <v>23</v>
      </c>
      <c r="B34" s="11" t="s">
        <v>122</v>
      </c>
      <c r="C34" s="11" t="s">
        <v>79</v>
      </c>
      <c r="D34" s="19">
        <v>10224</v>
      </c>
      <c r="E34" s="19">
        <f t="shared" si="2"/>
        <v>1789.1999999999998</v>
      </c>
      <c r="F34" s="19">
        <f t="shared" si="3"/>
        <v>306.71999999999997</v>
      </c>
      <c r="G34" s="19">
        <f t="shared" si="1"/>
        <v>204.48000000000002</v>
      </c>
      <c r="H34" s="19">
        <v>820</v>
      </c>
      <c r="I34" s="19">
        <v>510</v>
      </c>
      <c r="J34" s="1"/>
    </row>
    <row r="35" spans="1:10" x14ac:dyDescent="0.25">
      <c r="A35" s="7">
        <v>24</v>
      </c>
      <c r="B35" s="8" t="s">
        <v>122</v>
      </c>
      <c r="C35" s="7" t="s">
        <v>80</v>
      </c>
      <c r="D35" s="20">
        <v>10224</v>
      </c>
      <c r="E35" s="23">
        <f t="shared" si="2"/>
        <v>1789.1999999999998</v>
      </c>
      <c r="F35" s="20">
        <f t="shared" si="3"/>
        <v>306.71999999999997</v>
      </c>
      <c r="G35" s="20">
        <f t="shared" si="1"/>
        <v>204.48000000000002</v>
      </c>
      <c r="H35" s="20">
        <v>820</v>
      </c>
      <c r="I35" s="20">
        <v>510</v>
      </c>
      <c r="J35" s="1"/>
    </row>
    <row r="36" spans="1:10" x14ac:dyDescent="0.25">
      <c r="A36" s="11">
        <v>25</v>
      </c>
      <c r="B36" s="11" t="s">
        <v>122</v>
      </c>
      <c r="C36" s="11" t="s">
        <v>80</v>
      </c>
      <c r="D36" s="19">
        <v>10224</v>
      </c>
      <c r="E36" s="19">
        <f t="shared" si="2"/>
        <v>1789.1999999999998</v>
      </c>
      <c r="F36" s="19">
        <f t="shared" si="3"/>
        <v>306.71999999999997</v>
      </c>
      <c r="G36" s="19">
        <f t="shared" si="1"/>
        <v>204.48000000000002</v>
      </c>
      <c r="H36" s="19">
        <v>820</v>
      </c>
      <c r="I36" s="19">
        <v>510</v>
      </c>
      <c r="J36" s="1"/>
    </row>
    <row r="37" spans="1:10" x14ac:dyDescent="0.25">
      <c r="A37" s="7">
        <v>26</v>
      </c>
      <c r="B37" s="8" t="s">
        <v>122</v>
      </c>
      <c r="C37" s="7" t="s">
        <v>89</v>
      </c>
      <c r="D37" s="20">
        <v>19532</v>
      </c>
      <c r="E37" s="23">
        <f t="shared" si="2"/>
        <v>3418.1</v>
      </c>
      <c r="F37" s="20">
        <f t="shared" si="3"/>
        <v>585.95999999999992</v>
      </c>
      <c r="G37" s="20">
        <f t="shared" si="1"/>
        <v>390.64</v>
      </c>
      <c r="H37" s="20">
        <v>1286</v>
      </c>
      <c r="I37" s="20">
        <v>857</v>
      </c>
      <c r="J37" s="1"/>
    </row>
    <row r="38" spans="1:10" x14ac:dyDescent="0.25">
      <c r="A38" s="11">
        <v>27</v>
      </c>
      <c r="B38" s="11" t="s">
        <v>122</v>
      </c>
      <c r="C38" s="11" t="s">
        <v>80</v>
      </c>
      <c r="D38" s="19">
        <v>10224</v>
      </c>
      <c r="E38" s="19">
        <f t="shared" si="2"/>
        <v>1789.1999999999998</v>
      </c>
      <c r="F38" s="19">
        <f t="shared" si="3"/>
        <v>306.71999999999997</v>
      </c>
      <c r="G38" s="19">
        <f t="shared" si="1"/>
        <v>204.48000000000002</v>
      </c>
      <c r="H38" s="19">
        <v>820</v>
      </c>
      <c r="I38" s="19">
        <v>510</v>
      </c>
      <c r="J38" s="1"/>
    </row>
    <row r="39" spans="1:10" x14ac:dyDescent="0.25">
      <c r="A39" s="7">
        <v>28</v>
      </c>
      <c r="B39" s="8" t="s">
        <v>122</v>
      </c>
      <c r="C39" s="7" t="s">
        <v>80</v>
      </c>
      <c r="D39" s="20">
        <v>10224</v>
      </c>
      <c r="E39" s="23">
        <f t="shared" si="2"/>
        <v>1789.1999999999998</v>
      </c>
      <c r="F39" s="20">
        <f t="shared" si="3"/>
        <v>306.71999999999997</v>
      </c>
      <c r="G39" s="20">
        <f t="shared" si="1"/>
        <v>204.48000000000002</v>
      </c>
      <c r="H39" s="20">
        <v>820</v>
      </c>
      <c r="I39" s="20">
        <v>510</v>
      </c>
      <c r="J39" s="1"/>
    </row>
    <row r="40" spans="1:10" x14ac:dyDescent="0.25">
      <c r="A40" s="11">
        <v>29</v>
      </c>
      <c r="B40" s="11" t="s">
        <v>122</v>
      </c>
      <c r="C40" s="11" t="s">
        <v>90</v>
      </c>
      <c r="D40" s="19">
        <v>10224</v>
      </c>
      <c r="E40" s="19">
        <f t="shared" si="2"/>
        <v>1789.1999999999998</v>
      </c>
      <c r="F40" s="19">
        <f t="shared" si="3"/>
        <v>306.71999999999997</v>
      </c>
      <c r="G40" s="19">
        <f t="shared" si="1"/>
        <v>204.48000000000002</v>
      </c>
      <c r="H40" s="19">
        <v>820</v>
      </c>
      <c r="I40" s="19">
        <v>510</v>
      </c>
      <c r="J40" s="1"/>
    </row>
    <row r="41" spans="1:10" x14ac:dyDescent="0.25">
      <c r="A41" s="7">
        <v>30</v>
      </c>
      <c r="B41" s="8" t="s">
        <v>122</v>
      </c>
      <c r="C41" s="8" t="s">
        <v>90</v>
      </c>
      <c r="D41" s="20">
        <v>10224</v>
      </c>
      <c r="E41" s="23">
        <f t="shared" si="2"/>
        <v>1789.1999999999998</v>
      </c>
      <c r="F41" s="20">
        <f t="shared" si="3"/>
        <v>306.71999999999997</v>
      </c>
      <c r="G41" s="20">
        <f t="shared" si="1"/>
        <v>204.48000000000002</v>
      </c>
      <c r="H41" s="20">
        <v>820</v>
      </c>
      <c r="I41" s="20">
        <v>510</v>
      </c>
      <c r="J41" s="1"/>
    </row>
    <row r="42" spans="1:10" x14ac:dyDescent="0.25">
      <c r="A42" s="11">
        <v>31</v>
      </c>
      <c r="B42" s="11" t="s">
        <v>122</v>
      </c>
      <c r="C42" s="11" t="s">
        <v>80</v>
      </c>
      <c r="D42" s="19">
        <v>10224</v>
      </c>
      <c r="E42" s="19">
        <f t="shared" si="2"/>
        <v>1789.1999999999998</v>
      </c>
      <c r="F42" s="19">
        <f t="shared" si="3"/>
        <v>306.71999999999997</v>
      </c>
      <c r="G42" s="19">
        <f t="shared" si="1"/>
        <v>204.48000000000002</v>
      </c>
      <c r="H42" s="19">
        <v>820</v>
      </c>
      <c r="I42" s="19">
        <v>510</v>
      </c>
      <c r="J42" s="1"/>
    </row>
    <row r="43" spans="1:10" x14ac:dyDescent="0.25">
      <c r="A43" s="7">
        <v>32</v>
      </c>
      <c r="B43" s="8" t="s">
        <v>122</v>
      </c>
      <c r="C43" s="7" t="s">
        <v>87</v>
      </c>
      <c r="D43" s="20">
        <v>18400</v>
      </c>
      <c r="E43" s="23">
        <f t="shared" si="2"/>
        <v>3220</v>
      </c>
      <c r="F43" s="20">
        <f t="shared" si="3"/>
        <v>552</v>
      </c>
      <c r="G43" s="20">
        <f t="shared" si="1"/>
        <v>368</v>
      </c>
      <c r="H43" s="20">
        <v>1162</v>
      </c>
      <c r="I43" s="20">
        <v>762</v>
      </c>
      <c r="J43" s="1"/>
    </row>
    <row r="44" spans="1:10" x14ac:dyDescent="0.25">
      <c r="A44" s="11">
        <v>33</v>
      </c>
      <c r="B44" s="11" t="s">
        <v>122</v>
      </c>
      <c r="C44" s="11" t="s">
        <v>78</v>
      </c>
      <c r="D44" s="19">
        <v>16640</v>
      </c>
      <c r="E44" s="19">
        <f t="shared" si="2"/>
        <v>2912</v>
      </c>
      <c r="F44" s="19">
        <f t="shared" si="3"/>
        <v>499.2</v>
      </c>
      <c r="G44" s="19">
        <f t="shared" ref="G44:G79" si="5">D44*0.02</f>
        <v>332.8</v>
      </c>
      <c r="H44" s="19">
        <v>1099</v>
      </c>
      <c r="I44" s="19">
        <v>741</v>
      </c>
      <c r="J44" s="1"/>
    </row>
    <row r="45" spans="1:10" x14ac:dyDescent="0.25">
      <c r="A45" s="7">
        <v>34</v>
      </c>
      <c r="B45" s="8" t="s">
        <v>122</v>
      </c>
      <c r="C45" s="7" t="s">
        <v>80</v>
      </c>
      <c r="D45" s="20">
        <v>10224</v>
      </c>
      <c r="E45" s="23">
        <f t="shared" si="2"/>
        <v>1789.1999999999998</v>
      </c>
      <c r="F45" s="20">
        <f t="shared" si="3"/>
        <v>306.71999999999997</v>
      </c>
      <c r="G45" s="20">
        <f t="shared" si="5"/>
        <v>204.48000000000002</v>
      </c>
      <c r="H45" s="20">
        <v>820</v>
      </c>
      <c r="I45" s="20">
        <v>510</v>
      </c>
      <c r="J45" s="1"/>
    </row>
    <row r="46" spans="1:10" x14ac:dyDescent="0.25">
      <c r="A46" s="11">
        <v>35</v>
      </c>
      <c r="B46" s="11" t="s">
        <v>122</v>
      </c>
      <c r="C46" s="11" t="s">
        <v>88</v>
      </c>
      <c r="D46" s="19">
        <v>31710</v>
      </c>
      <c r="E46" s="19">
        <f t="shared" si="2"/>
        <v>5549.25</v>
      </c>
      <c r="F46" s="19">
        <f t="shared" si="3"/>
        <v>951.3</v>
      </c>
      <c r="G46" s="19">
        <f t="shared" si="5"/>
        <v>634.20000000000005</v>
      </c>
      <c r="H46" s="19">
        <v>1399</v>
      </c>
      <c r="I46" s="19">
        <v>1009</v>
      </c>
      <c r="J46" s="1"/>
    </row>
    <row r="47" spans="1:10" x14ac:dyDescent="0.25">
      <c r="A47" s="7">
        <v>36</v>
      </c>
      <c r="B47" s="8" t="s">
        <v>122</v>
      </c>
      <c r="C47" s="7" t="s">
        <v>80</v>
      </c>
      <c r="D47" s="20">
        <v>10224</v>
      </c>
      <c r="E47" s="23">
        <f t="shared" si="2"/>
        <v>1789.1999999999998</v>
      </c>
      <c r="F47" s="20">
        <f t="shared" si="3"/>
        <v>306.71999999999997</v>
      </c>
      <c r="G47" s="20">
        <f t="shared" si="5"/>
        <v>204.48000000000002</v>
      </c>
      <c r="H47" s="20">
        <v>820</v>
      </c>
      <c r="I47" s="20">
        <v>510</v>
      </c>
      <c r="J47" s="1"/>
    </row>
    <row r="48" spans="1:10" x14ac:dyDescent="0.25">
      <c r="A48" s="11">
        <v>37</v>
      </c>
      <c r="B48" s="11" t="s">
        <v>122</v>
      </c>
      <c r="C48" s="11" t="s">
        <v>85</v>
      </c>
      <c r="D48" s="19">
        <v>18400</v>
      </c>
      <c r="E48" s="19">
        <f t="shared" si="2"/>
        <v>3220</v>
      </c>
      <c r="F48" s="19">
        <f t="shared" si="3"/>
        <v>552</v>
      </c>
      <c r="G48" s="19">
        <f t="shared" si="5"/>
        <v>368</v>
      </c>
      <c r="H48" s="19">
        <v>1162</v>
      </c>
      <c r="I48" s="19">
        <v>762</v>
      </c>
      <c r="J48" s="1"/>
    </row>
    <row r="49" spans="1:10" x14ac:dyDescent="0.25">
      <c r="A49" s="12">
        <v>38</v>
      </c>
      <c r="B49" s="13" t="s">
        <v>86</v>
      </c>
      <c r="C49" s="12" t="s">
        <v>78</v>
      </c>
      <c r="D49" s="21">
        <v>16640</v>
      </c>
      <c r="E49" s="23">
        <f t="shared" si="2"/>
        <v>2912</v>
      </c>
      <c r="F49" s="21">
        <f t="shared" si="3"/>
        <v>499.2</v>
      </c>
      <c r="G49" s="21">
        <f t="shared" si="5"/>
        <v>332.8</v>
      </c>
      <c r="H49" s="21">
        <v>1099</v>
      </c>
      <c r="I49" s="21">
        <v>741</v>
      </c>
      <c r="J49" s="1"/>
    </row>
    <row r="50" spans="1:10" x14ac:dyDescent="0.25">
      <c r="A50" s="11">
        <v>39</v>
      </c>
      <c r="B50" s="11" t="s">
        <v>122</v>
      </c>
      <c r="C50" s="11" t="s">
        <v>87</v>
      </c>
      <c r="D50" s="19">
        <v>18400</v>
      </c>
      <c r="E50" s="19">
        <f t="shared" si="2"/>
        <v>3220</v>
      </c>
      <c r="F50" s="19">
        <f t="shared" si="3"/>
        <v>552</v>
      </c>
      <c r="G50" s="19">
        <f t="shared" si="5"/>
        <v>368</v>
      </c>
      <c r="H50" s="19">
        <v>1162</v>
      </c>
      <c r="I50" s="19">
        <v>762</v>
      </c>
      <c r="J50" s="1"/>
    </row>
    <row r="51" spans="1:10" x14ac:dyDescent="0.25">
      <c r="A51" s="7">
        <v>40</v>
      </c>
      <c r="B51" s="8" t="s">
        <v>122</v>
      </c>
      <c r="C51" s="7" t="s">
        <v>79</v>
      </c>
      <c r="D51" s="20">
        <v>10224</v>
      </c>
      <c r="E51" s="23">
        <f t="shared" si="2"/>
        <v>1789.1999999999998</v>
      </c>
      <c r="F51" s="20">
        <f t="shared" si="3"/>
        <v>306.71999999999997</v>
      </c>
      <c r="G51" s="20">
        <f t="shared" si="5"/>
        <v>204.48000000000002</v>
      </c>
      <c r="H51" s="20">
        <v>820</v>
      </c>
      <c r="I51" s="20">
        <v>510</v>
      </c>
      <c r="J51" s="1"/>
    </row>
    <row r="52" spans="1:10" x14ac:dyDescent="0.25">
      <c r="A52" s="11">
        <v>41</v>
      </c>
      <c r="B52" s="11" t="s">
        <v>122</v>
      </c>
      <c r="C52" s="11" t="s">
        <v>85</v>
      </c>
      <c r="D52" s="19">
        <v>18400</v>
      </c>
      <c r="E52" s="19">
        <f t="shared" si="2"/>
        <v>3220</v>
      </c>
      <c r="F52" s="19">
        <f t="shared" si="3"/>
        <v>552</v>
      </c>
      <c r="G52" s="19">
        <f t="shared" si="5"/>
        <v>368</v>
      </c>
      <c r="H52" s="19">
        <v>1162</v>
      </c>
      <c r="I52" s="19">
        <v>762</v>
      </c>
      <c r="J52" s="1"/>
    </row>
    <row r="53" spans="1:10" x14ac:dyDescent="0.25">
      <c r="A53" s="7">
        <v>42</v>
      </c>
      <c r="B53" s="8" t="s">
        <v>122</v>
      </c>
      <c r="C53" s="7" t="s">
        <v>80</v>
      </c>
      <c r="D53" s="20">
        <v>10224</v>
      </c>
      <c r="E53" s="23">
        <f t="shared" si="2"/>
        <v>1789.1999999999998</v>
      </c>
      <c r="F53" s="20">
        <f t="shared" si="3"/>
        <v>306.71999999999997</v>
      </c>
      <c r="G53" s="20">
        <f t="shared" si="5"/>
        <v>204.48000000000002</v>
      </c>
      <c r="H53" s="20">
        <v>820</v>
      </c>
      <c r="I53" s="20">
        <v>510</v>
      </c>
      <c r="J53" s="1"/>
    </row>
    <row r="54" spans="1:10" x14ac:dyDescent="0.25">
      <c r="A54" s="11">
        <v>43</v>
      </c>
      <c r="B54" s="11" t="s">
        <v>122</v>
      </c>
      <c r="C54" s="11" t="s">
        <v>91</v>
      </c>
      <c r="D54" s="19">
        <v>8892</v>
      </c>
      <c r="E54" s="19">
        <f t="shared" si="2"/>
        <v>1556.1</v>
      </c>
      <c r="F54" s="19">
        <f t="shared" si="3"/>
        <v>266.76</v>
      </c>
      <c r="G54" s="19">
        <f t="shared" si="5"/>
        <v>177.84</v>
      </c>
      <c r="H54" s="19">
        <v>707</v>
      </c>
      <c r="I54" s="19">
        <v>484</v>
      </c>
      <c r="J54" s="1"/>
    </row>
    <row r="55" spans="1:10" x14ac:dyDescent="0.25">
      <c r="A55" s="7">
        <v>44</v>
      </c>
      <c r="B55" s="8" t="s">
        <v>122</v>
      </c>
      <c r="C55" s="8" t="s">
        <v>92</v>
      </c>
      <c r="D55" s="20">
        <v>10224</v>
      </c>
      <c r="E55" s="23">
        <f t="shared" si="2"/>
        <v>1789.1999999999998</v>
      </c>
      <c r="F55" s="20">
        <f t="shared" si="3"/>
        <v>306.71999999999997</v>
      </c>
      <c r="G55" s="20">
        <f t="shared" si="5"/>
        <v>204.48000000000002</v>
      </c>
      <c r="H55" s="20">
        <v>820</v>
      </c>
      <c r="I55" s="20">
        <v>510</v>
      </c>
      <c r="J55" s="1"/>
    </row>
    <row r="56" spans="1:10" x14ac:dyDescent="0.25">
      <c r="A56" s="11">
        <v>45</v>
      </c>
      <c r="B56" s="11" t="s">
        <v>122</v>
      </c>
      <c r="C56" s="11" t="s">
        <v>80</v>
      </c>
      <c r="D56" s="19">
        <v>10224</v>
      </c>
      <c r="E56" s="19">
        <f t="shared" si="2"/>
        <v>1789.1999999999998</v>
      </c>
      <c r="F56" s="19">
        <f t="shared" si="3"/>
        <v>306.71999999999997</v>
      </c>
      <c r="G56" s="19">
        <f t="shared" si="5"/>
        <v>204.48000000000002</v>
      </c>
      <c r="H56" s="19">
        <v>820</v>
      </c>
      <c r="I56" s="19">
        <v>510</v>
      </c>
      <c r="J56" s="1"/>
    </row>
    <row r="57" spans="1:10" x14ac:dyDescent="0.25">
      <c r="A57" s="7">
        <v>46</v>
      </c>
      <c r="B57" s="8" t="s">
        <v>122</v>
      </c>
      <c r="C57" s="7" t="s">
        <v>78</v>
      </c>
      <c r="D57" s="20">
        <v>16640</v>
      </c>
      <c r="E57" s="23">
        <f t="shared" si="2"/>
        <v>2912</v>
      </c>
      <c r="F57" s="20">
        <f>D57*0.03</f>
        <v>499.2</v>
      </c>
      <c r="G57" s="20">
        <f t="shared" si="5"/>
        <v>332.8</v>
      </c>
      <c r="H57" s="20">
        <v>1099</v>
      </c>
      <c r="I57" s="20">
        <v>741</v>
      </c>
      <c r="J57" s="1"/>
    </row>
    <row r="58" spans="1:10" x14ac:dyDescent="0.25">
      <c r="A58" s="11">
        <v>47</v>
      </c>
      <c r="B58" s="11" t="s">
        <v>122</v>
      </c>
      <c r="C58" s="11" t="s">
        <v>87</v>
      </c>
      <c r="D58" s="19">
        <v>18400</v>
      </c>
      <c r="E58" s="19">
        <f t="shared" si="2"/>
        <v>3220</v>
      </c>
      <c r="F58" s="19">
        <f t="shared" si="3"/>
        <v>552</v>
      </c>
      <c r="G58" s="19">
        <f t="shared" si="5"/>
        <v>368</v>
      </c>
      <c r="H58" s="19">
        <v>1162</v>
      </c>
      <c r="I58" s="19">
        <v>762</v>
      </c>
      <c r="J58" s="1"/>
    </row>
    <row r="59" spans="1:10" x14ac:dyDescent="0.25">
      <c r="A59" s="7">
        <v>48</v>
      </c>
      <c r="B59" s="8" t="s">
        <v>122</v>
      </c>
      <c r="C59" s="7" t="s">
        <v>87</v>
      </c>
      <c r="D59" s="20">
        <v>18400</v>
      </c>
      <c r="E59" s="23">
        <f t="shared" si="2"/>
        <v>3220</v>
      </c>
      <c r="F59" s="20">
        <f t="shared" ref="F59" si="6">D59*0.03</f>
        <v>552</v>
      </c>
      <c r="G59" s="20">
        <f t="shared" si="5"/>
        <v>368</v>
      </c>
      <c r="H59" s="20">
        <v>1162</v>
      </c>
      <c r="I59" s="20">
        <v>762</v>
      </c>
      <c r="J59" s="1"/>
    </row>
    <row r="60" spans="1:10" x14ac:dyDescent="0.25">
      <c r="A60" s="11">
        <v>49</v>
      </c>
      <c r="B60" s="11" t="s">
        <v>122</v>
      </c>
      <c r="C60" s="11" t="s">
        <v>78</v>
      </c>
      <c r="D60" s="19">
        <v>16640</v>
      </c>
      <c r="E60" s="19">
        <f t="shared" si="2"/>
        <v>2912</v>
      </c>
      <c r="F60" s="19">
        <f t="shared" si="3"/>
        <v>499.2</v>
      </c>
      <c r="G60" s="19">
        <f t="shared" si="5"/>
        <v>332.8</v>
      </c>
      <c r="H60" s="19">
        <v>1099</v>
      </c>
      <c r="I60" s="19">
        <v>741</v>
      </c>
      <c r="J60" s="1"/>
    </row>
    <row r="61" spans="1:10" x14ac:dyDescent="0.25">
      <c r="A61" s="7">
        <v>50</v>
      </c>
      <c r="B61" s="8" t="s">
        <v>122</v>
      </c>
      <c r="C61" s="7" t="s">
        <v>93</v>
      </c>
      <c r="D61" s="20">
        <v>10224</v>
      </c>
      <c r="E61" s="23">
        <f t="shared" si="2"/>
        <v>1789.1999999999998</v>
      </c>
      <c r="F61" s="20">
        <f t="shared" si="3"/>
        <v>306.71999999999997</v>
      </c>
      <c r="G61" s="20">
        <f t="shared" si="5"/>
        <v>204.48000000000002</v>
      </c>
      <c r="H61" s="20">
        <v>820</v>
      </c>
      <c r="I61" s="20">
        <v>510</v>
      </c>
      <c r="J61" s="1"/>
    </row>
    <row r="62" spans="1:10" x14ac:dyDescent="0.25">
      <c r="A62" s="11">
        <v>51</v>
      </c>
      <c r="B62" s="11" t="s">
        <v>122</v>
      </c>
      <c r="C62" s="11" t="s">
        <v>94</v>
      </c>
      <c r="D62" s="19">
        <v>10224</v>
      </c>
      <c r="E62" s="19">
        <f t="shared" si="2"/>
        <v>1789.1999999999998</v>
      </c>
      <c r="F62" s="19">
        <f t="shared" si="3"/>
        <v>306.71999999999997</v>
      </c>
      <c r="G62" s="19">
        <f t="shared" si="5"/>
        <v>204.48000000000002</v>
      </c>
      <c r="H62" s="19">
        <v>820</v>
      </c>
      <c r="I62" s="19">
        <v>510</v>
      </c>
      <c r="J62" s="1"/>
    </row>
    <row r="63" spans="1:10" x14ac:dyDescent="0.25">
      <c r="A63" s="7">
        <v>52</v>
      </c>
      <c r="B63" s="8" t="s">
        <v>122</v>
      </c>
      <c r="C63" s="7" t="s">
        <v>92</v>
      </c>
      <c r="D63" s="20">
        <v>10224</v>
      </c>
      <c r="E63" s="23">
        <f t="shared" si="2"/>
        <v>1789.1999999999998</v>
      </c>
      <c r="F63" s="20">
        <f t="shared" si="3"/>
        <v>306.71999999999997</v>
      </c>
      <c r="G63" s="20">
        <f t="shared" si="5"/>
        <v>204.48000000000002</v>
      </c>
      <c r="H63" s="20">
        <v>820</v>
      </c>
      <c r="I63" s="20">
        <v>510</v>
      </c>
      <c r="J63" s="1"/>
    </row>
    <row r="64" spans="1:10" x14ac:dyDescent="0.25">
      <c r="A64" s="11">
        <v>53</v>
      </c>
      <c r="B64" s="11" t="s">
        <v>122</v>
      </c>
      <c r="C64" s="11" t="s">
        <v>80</v>
      </c>
      <c r="D64" s="19">
        <v>10224</v>
      </c>
      <c r="E64" s="19">
        <f t="shared" si="2"/>
        <v>1789.1999999999998</v>
      </c>
      <c r="F64" s="19">
        <f t="shared" si="3"/>
        <v>306.71999999999997</v>
      </c>
      <c r="G64" s="19">
        <f t="shared" si="5"/>
        <v>204.48000000000002</v>
      </c>
      <c r="H64" s="19">
        <v>820</v>
      </c>
      <c r="I64" s="19">
        <v>510</v>
      </c>
      <c r="J64" s="1"/>
    </row>
    <row r="65" spans="1:10" x14ac:dyDescent="0.25">
      <c r="A65" s="7">
        <v>54</v>
      </c>
      <c r="B65" s="8" t="s">
        <v>122</v>
      </c>
      <c r="C65" s="7" t="s">
        <v>87</v>
      </c>
      <c r="D65" s="20">
        <v>18400</v>
      </c>
      <c r="E65" s="23">
        <f t="shared" si="2"/>
        <v>3220</v>
      </c>
      <c r="F65" s="20">
        <f t="shared" si="3"/>
        <v>552</v>
      </c>
      <c r="G65" s="20">
        <f t="shared" si="5"/>
        <v>368</v>
      </c>
      <c r="H65" s="20">
        <v>1162</v>
      </c>
      <c r="I65" s="20">
        <v>762</v>
      </c>
      <c r="J65" s="1"/>
    </row>
    <row r="66" spans="1:10" x14ac:dyDescent="0.25">
      <c r="A66" s="11">
        <v>55</v>
      </c>
      <c r="B66" s="11" t="s">
        <v>122</v>
      </c>
      <c r="C66" s="11" t="s">
        <v>80</v>
      </c>
      <c r="D66" s="19">
        <v>10224</v>
      </c>
      <c r="E66" s="19">
        <f t="shared" si="2"/>
        <v>1789.1999999999998</v>
      </c>
      <c r="F66" s="19">
        <f t="shared" si="3"/>
        <v>306.71999999999997</v>
      </c>
      <c r="G66" s="19">
        <f t="shared" si="5"/>
        <v>204.48000000000002</v>
      </c>
      <c r="H66" s="19">
        <v>820</v>
      </c>
      <c r="I66" s="19">
        <v>510</v>
      </c>
      <c r="J66" s="1"/>
    </row>
    <row r="67" spans="1:10" x14ac:dyDescent="0.25">
      <c r="A67" s="7">
        <v>56</v>
      </c>
      <c r="B67" s="8" t="s">
        <v>122</v>
      </c>
      <c r="C67" s="7" t="s">
        <v>87</v>
      </c>
      <c r="D67" s="20">
        <v>18400</v>
      </c>
      <c r="E67" s="23">
        <f t="shared" si="2"/>
        <v>3220</v>
      </c>
      <c r="F67" s="20">
        <f t="shared" si="3"/>
        <v>552</v>
      </c>
      <c r="G67" s="20">
        <f t="shared" si="5"/>
        <v>368</v>
      </c>
      <c r="H67" s="20">
        <v>1162</v>
      </c>
      <c r="I67" s="20">
        <v>762</v>
      </c>
      <c r="J67" s="1"/>
    </row>
    <row r="68" spans="1:10" x14ac:dyDescent="0.25">
      <c r="A68" s="11">
        <v>57</v>
      </c>
      <c r="B68" s="11" t="s">
        <v>122</v>
      </c>
      <c r="C68" s="11" t="s">
        <v>94</v>
      </c>
      <c r="D68" s="19">
        <v>10224</v>
      </c>
      <c r="E68" s="19">
        <f t="shared" si="2"/>
        <v>1789.1999999999998</v>
      </c>
      <c r="F68" s="19">
        <f t="shared" si="3"/>
        <v>306.71999999999997</v>
      </c>
      <c r="G68" s="19">
        <f t="shared" si="5"/>
        <v>204.48000000000002</v>
      </c>
      <c r="H68" s="19">
        <v>820</v>
      </c>
      <c r="I68" s="19">
        <v>510</v>
      </c>
      <c r="J68" s="1"/>
    </row>
    <row r="69" spans="1:10" x14ac:dyDescent="0.25">
      <c r="A69" s="7">
        <v>58</v>
      </c>
      <c r="B69" s="8" t="s">
        <v>122</v>
      </c>
      <c r="C69" s="7" t="s">
        <v>79</v>
      </c>
      <c r="D69" s="20">
        <v>10224</v>
      </c>
      <c r="E69" s="23">
        <f t="shared" si="2"/>
        <v>1789.1999999999998</v>
      </c>
      <c r="F69" s="20">
        <f t="shared" si="3"/>
        <v>306.71999999999997</v>
      </c>
      <c r="G69" s="20">
        <f t="shared" si="5"/>
        <v>204.48000000000002</v>
      </c>
      <c r="H69" s="20">
        <v>820</v>
      </c>
      <c r="I69" s="20">
        <v>510</v>
      </c>
      <c r="J69" s="1"/>
    </row>
    <row r="70" spans="1:10" x14ac:dyDescent="0.25">
      <c r="A70" s="11">
        <v>59</v>
      </c>
      <c r="B70" s="11" t="s">
        <v>122</v>
      </c>
      <c r="C70" s="11" t="s">
        <v>85</v>
      </c>
      <c r="D70" s="19">
        <v>16640</v>
      </c>
      <c r="E70" s="19">
        <f t="shared" si="2"/>
        <v>2912</v>
      </c>
      <c r="F70" s="19">
        <f t="shared" si="3"/>
        <v>499.2</v>
      </c>
      <c r="G70" s="19">
        <f t="shared" si="5"/>
        <v>332.8</v>
      </c>
      <c r="H70" s="19">
        <v>1162</v>
      </c>
      <c r="I70" s="19">
        <v>762</v>
      </c>
      <c r="J70" s="1"/>
    </row>
    <row r="71" spans="1:10" x14ac:dyDescent="0.25">
      <c r="A71" s="7">
        <v>60</v>
      </c>
      <c r="B71" s="8" t="s">
        <v>122</v>
      </c>
      <c r="C71" s="7" t="s">
        <v>85</v>
      </c>
      <c r="D71" s="20">
        <v>18400</v>
      </c>
      <c r="E71" s="23">
        <f t="shared" si="2"/>
        <v>3220</v>
      </c>
      <c r="F71" s="20">
        <f t="shared" si="3"/>
        <v>552</v>
      </c>
      <c r="G71" s="20">
        <f t="shared" si="5"/>
        <v>368</v>
      </c>
      <c r="H71" s="20">
        <v>1162</v>
      </c>
      <c r="I71" s="20">
        <v>762</v>
      </c>
      <c r="J71" s="1"/>
    </row>
    <row r="72" spans="1:10" x14ac:dyDescent="0.25">
      <c r="A72" s="11">
        <v>61</v>
      </c>
      <c r="B72" s="11" t="s">
        <v>122</v>
      </c>
      <c r="C72" s="11" t="s">
        <v>80</v>
      </c>
      <c r="D72" s="19">
        <v>10224</v>
      </c>
      <c r="E72" s="19">
        <f t="shared" si="2"/>
        <v>1789.1999999999998</v>
      </c>
      <c r="F72" s="19">
        <f t="shared" si="3"/>
        <v>306.71999999999997</v>
      </c>
      <c r="G72" s="19">
        <f t="shared" si="5"/>
        <v>204.48000000000002</v>
      </c>
      <c r="H72" s="19">
        <v>820</v>
      </c>
      <c r="I72" s="19">
        <v>510</v>
      </c>
      <c r="J72" s="1"/>
    </row>
    <row r="73" spans="1:10" x14ac:dyDescent="0.25">
      <c r="A73" s="7">
        <v>62</v>
      </c>
      <c r="B73" s="8" t="s">
        <v>122</v>
      </c>
      <c r="C73" s="7" t="s">
        <v>85</v>
      </c>
      <c r="D73" s="20">
        <v>18400</v>
      </c>
      <c r="E73" s="23">
        <f t="shared" si="2"/>
        <v>3220</v>
      </c>
      <c r="F73" s="20">
        <f t="shared" si="3"/>
        <v>552</v>
      </c>
      <c r="G73" s="20">
        <f t="shared" si="5"/>
        <v>368</v>
      </c>
      <c r="H73" s="20">
        <v>1162</v>
      </c>
      <c r="I73" s="20">
        <v>762</v>
      </c>
      <c r="J73" s="1"/>
    </row>
    <row r="74" spans="1:10" x14ac:dyDescent="0.25">
      <c r="A74" s="11">
        <v>63</v>
      </c>
      <c r="B74" s="11" t="s">
        <v>122</v>
      </c>
      <c r="C74" s="11" t="s">
        <v>91</v>
      </c>
      <c r="D74" s="19">
        <v>8892</v>
      </c>
      <c r="E74" s="19">
        <f t="shared" si="2"/>
        <v>1556.1</v>
      </c>
      <c r="F74" s="19">
        <f t="shared" si="3"/>
        <v>266.76</v>
      </c>
      <c r="G74" s="19">
        <f t="shared" si="5"/>
        <v>177.84</v>
      </c>
      <c r="H74" s="19">
        <v>707</v>
      </c>
      <c r="I74" s="19">
        <v>484</v>
      </c>
      <c r="J74" s="1"/>
    </row>
    <row r="75" spans="1:10" x14ac:dyDescent="0.25">
      <c r="A75" s="7">
        <v>64</v>
      </c>
      <c r="B75" s="8" t="s">
        <v>122</v>
      </c>
      <c r="C75" s="7" t="s">
        <v>88</v>
      </c>
      <c r="D75" s="20">
        <v>31710</v>
      </c>
      <c r="E75" s="23">
        <f t="shared" si="2"/>
        <v>5549.25</v>
      </c>
      <c r="F75" s="20">
        <f t="shared" si="3"/>
        <v>951.3</v>
      </c>
      <c r="G75" s="20">
        <f t="shared" si="5"/>
        <v>634.20000000000005</v>
      </c>
      <c r="H75" s="20">
        <v>1399</v>
      </c>
      <c r="I75" s="20">
        <v>1009</v>
      </c>
      <c r="J75" s="1"/>
    </row>
    <row r="76" spans="1:10" x14ac:dyDescent="0.25">
      <c r="A76" s="11">
        <v>65</v>
      </c>
      <c r="B76" s="11" t="s">
        <v>122</v>
      </c>
      <c r="C76" s="11" t="s">
        <v>78</v>
      </c>
      <c r="D76" s="19">
        <v>16640</v>
      </c>
      <c r="E76" s="19">
        <f t="shared" si="2"/>
        <v>2912</v>
      </c>
      <c r="F76" s="19">
        <f t="shared" si="3"/>
        <v>499.2</v>
      </c>
      <c r="G76" s="19">
        <f t="shared" si="5"/>
        <v>332.8</v>
      </c>
      <c r="H76" s="19">
        <v>1099</v>
      </c>
      <c r="I76" s="19">
        <v>741</v>
      </c>
      <c r="J76" s="1"/>
    </row>
    <row r="77" spans="1:10" x14ac:dyDescent="0.25">
      <c r="A77" s="7">
        <v>66</v>
      </c>
      <c r="B77" s="8" t="s">
        <v>122</v>
      </c>
      <c r="C77" s="7" t="s">
        <v>87</v>
      </c>
      <c r="D77" s="20">
        <v>18400</v>
      </c>
      <c r="E77" s="23">
        <f t="shared" ref="E77:E80" si="7">D77*0.175</f>
        <v>3220</v>
      </c>
      <c r="F77" s="20">
        <f t="shared" ref="F77:F79" si="8">D77*0.03</f>
        <v>552</v>
      </c>
      <c r="G77" s="20">
        <f t="shared" si="5"/>
        <v>368</v>
      </c>
      <c r="H77" s="20">
        <v>1162</v>
      </c>
      <c r="I77" s="20">
        <v>762</v>
      </c>
      <c r="J77" s="1"/>
    </row>
    <row r="78" spans="1:10" x14ac:dyDescent="0.25">
      <c r="A78" s="11">
        <v>67</v>
      </c>
      <c r="B78" s="11" t="s">
        <v>122</v>
      </c>
      <c r="C78" s="11" t="s">
        <v>92</v>
      </c>
      <c r="D78" s="19">
        <v>10224</v>
      </c>
      <c r="E78" s="19">
        <f t="shared" si="7"/>
        <v>1789.1999999999998</v>
      </c>
      <c r="F78" s="19">
        <f t="shared" si="8"/>
        <v>306.71999999999997</v>
      </c>
      <c r="G78" s="19">
        <f t="shared" si="5"/>
        <v>204.48000000000002</v>
      </c>
      <c r="H78" s="19">
        <v>820</v>
      </c>
      <c r="I78" s="19">
        <v>510</v>
      </c>
      <c r="J78" s="1"/>
    </row>
    <row r="79" spans="1:10" x14ac:dyDescent="0.25">
      <c r="A79" s="7">
        <v>68</v>
      </c>
      <c r="B79" s="8" t="s">
        <v>122</v>
      </c>
      <c r="C79" s="8" t="s">
        <v>88</v>
      </c>
      <c r="D79" s="20">
        <v>31710</v>
      </c>
      <c r="E79" s="23">
        <f t="shared" si="7"/>
        <v>5549.25</v>
      </c>
      <c r="F79" s="20">
        <f t="shared" si="8"/>
        <v>951.3</v>
      </c>
      <c r="G79" s="20">
        <f t="shared" si="5"/>
        <v>634.20000000000005</v>
      </c>
      <c r="H79" s="20">
        <v>699.5</v>
      </c>
      <c r="I79" s="20">
        <v>1009</v>
      </c>
      <c r="J79" s="1"/>
    </row>
    <row r="80" spans="1:10" ht="15.75" x14ac:dyDescent="0.25">
      <c r="A80" s="14"/>
      <c r="B80" s="14"/>
      <c r="C80" s="10" t="s">
        <v>104</v>
      </c>
      <c r="D80" s="22">
        <f>SUM(D12:D79)</f>
        <v>1107550</v>
      </c>
      <c r="E80" s="19">
        <f t="shared" si="7"/>
        <v>193821.25</v>
      </c>
      <c r="F80" s="22">
        <f t="shared" ref="F80:I80" si="9">SUM(F12:F79)</f>
        <v>33226.500000000015</v>
      </c>
      <c r="G80" s="22">
        <f t="shared" si="9"/>
        <v>22150.999999999989</v>
      </c>
      <c r="H80" s="22">
        <f t="shared" si="9"/>
        <v>69417.5</v>
      </c>
      <c r="I80" s="22">
        <f t="shared" si="9"/>
        <v>46016</v>
      </c>
      <c r="J80" s="1"/>
    </row>
    <row r="81" spans="1:10" x14ac:dyDescent="0.25">
      <c r="A81" s="9"/>
      <c r="B81" s="9"/>
      <c r="C81" s="9"/>
      <c r="D81" s="18"/>
      <c r="E81" s="18"/>
      <c r="F81" s="18"/>
      <c r="G81" s="18"/>
      <c r="H81" s="18"/>
      <c r="I81" s="18"/>
      <c r="J81" s="1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10" x14ac:dyDescent="0.25">
      <c r="A83" s="9"/>
      <c r="B83" s="9"/>
      <c r="C83" s="9" t="s">
        <v>105</v>
      </c>
      <c r="D83" s="9">
        <v>53</v>
      </c>
      <c r="E83" s="9"/>
      <c r="F83" s="9" t="s">
        <v>114</v>
      </c>
      <c r="G83" s="9"/>
      <c r="H83" s="9">
        <v>0</v>
      </c>
      <c r="I83" s="9"/>
    </row>
    <row r="84" spans="1:10" x14ac:dyDescent="0.25">
      <c r="A84" s="9"/>
      <c r="B84" s="9"/>
      <c r="C84" s="9" t="s">
        <v>106</v>
      </c>
      <c r="D84" s="9">
        <v>15</v>
      </c>
      <c r="E84" s="9"/>
      <c r="F84" s="9" t="s">
        <v>115</v>
      </c>
      <c r="G84" s="9"/>
      <c r="H84" s="9">
        <v>66</v>
      </c>
      <c r="I84" s="9"/>
    </row>
    <row r="85" spans="1:10" x14ac:dyDescent="0.25">
      <c r="A85" s="9"/>
      <c r="B85" s="9"/>
      <c r="C85" s="9" t="s">
        <v>107</v>
      </c>
      <c r="D85" s="9">
        <f>SUM(D83:D84)</f>
        <v>68</v>
      </c>
      <c r="E85" s="9"/>
      <c r="F85" s="9" t="s">
        <v>127</v>
      </c>
      <c r="G85" s="9"/>
      <c r="H85" s="9">
        <v>2</v>
      </c>
      <c r="I85" s="9"/>
    </row>
    <row r="86" spans="1:10" x14ac:dyDescent="0.25">
      <c r="A86" s="9"/>
      <c r="B86" s="9"/>
      <c r="C86" s="9"/>
      <c r="D86" s="9"/>
      <c r="E86" s="9"/>
      <c r="F86" s="15" t="s">
        <v>107</v>
      </c>
      <c r="G86" s="9"/>
      <c r="H86" s="9">
        <f>SUM(H83:H85)</f>
        <v>68</v>
      </c>
      <c r="I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10" x14ac:dyDescent="0.25">
      <c r="A88" s="9"/>
      <c r="B88" s="9"/>
      <c r="C88" s="9" t="s">
        <v>108</v>
      </c>
      <c r="D88" s="9" t="s">
        <v>109</v>
      </c>
      <c r="E88" s="9">
        <v>35</v>
      </c>
      <c r="F88" s="9"/>
      <c r="G88" s="9"/>
      <c r="H88" s="9"/>
      <c r="I88" s="9"/>
    </row>
    <row r="89" spans="1:10" x14ac:dyDescent="0.25">
      <c r="A89" s="9"/>
      <c r="B89" s="9"/>
      <c r="C89" s="9" t="s">
        <v>110</v>
      </c>
      <c r="D89" s="9" t="s">
        <v>111</v>
      </c>
      <c r="E89" s="9">
        <v>33</v>
      </c>
      <c r="F89" s="9"/>
      <c r="G89" s="9"/>
      <c r="H89" s="9"/>
      <c r="I89" s="9"/>
    </row>
    <row r="90" spans="1:10" x14ac:dyDescent="0.25">
      <c r="A90" s="9"/>
      <c r="B90" s="9"/>
      <c r="C90" s="9"/>
      <c r="D90" s="9"/>
      <c r="E90" s="9">
        <f>SUM(E88:E89)</f>
        <v>68</v>
      </c>
      <c r="F90" s="9"/>
      <c r="G90" s="9"/>
      <c r="H90" s="9"/>
      <c r="I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10" x14ac:dyDescent="0.25">
      <c r="A92" s="9"/>
      <c r="B92" s="9"/>
      <c r="C92" s="9" t="s">
        <v>112</v>
      </c>
      <c r="D92" s="9">
        <v>31</v>
      </c>
      <c r="E92" s="9"/>
      <c r="F92" s="9" t="s">
        <v>116</v>
      </c>
      <c r="G92" s="9"/>
      <c r="H92" s="9">
        <v>4</v>
      </c>
      <c r="I92" s="9">
        <v>35</v>
      </c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>
        <v>38</v>
      </c>
    </row>
    <row r="94" spans="1:10" x14ac:dyDescent="0.25">
      <c r="A94" s="9"/>
      <c r="B94" s="9"/>
      <c r="C94" s="9" t="s">
        <v>113</v>
      </c>
      <c r="D94" s="9">
        <v>22</v>
      </c>
      <c r="E94" s="9"/>
      <c r="F94" s="9" t="s">
        <v>117</v>
      </c>
      <c r="G94" s="9"/>
      <c r="H94" s="9">
        <v>11</v>
      </c>
      <c r="I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10" x14ac:dyDescent="0.25">
      <c r="A96" s="9"/>
      <c r="B96" s="9"/>
      <c r="C96" s="9" t="s">
        <v>107</v>
      </c>
      <c r="D96" s="9"/>
      <c r="E96" s="9"/>
      <c r="F96" s="9" t="s">
        <v>107</v>
      </c>
      <c r="G96" s="9" t="s">
        <v>118</v>
      </c>
      <c r="H96" s="9"/>
      <c r="I96" s="9">
        <v>68</v>
      </c>
    </row>
  </sheetData>
  <mergeCells count="9">
    <mergeCell ref="H8:H10"/>
    <mergeCell ref="I8:I10"/>
    <mergeCell ref="A8:A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2017-11-29T00:55:58Z</cp:lastPrinted>
  <dcterms:created xsi:type="dcterms:W3CDTF">2017-07-06T18:21:41Z</dcterms:created>
  <dcterms:modified xsi:type="dcterms:W3CDTF">2018-02-13T19:45:44Z</dcterms:modified>
</cp:coreProperties>
</file>