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_mercado\Desktop\"/>
    </mc:Choice>
  </mc:AlternateContent>
  <bookViews>
    <workbookView xWindow="0" yWindow="0" windowWidth="28800" windowHeight="12330" activeTab="1"/>
  </bookViews>
  <sheets>
    <sheet name="Pagos " sheetId="1" r:id="rId1"/>
    <sheet name="Aportaciones" sheetId="2" r:id="rId2"/>
  </sheets>
  <definedNames>
    <definedName name="_xlnm.Print_Titles" localSheetId="0">'Pagos 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G7" i="2"/>
  <c r="F7" i="2"/>
  <c r="E7" i="2"/>
  <c r="D7" i="2"/>
  <c r="H7" i="2" l="1"/>
  <c r="J132" i="1"/>
  <c r="I132" i="1"/>
  <c r="G132" i="1"/>
  <c r="K131" i="1"/>
  <c r="K130" i="1"/>
  <c r="K129" i="1"/>
  <c r="K128" i="1"/>
  <c r="J123" i="1"/>
  <c r="I123" i="1"/>
  <c r="G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132" i="1" l="1"/>
  <c r="K123" i="1"/>
</calcChain>
</file>

<file path=xl/sharedStrings.xml><?xml version="1.0" encoding="utf-8"?>
<sst xmlns="http://schemas.openxmlformats.org/spreadsheetml/2006/main" count="526" uniqueCount="134">
  <si>
    <t>No.</t>
  </si>
  <si>
    <t>Proveedor</t>
  </si>
  <si>
    <t>RFC</t>
  </si>
  <si>
    <t>Concepto</t>
  </si>
  <si>
    <t>Pago Total</t>
  </si>
  <si>
    <t>Idear Electrónica S.A. de C.V.</t>
  </si>
  <si>
    <t>IEL991006AK5</t>
  </si>
  <si>
    <t>Mi transporte pago electrónico</t>
  </si>
  <si>
    <t>Tarjetas Integrales S.A. de C.V.</t>
  </si>
  <si>
    <t>TIN960902KK2</t>
  </si>
  <si>
    <t>Servicios y Estudio para Transporte Innovador y Movilidad S.A. de C.V</t>
  </si>
  <si>
    <t>SET120214346</t>
  </si>
  <si>
    <t>EB Jalisco S.A. de C.V.</t>
  </si>
  <si>
    <t>EJA0812194F9</t>
  </si>
  <si>
    <t>Tarjetas integrales SA de CV</t>
  </si>
  <si>
    <t>Total</t>
  </si>
  <si>
    <t>Por Proveedor</t>
  </si>
  <si>
    <t>Folio</t>
  </si>
  <si>
    <t>NOMBRE DE EMPRESA DE RUTA (BENEFICIARIO)</t>
  </si>
  <si>
    <t>Equipos Pagados</t>
  </si>
  <si>
    <t>Valor del Equipo</t>
  </si>
  <si>
    <t>Primer Pago 30% del valor del equipo</t>
  </si>
  <si>
    <t>Segundo Pago 70% del valor del equipo</t>
  </si>
  <si>
    <t>Ruta 27 y 27 A SA de CV</t>
  </si>
  <si>
    <t>Autotransportes Guadalajara El Salto Puente Grande Santa Fe SA de CV</t>
  </si>
  <si>
    <t>Transportes Vanguardistas de Guadalajara SA de CV</t>
  </si>
  <si>
    <t>Coordinado Alianza SA de CV</t>
  </si>
  <si>
    <t>Rutas Lineas y Corredores de México S de RL de CV</t>
  </si>
  <si>
    <t xml:space="preserve">Modelos Innovadora R27 - R27A S de RL de CV </t>
  </si>
  <si>
    <t>Movimiento en Punto Jira S de RL  de CV</t>
  </si>
  <si>
    <t>Unión de Transporte Colectivo de Guadalajara SA de CV</t>
  </si>
  <si>
    <t>Enlaces Terrestres Aco SA de CV</t>
  </si>
  <si>
    <t>ALIANZA OBLATOS COLONIAS S.A. DE C.V.</t>
  </si>
  <si>
    <t>MILHER AUTOBUSES S.A. DE C.V.</t>
  </si>
  <si>
    <t>RUTA EMPRESA ALIANZA S.A. DE C.V.</t>
  </si>
  <si>
    <t>EXCELENCIA EN TRANSPORTACIÓN NORTE Y SUR S.A. DE C.V.</t>
  </si>
  <si>
    <t xml:space="preserve">OPERADORA ALIANZA CENTRO COLONIAS S.A. DE C.V. </t>
  </si>
  <si>
    <t>ALIANZA DE TRANSPORTISTAS DE NORTE Y SUR S.A. DE C.V.</t>
  </si>
  <si>
    <t>OPERADORA ALIANZA MEXICALTZINGO S.A. DE C.V.</t>
  </si>
  <si>
    <t>TRANSPORTE URBANO DE JALISCO S.A. DE C.V.</t>
  </si>
  <si>
    <t>EXCELENCIA EN TRANSPORTACIÓN TLAQUEPAQUE S.A. DE C.V.</t>
  </si>
  <si>
    <t>RUTA 380 S.A. DE C.V.</t>
  </si>
  <si>
    <t xml:space="preserve">RUTA 623-A TESORO CANTAROS S. DE R.L. DE C.V. </t>
  </si>
  <si>
    <t xml:space="preserve">RUTA 176-B DE TUTSA S. DE R.L. DE C.V. </t>
  </si>
  <si>
    <t>RUTA 78-C CENTRAL NUEVA S. DE R.L. DE C.V.</t>
  </si>
  <si>
    <t xml:space="preserve">CORREDOR LAZARO CARDENAS RUTA 646 S.A. DE C.V. </t>
  </si>
  <si>
    <t xml:space="preserve">ALIANZA DE CONCESIONARIOS RUTA 175-A S.DE R.L. DE C.V. </t>
  </si>
  <si>
    <t xml:space="preserve">275 B SAN MARTIN S. DE R.L. DE C.V. </t>
  </si>
  <si>
    <t xml:space="preserve">RUTA 51 ZONA ORIENTE S. DE R.L. DE C.V. </t>
  </si>
  <si>
    <t>MOVILIDAD URBANA DE GUADALAJARA S.A. DE C.V.</t>
  </si>
  <si>
    <t xml:space="preserve">TRONCAL AMERICA S. DE R.L. DE C.V. </t>
  </si>
  <si>
    <t>TRANSPORTES ROGAN PLUS S.A. DE C.V.</t>
  </si>
  <si>
    <t>ASOCIACIÓN DE TRANSPORTISTAS RUTA 614 S.A. DE C.V.</t>
  </si>
  <si>
    <t>RUTA SAN JOSE S.A. DE C.V.</t>
  </si>
  <si>
    <t xml:space="preserve">MOVILIDAD URBANA SAN MARTIN S. DE R.L. DE C.V. </t>
  </si>
  <si>
    <t>TRANSPORTE ZAPOPAN 632, S.A. DE C.V.</t>
  </si>
  <si>
    <t>FEDERALISMO 622, S.A. DE C.V.</t>
  </si>
  <si>
    <t>LINEA POTENCIAL DE TRANSPORTISTAS 619, S.A. DE C.V.</t>
  </si>
  <si>
    <t>TRANSPORTE PUBLICO RUTA 629 CORDINADO, S.A. DE C.V.</t>
  </si>
  <si>
    <t>MOVILIDAD ZAPOPAN GUADALAJARA, S.A. DE C.V.</t>
  </si>
  <si>
    <t>RUTA 619 GUADALAJARA TLAJOMULCO, S.A. DE C.V.</t>
  </si>
  <si>
    <t>RUTA 608, S.A. DE C.V.</t>
  </si>
  <si>
    <t>TRANSPORTES DE JALISCO RUTA 612, S.A. DE C.V.</t>
  </si>
  <si>
    <t>619 A Y ASOCIADOS, S. DE R.L. DE C.V.</t>
  </si>
  <si>
    <t xml:space="preserve">MOVILIDAD COORDINADA DE ZAOPPAN JALISCO DE LA RUTA 101, S.A. DE C.V. </t>
  </si>
  <si>
    <t>CAZEV S.A. DE C.V.</t>
  </si>
  <si>
    <t xml:space="preserve">TRANSPORTE ZONA METROPOLITANA GUADALAJARA-TLAQUEPAQUE-TONALA-ELSALTO S.A. DE C.V. </t>
  </si>
  <si>
    <t xml:space="preserve">TRANSPORTE GUADALAJARA, TLAQUEPAQUE, EL SALTO Y TLAJOMULCO, S.A. DE C.V. </t>
  </si>
  <si>
    <t>MOVILIDAD INTERURBANA METROPOLITANA, S.A. DE C.V.</t>
  </si>
  <si>
    <t>TRANSPORTES RIO BLANCO VALDEPEÑAS, S. DE R.L. DE C.V.</t>
  </si>
  <si>
    <t>TRANSPORTE MODERNO DE JALISCO, S.A.P.I. DE C.V.</t>
  </si>
  <si>
    <t>RUTA 24 A, S. DE R.L. DE C.V.</t>
  </si>
  <si>
    <t>TRANSPORTES EMPRESARIALES 640, S.A. DE C.V.</t>
  </si>
  <si>
    <t>SANITA MAZ, S.A. DE C.V.</t>
  </si>
  <si>
    <t>TRANSPOR JAL, S.A. DE C.V.</t>
  </si>
  <si>
    <t>MOVILIDAD URBANA CENTINELA INDIGENA,S.A. DE C.V.</t>
  </si>
  <si>
    <t>TRANURBA 142, S.A. DE C.V.</t>
  </si>
  <si>
    <t>AUTOBUSES URBANOS TABACHINES, S. DE R.L. DE C.V.</t>
  </si>
  <si>
    <t>R25 URBANOS, S.A.P.I. DE C.V.</t>
  </si>
  <si>
    <t>RUTA 626 GDL, S.A. DE C.V.</t>
  </si>
  <si>
    <t>RUTA 623 GDL, S.A. DE C.V.</t>
  </si>
  <si>
    <t>MOVILIDAD URBANA INTERMUNICIPAL DE OCCIDENTE, S.A. DE C.V.</t>
  </si>
  <si>
    <t>GRUPO TRANSPORTES UNIDOS ZMG, S.A. DE C.V.</t>
  </si>
  <si>
    <t>RED DE TRANSPORTE METROPOLITANO, S.A. DE C.V.</t>
  </si>
  <si>
    <t>619 DE OCCIDENTE, S.A. DE C.V.</t>
  </si>
  <si>
    <t>GREENBUS S.A. DE C.V.</t>
  </si>
  <si>
    <t>RUTA 320 S.A. DE C.V.</t>
  </si>
  <si>
    <t>360 LINEA TAPATIA S.A. DE C.V.</t>
  </si>
  <si>
    <t>SERVICIOS COORDINADOS TLAJOMULCO TIMOS S.A. DE C.V.</t>
  </si>
  <si>
    <t xml:space="preserve">TRANSPORTE SUBROGADO DEL ORIENTE S.A. DE C.V. </t>
  </si>
  <si>
    <t>RUTA 639 ALAMEDAS S.A. DE C.V.</t>
  </si>
  <si>
    <t>RUTA 605 TONALA S.A. DE C.V.</t>
  </si>
  <si>
    <t xml:space="preserve">OPERADORA DE SERVICIOS 231-C S.A. DE C.V. </t>
  </si>
  <si>
    <t xml:space="preserve">TRANSPORTES 625 SUR, S. DE R. L. DE C. V. </t>
  </si>
  <si>
    <t>TRANSPORTES MIRASOL, S. DE R.L. DE C.V.</t>
  </si>
  <si>
    <t xml:space="preserve">TRANSPORTES CORDNADOS MOVIJAL, S. DE R.L. DE C.V. </t>
  </si>
  <si>
    <t xml:space="preserve">AUTOTRANSPORTES SANVER, S.A. DE C.V. </t>
  </si>
  <si>
    <t>MOVILIDAD Y DIGNIDAD, S.A. DE C.V.</t>
  </si>
  <si>
    <t xml:space="preserve">TRANSPORTE URBANO C45, S.A. DE C.V. </t>
  </si>
  <si>
    <t>TRANSPORTES SUB URBANOS GUADALAJARA SANTA ANITA, S.A. DE C.V.</t>
  </si>
  <si>
    <t>RUTAS, LÍNEAS Y CORREDORES DE MÉXICO, S. DE R.L. DE C.V.</t>
  </si>
  <si>
    <t>TRANSPORTES URBANOS OCHOA, S.A.DE C.V.</t>
  </si>
  <si>
    <t xml:space="preserve">CONCESIONARIOS DE LA RUTA C80, S. DE R.L. DE C.V. </t>
  </si>
  <si>
    <t>TRANSPORTE URBANO MEXICALTZINGO, S.A. DE C.V.</t>
  </si>
  <si>
    <t>SERVITRANSPORTES METROPOLITANOS, S.A. DE C.V.</t>
  </si>
  <si>
    <t>PUNTO DE ENCUENTRO 321, S. DE R.L. DE C.V.</t>
  </si>
  <si>
    <t>TRANSPORTACIÓN URBANA METROPOLITANA, S.A. DE C.V.</t>
  </si>
  <si>
    <t>TRANSPORTES DE LA PLATA RUTA 611, S. DE R.L. DE C.V.</t>
  </si>
  <si>
    <t xml:space="preserve">RUTA 624 CENTRAL VIEJA EL BRISEÑO, S. DE R.L. DE C.V. </t>
  </si>
  <si>
    <t>TRANSPORTISTAS UNIDOS TRONCAL DIECIOCHO, S. DE R.L. DE C.V.</t>
  </si>
  <si>
    <t>TRANSPORTE EN LINEA DE GUADALAJARA, S.A. DE C.V.</t>
  </si>
  <si>
    <t>METROPOLITANA DE TRANSPORTE JALISCO, S.A. DE C.V.</t>
  </si>
  <si>
    <t>RUTA COMPLEMENTARIA C111, S.A.P.I. DE C.V.</t>
  </si>
  <si>
    <t>TRANSPORTES TERRESTRES RDH, S. DE R.L. DE C.V.</t>
  </si>
  <si>
    <t>TLAQUEPAQUE URBANA DE TRANSPORTES, S. DE R.L. DE C.V.</t>
  </si>
  <si>
    <t>RUTA COMPLEMENTARIA C 117, S.A. DE C.V.</t>
  </si>
  <si>
    <t>RUTA COMPLEMENTARIA C 112, S.A. DE C.V.</t>
  </si>
  <si>
    <t>RUTA COMPLEMENTARIA 111 - 2 LOMA SUR, S.A.P.I. DE C.V.</t>
  </si>
  <si>
    <t>TRONCAL 13 SOLIDARIDAD, S.A.P.I. DE C.V.</t>
  </si>
  <si>
    <t>AUTO TRANSPORTES URBANOS 644-A, S. DE R.L. DE C.V.</t>
  </si>
  <si>
    <t>TRANSPORTISTAS 30 A DE LA ZMG, S. DE R.L. DE C.V.</t>
  </si>
  <si>
    <t>TRANSPORTE UNIDO COSTA PACIFICO S.A. DE C.V.</t>
  </si>
  <si>
    <t>Fecha Sesion</t>
  </si>
  <si>
    <t>Monto Aprobado</t>
  </si>
  <si>
    <t>Monto pendiente de Erogar</t>
  </si>
  <si>
    <t>Sesión de Comité Técnico</t>
  </si>
  <si>
    <t xml:space="preserve">Décima </t>
  </si>
  <si>
    <t>Undécima</t>
  </si>
  <si>
    <t>Décimotercera</t>
  </si>
  <si>
    <t>Décimocuarta</t>
  </si>
  <si>
    <t>Aportación realizada al fideicomiso</t>
  </si>
  <si>
    <t xml:space="preserve">EROGACIONES APROBADAS POR EL COMITÉ DEL FIDEICOMISO PARA LA SEGURIDAD DE LA MEJORA VIAL  "PROGRAMA DE MI TRANSPORTE" </t>
  </si>
  <si>
    <t>Apoyo a los prestadores del servicio de transporte público en la implementación del sistema de pago electrónico y monitoreo, como parte de la ejecución de la etapa 1 del programa de reordenamiento, reestructuración e implementación del sistema de transporte público "Mi Transporte"  cifras al 31 de Diciembre 2019.</t>
  </si>
  <si>
    <t>Nota: cifras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</si>
</sst>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&quot;$&quot;#,##0.00"/>
    <numFmt numFmtId="166" formatCode="[$$-80A]#,##0.00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71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/>
    </xf>
    <xf numFmtId="15" fontId="2" fillId="0" borderId="10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/>
    </xf>
    <xf numFmtId="15" fontId="2" fillId="0" borderId="7" xfId="0" applyNumberFormat="1" applyFont="1" applyBorder="1" applyAlignment="1">
      <alignment horizontal="center" vertical="top" wrapText="1"/>
    </xf>
    <xf numFmtId="166" fontId="2" fillId="0" borderId="7" xfId="1" applyNumberFormat="1" applyFont="1" applyBorder="1" applyAlignment="1">
      <alignment horizontal="right" vertical="top" wrapText="1"/>
    </xf>
    <xf numFmtId="166" fontId="2" fillId="0" borderId="10" xfId="1" applyNumberFormat="1" applyFont="1" applyBorder="1" applyAlignment="1">
      <alignment horizontal="right" vertical="top" wrapText="1"/>
    </xf>
    <xf numFmtId="166" fontId="2" fillId="0" borderId="7" xfId="0" applyNumberFormat="1" applyFont="1" applyBorder="1" applyAlignment="1">
      <alignment horizontal="right" vertical="top" wrapText="1"/>
    </xf>
    <xf numFmtId="166" fontId="2" fillId="0" borderId="1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6" fillId="0" borderId="0" xfId="0" applyFont="1"/>
    <xf numFmtId="0" fontId="7" fillId="2" borderId="0" xfId="0" applyFont="1" applyFill="1" applyAlignment="1">
      <alignment horizontal="center" wrapText="1"/>
    </xf>
    <xf numFmtId="0" fontId="8" fillId="0" borderId="0" xfId="0" applyFont="1" applyAlignment="1"/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0" fillId="2" borderId="3" xfId="0" applyFont="1" applyFill="1" applyBorder="1" applyAlignment="1"/>
    <xf numFmtId="0" fontId="10" fillId="2" borderId="1" xfId="0" applyFont="1" applyFill="1" applyBorder="1" applyAlignment="1"/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11" fillId="0" borderId="6" xfId="0" applyFont="1" applyBorder="1"/>
    <xf numFmtId="0" fontId="11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8" fillId="0" borderId="0" xfId="0" applyFont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8" fillId="0" borderId="2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right" vertical="center"/>
    </xf>
    <xf numFmtId="165" fontId="10" fillId="2" borderId="3" xfId="0" applyNumberFormat="1" applyFont="1" applyFill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2" borderId="1" xfId="0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66" fontId="10" fillId="2" borderId="2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166" fontId="10" fillId="2" borderId="2" xfId="0" applyNumberFormat="1" applyFont="1" applyFill="1" applyBorder="1" applyAlignment="1">
      <alignment horizontal="right" wrapText="1"/>
    </xf>
    <xf numFmtId="165" fontId="11" fillId="0" borderId="1" xfId="0" applyNumberFormat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>
      <selection activeCell="L1" sqref="A1:XFD3"/>
    </sheetView>
  </sheetViews>
  <sheetFormatPr baseColWidth="10" defaultColWidth="14.42578125" defaultRowHeight="12" x14ac:dyDescent="0.2"/>
  <cols>
    <col min="1" max="1" width="4.140625" style="16" customWidth="1"/>
    <col min="2" max="2" width="5" style="16" hidden="1" customWidth="1"/>
    <col min="3" max="3" width="30" style="31" customWidth="1"/>
    <col min="4" max="4" width="31.140625" style="16" customWidth="1"/>
    <col min="5" max="5" width="13.28515625" style="16" bestFit="1" customWidth="1"/>
    <col min="6" max="6" width="24.85546875" style="16" bestFit="1" customWidth="1"/>
    <col min="7" max="7" width="8.140625" style="56" bestFit="1" customWidth="1"/>
    <col min="8" max="8" width="14" style="68" bestFit="1" customWidth="1"/>
    <col min="9" max="9" width="17.85546875" style="68" bestFit="1" customWidth="1"/>
    <col min="10" max="10" width="19.42578125" style="68" bestFit="1" customWidth="1"/>
    <col min="11" max="11" width="13.28515625" style="68" bestFit="1" customWidth="1"/>
    <col min="12" max="16384" width="14.42578125" style="16"/>
  </cols>
  <sheetData>
    <row r="1" spans="1:11" ht="15.75" customHeight="1" x14ac:dyDescent="0.2">
      <c r="A1" s="15" t="s">
        <v>132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40.5" customHeight="1" x14ac:dyDescent="0.2">
      <c r="A3" s="18" t="s">
        <v>0</v>
      </c>
      <c r="B3" s="18" t="s">
        <v>17</v>
      </c>
      <c r="C3" s="18" t="s">
        <v>18</v>
      </c>
      <c r="D3" s="18" t="s">
        <v>1</v>
      </c>
      <c r="E3" s="19" t="s">
        <v>2</v>
      </c>
      <c r="F3" s="18" t="s">
        <v>3</v>
      </c>
      <c r="G3" s="18" t="s">
        <v>19</v>
      </c>
      <c r="H3" s="18" t="s">
        <v>20</v>
      </c>
      <c r="I3" s="20" t="s">
        <v>21</v>
      </c>
      <c r="J3" s="21" t="s">
        <v>22</v>
      </c>
      <c r="K3" s="22" t="s">
        <v>4</v>
      </c>
    </row>
    <row r="4" spans="1:11" s="51" customFormat="1" ht="15.75" customHeight="1" x14ac:dyDescent="0.25">
      <c r="A4" s="48">
        <v>1</v>
      </c>
      <c r="B4" s="48">
        <v>1544</v>
      </c>
      <c r="C4" s="48" t="s">
        <v>23</v>
      </c>
      <c r="D4" s="48" t="s">
        <v>5</v>
      </c>
      <c r="E4" s="49" t="s">
        <v>6</v>
      </c>
      <c r="F4" s="50" t="s">
        <v>7</v>
      </c>
      <c r="G4" s="43">
        <v>20</v>
      </c>
      <c r="H4" s="61">
        <v>80000</v>
      </c>
      <c r="I4" s="44">
        <v>480000</v>
      </c>
      <c r="J4" s="45">
        <v>1120000</v>
      </c>
      <c r="K4" s="62">
        <f t="shared" ref="K4:K122" si="0">I4+J4</f>
        <v>1600000</v>
      </c>
    </row>
    <row r="5" spans="1:11" s="51" customFormat="1" ht="31.5" customHeight="1" x14ac:dyDescent="0.25">
      <c r="A5" s="48">
        <v>2</v>
      </c>
      <c r="B5" s="52">
        <v>1590</v>
      </c>
      <c r="C5" s="52" t="s">
        <v>27</v>
      </c>
      <c r="D5" s="52" t="s">
        <v>8</v>
      </c>
      <c r="E5" s="53" t="s">
        <v>9</v>
      </c>
      <c r="F5" s="54" t="s">
        <v>7</v>
      </c>
      <c r="G5" s="43">
        <v>12</v>
      </c>
      <c r="H5" s="61">
        <v>80000</v>
      </c>
      <c r="I5" s="45">
        <v>288000</v>
      </c>
      <c r="J5" s="45">
        <v>671999.99</v>
      </c>
      <c r="K5" s="62">
        <f t="shared" si="0"/>
        <v>959999.99</v>
      </c>
    </row>
    <row r="6" spans="1:11" s="51" customFormat="1" ht="32.25" customHeight="1" x14ac:dyDescent="0.25">
      <c r="A6" s="48">
        <v>3</v>
      </c>
      <c r="B6" s="52">
        <v>1591</v>
      </c>
      <c r="C6" s="52" t="s">
        <v>28</v>
      </c>
      <c r="D6" s="52" t="s">
        <v>8</v>
      </c>
      <c r="E6" s="53" t="s">
        <v>9</v>
      </c>
      <c r="F6" s="54" t="s">
        <v>7</v>
      </c>
      <c r="G6" s="43">
        <v>22</v>
      </c>
      <c r="H6" s="61">
        <v>80000</v>
      </c>
      <c r="I6" s="45">
        <v>528000</v>
      </c>
      <c r="J6" s="45">
        <v>1231999.99</v>
      </c>
      <c r="K6" s="62">
        <f t="shared" si="0"/>
        <v>1759999.99</v>
      </c>
    </row>
    <row r="7" spans="1:11" s="51" customFormat="1" ht="32.25" customHeight="1" x14ac:dyDescent="0.25">
      <c r="A7" s="48">
        <v>4</v>
      </c>
      <c r="B7" s="52">
        <v>1592</v>
      </c>
      <c r="C7" s="52" t="s">
        <v>29</v>
      </c>
      <c r="D7" s="52" t="s">
        <v>8</v>
      </c>
      <c r="E7" s="53" t="s">
        <v>9</v>
      </c>
      <c r="F7" s="54" t="s">
        <v>7</v>
      </c>
      <c r="G7" s="43">
        <v>12</v>
      </c>
      <c r="H7" s="61">
        <v>80000</v>
      </c>
      <c r="I7" s="45">
        <v>288000</v>
      </c>
      <c r="J7" s="45">
        <v>671999.99</v>
      </c>
      <c r="K7" s="62">
        <f t="shared" si="0"/>
        <v>959999.99</v>
      </c>
    </row>
    <row r="8" spans="1:11" s="51" customFormat="1" ht="27.75" customHeight="1" x14ac:dyDescent="0.25">
      <c r="A8" s="48">
        <v>5</v>
      </c>
      <c r="B8" s="52">
        <v>1596</v>
      </c>
      <c r="C8" s="52" t="s">
        <v>30</v>
      </c>
      <c r="D8" s="52" t="s">
        <v>5</v>
      </c>
      <c r="E8" s="53" t="s">
        <v>6</v>
      </c>
      <c r="F8" s="54" t="s">
        <v>7</v>
      </c>
      <c r="G8" s="43">
        <v>47</v>
      </c>
      <c r="H8" s="61">
        <v>80000</v>
      </c>
      <c r="I8" s="45">
        <v>1128000</v>
      </c>
      <c r="J8" s="46">
        <v>2632000</v>
      </c>
      <c r="K8" s="62">
        <f t="shared" si="0"/>
        <v>3760000</v>
      </c>
    </row>
    <row r="9" spans="1:11" s="51" customFormat="1" ht="29.25" customHeight="1" x14ac:dyDescent="0.25">
      <c r="A9" s="48">
        <v>6</v>
      </c>
      <c r="B9" s="52">
        <v>1704</v>
      </c>
      <c r="C9" s="52" t="s">
        <v>31</v>
      </c>
      <c r="D9" s="52" t="s">
        <v>10</v>
      </c>
      <c r="E9" s="53" t="s">
        <v>11</v>
      </c>
      <c r="F9" s="54" t="s">
        <v>7</v>
      </c>
      <c r="G9" s="43">
        <v>33</v>
      </c>
      <c r="H9" s="61">
        <v>80000</v>
      </c>
      <c r="I9" s="45">
        <v>792000</v>
      </c>
      <c r="J9" s="63"/>
      <c r="K9" s="62">
        <f t="shared" si="0"/>
        <v>792000</v>
      </c>
    </row>
    <row r="10" spans="1:11" s="51" customFormat="1" ht="31.5" customHeight="1" x14ac:dyDescent="0.25">
      <c r="A10" s="48">
        <v>7</v>
      </c>
      <c r="B10" s="52">
        <v>1511</v>
      </c>
      <c r="C10" s="52" t="s">
        <v>25</v>
      </c>
      <c r="D10" s="52" t="s">
        <v>10</v>
      </c>
      <c r="E10" s="53" t="s">
        <v>11</v>
      </c>
      <c r="F10" s="54" t="s">
        <v>7</v>
      </c>
      <c r="G10" s="43">
        <v>33</v>
      </c>
      <c r="H10" s="61">
        <v>80000</v>
      </c>
      <c r="I10" s="45">
        <v>792000</v>
      </c>
      <c r="J10" s="63"/>
      <c r="K10" s="62">
        <f t="shared" si="0"/>
        <v>792000</v>
      </c>
    </row>
    <row r="11" spans="1:11" s="51" customFormat="1" ht="45.75" customHeight="1" x14ac:dyDescent="0.25">
      <c r="A11" s="48">
        <v>8</v>
      </c>
      <c r="B11" s="52">
        <v>1506</v>
      </c>
      <c r="C11" s="52" t="s">
        <v>24</v>
      </c>
      <c r="D11" s="52" t="s">
        <v>10</v>
      </c>
      <c r="E11" s="53" t="s">
        <v>11</v>
      </c>
      <c r="F11" s="54" t="s">
        <v>7</v>
      </c>
      <c r="G11" s="43">
        <v>14</v>
      </c>
      <c r="H11" s="61">
        <v>80000</v>
      </c>
      <c r="I11" s="45">
        <v>336000</v>
      </c>
      <c r="J11" s="63"/>
      <c r="K11" s="62">
        <f t="shared" si="0"/>
        <v>336000</v>
      </c>
    </row>
    <row r="12" spans="1:11" s="51" customFormat="1" ht="44.25" customHeight="1" x14ac:dyDescent="0.25">
      <c r="A12" s="48">
        <v>9</v>
      </c>
      <c r="B12" s="52">
        <v>1505</v>
      </c>
      <c r="C12" s="52" t="s">
        <v>24</v>
      </c>
      <c r="D12" s="52" t="s">
        <v>10</v>
      </c>
      <c r="E12" s="53" t="s">
        <v>11</v>
      </c>
      <c r="F12" s="54" t="s">
        <v>7</v>
      </c>
      <c r="G12" s="43">
        <v>12</v>
      </c>
      <c r="H12" s="61">
        <v>80000</v>
      </c>
      <c r="I12" s="45">
        <v>288000</v>
      </c>
      <c r="J12" s="63"/>
      <c r="K12" s="62">
        <f t="shared" si="0"/>
        <v>288000</v>
      </c>
    </row>
    <row r="13" spans="1:11" s="51" customFormat="1" ht="47.25" customHeight="1" x14ac:dyDescent="0.25">
      <c r="A13" s="48">
        <v>10</v>
      </c>
      <c r="B13" s="52">
        <v>1504</v>
      </c>
      <c r="C13" s="52" t="s">
        <v>24</v>
      </c>
      <c r="D13" s="52" t="s">
        <v>10</v>
      </c>
      <c r="E13" s="53" t="s">
        <v>11</v>
      </c>
      <c r="F13" s="54" t="s">
        <v>7</v>
      </c>
      <c r="G13" s="43">
        <v>21</v>
      </c>
      <c r="H13" s="61">
        <v>80000</v>
      </c>
      <c r="I13" s="45">
        <v>504000</v>
      </c>
      <c r="J13" s="63"/>
      <c r="K13" s="62">
        <f t="shared" si="0"/>
        <v>504000</v>
      </c>
    </row>
    <row r="14" spans="1:11" s="51" customFormat="1" ht="44.25" customHeight="1" x14ac:dyDescent="0.25">
      <c r="A14" s="48">
        <v>11</v>
      </c>
      <c r="B14" s="52">
        <v>1503</v>
      </c>
      <c r="C14" s="52" t="s">
        <v>24</v>
      </c>
      <c r="D14" s="52" t="s">
        <v>10</v>
      </c>
      <c r="E14" s="53" t="s">
        <v>11</v>
      </c>
      <c r="F14" s="54" t="s">
        <v>7</v>
      </c>
      <c r="G14" s="43">
        <v>15</v>
      </c>
      <c r="H14" s="61">
        <v>80000</v>
      </c>
      <c r="I14" s="45">
        <v>360000</v>
      </c>
      <c r="J14" s="63"/>
      <c r="K14" s="62">
        <f t="shared" si="0"/>
        <v>360000</v>
      </c>
    </row>
    <row r="15" spans="1:11" s="51" customFormat="1" ht="46.5" customHeight="1" x14ac:dyDescent="0.25">
      <c r="A15" s="48">
        <v>12</v>
      </c>
      <c r="B15" s="52">
        <v>1502</v>
      </c>
      <c r="C15" s="52" t="s">
        <v>24</v>
      </c>
      <c r="D15" s="52" t="s">
        <v>10</v>
      </c>
      <c r="E15" s="53" t="s">
        <v>11</v>
      </c>
      <c r="F15" s="54" t="s">
        <v>7</v>
      </c>
      <c r="G15" s="43">
        <v>8</v>
      </c>
      <c r="H15" s="61">
        <v>80000</v>
      </c>
      <c r="I15" s="45">
        <v>192000</v>
      </c>
      <c r="J15" s="63"/>
      <c r="K15" s="62">
        <f t="shared" si="0"/>
        <v>192000</v>
      </c>
    </row>
    <row r="16" spans="1:11" s="51" customFormat="1" ht="46.5" customHeight="1" x14ac:dyDescent="0.25">
      <c r="A16" s="48">
        <v>13</v>
      </c>
      <c r="B16" s="52">
        <v>1501</v>
      </c>
      <c r="C16" s="52" t="s">
        <v>24</v>
      </c>
      <c r="D16" s="52" t="s">
        <v>10</v>
      </c>
      <c r="E16" s="53" t="s">
        <v>11</v>
      </c>
      <c r="F16" s="54" t="s">
        <v>7</v>
      </c>
      <c r="G16" s="43">
        <v>20</v>
      </c>
      <c r="H16" s="61">
        <v>80000</v>
      </c>
      <c r="I16" s="45">
        <v>480000</v>
      </c>
      <c r="J16" s="63"/>
      <c r="K16" s="62">
        <f t="shared" si="0"/>
        <v>480000</v>
      </c>
    </row>
    <row r="17" spans="1:11" s="51" customFormat="1" ht="44.25" customHeight="1" x14ac:dyDescent="0.25">
      <c r="A17" s="48">
        <v>14</v>
      </c>
      <c r="B17" s="52">
        <v>1500</v>
      </c>
      <c r="C17" s="52" t="s">
        <v>24</v>
      </c>
      <c r="D17" s="52" t="s">
        <v>10</v>
      </c>
      <c r="E17" s="53" t="s">
        <v>11</v>
      </c>
      <c r="F17" s="54" t="s">
        <v>7</v>
      </c>
      <c r="G17" s="43">
        <v>27</v>
      </c>
      <c r="H17" s="61">
        <v>80000</v>
      </c>
      <c r="I17" s="45">
        <v>648000</v>
      </c>
      <c r="J17" s="63"/>
      <c r="K17" s="62">
        <f t="shared" si="0"/>
        <v>648000</v>
      </c>
    </row>
    <row r="18" spans="1:11" s="51" customFormat="1" ht="43.5" customHeight="1" x14ac:dyDescent="0.25">
      <c r="A18" s="48">
        <v>15</v>
      </c>
      <c r="B18" s="52">
        <v>1498</v>
      </c>
      <c r="C18" s="52" t="s">
        <v>24</v>
      </c>
      <c r="D18" s="52" t="s">
        <v>10</v>
      </c>
      <c r="E18" s="53" t="s">
        <v>11</v>
      </c>
      <c r="F18" s="54" t="s">
        <v>7</v>
      </c>
      <c r="G18" s="43">
        <v>5</v>
      </c>
      <c r="H18" s="61">
        <v>80000</v>
      </c>
      <c r="I18" s="45">
        <v>120000</v>
      </c>
      <c r="J18" s="63"/>
      <c r="K18" s="62">
        <f t="shared" si="0"/>
        <v>120000</v>
      </c>
    </row>
    <row r="19" spans="1:11" s="51" customFormat="1" ht="49.5" customHeight="1" x14ac:dyDescent="0.25">
      <c r="A19" s="48">
        <v>16</v>
      </c>
      <c r="B19" s="52">
        <v>1499</v>
      </c>
      <c r="C19" s="52" t="s">
        <v>24</v>
      </c>
      <c r="D19" s="52" t="s">
        <v>10</v>
      </c>
      <c r="E19" s="53" t="s">
        <v>11</v>
      </c>
      <c r="F19" s="54" t="s">
        <v>7</v>
      </c>
      <c r="G19" s="43">
        <v>28</v>
      </c>
      <c r="H19" s="61">
        <v>80000</v>
      </c>
      <c r="I19" s="45">
        <v>671999.99</v>
      </c>
      <c r="J19" s="63"/>
      <c r="K19" s="62">
        <f t="shared" si="0"/>
        <v>671999.99</v>
      </c>
    </row>
    <row r="20" spans="1:11" s="51" customFormat="1" ht="45.75" customHeight="1" x14ac:dyDescent="0.25">
      <c r="A20" s="48">
        <v>17</v>
      </c>
      <c r="B20" s="52">
        <v>1508</v>
      </c>
      <c r="C20" s="52" t="s">
        <v>24</v>
      </c>
      <c r="D20" s="52" t="s">
        <v>10</v>
      </c>
      <c r="E20" s="53" t="s">
        <v>11</v>
      </c>
      <c r="F20" s="54" t="s">
        <v>7</v>
      </c>
      <c r="G20" s="43">
        <v>30</v>
      </c>
      <c r="H20" s="61">
        <v>80000</v>
      </c>
      <c r="I20" s="45">
        <v>719999.99</v>
      </c>
      <c r="J20" s="63"/>
      <c r="K20" s="62">
        <f t="shared" si="0"/>
        <v>719999.99</v>
      </c>
    </row>
    <row r="21" spans="1:11" s="51" customFormat="1" ht="15.75" customHeight="1" x14ac:dyDescent="0.25">
      <c r="A21" s="48">
        <v>18</v>
      </c>
      <c r="B21" s="52">
        <v>1543</v>
      </c>
      <c r="C21" s="52" t="s">
        <v>26</v>
      </c>
      <c r="D21" s="52" t="s">
        <v>8</v>
      </c>
      <c r="E21" s="53" t="s">
        <v>9</v>
      </c>
      <c r="F21" s="54" t="s">
        <v>7</v>
      </c>
      <c r="G21" s="43">
        <v>91</v>
      </c>
      <c r="H21" s="61">
        <v>80000</v>
      </c>
      <c r="I21" s="45">
        <v>2184000</v>
      </c>
      <c r="J21" s="45">
        <v>5096000</v>
      </c>
      <c r="K21" s="62">
        <f t="shared" si="0"/>
        <v>7280000</v>
      </c>
    </row>
    <row r="22" spans="1:11" s="51" customFormat="1" ht="32.25" customHeight="1" x14ac:dyDescent="0.25">
      <c r="A22" s="48">
        <v>19</v>
      </c>
      <c r="B22" s="52">
        <v>1807</v>
      </c>
      <c r="C22" s="52" t="s">
        <v>32</v>
      </c>
      <c r="D22" s="52" t="s">
        <v>12</v>
      </c>
      <c r="E22" s="53" t="s">
        <v>13</v>
      </c>
      <c r="F22" s="54" t="s">
        <v>7</v>
      </c>
      <c r="G22" s="43">
        <v>25</v>
      </c>
      <c r="H22" s="61">
        <v>80000</v>
      </c>
      <c r="I22" s="45">
        <v>600000</v>
      </c>
      <c r="J22" s="63"/>
      <c r="K22" s="62">
        <f t="shared" si="0"/>
        <v>600000</v>
      </c>
    </row>
    <row r="23" spans="1:11" s="51" customFormat="1" ht="30" customHeight="1" x14ac:dyDescent="0.25">
      <c r="A23" s="48">
        <v>20</v>
      </c>
      <c r="B23" s="52">
        <v>1812</v>
      </c>
      <c r="C23" s="52" t="s">
        <v>38</v>
      </c>
      <c r="D23" s="52" t="s">
        <v>12</v>
      </c>
      <c r="E23" s="53" t="s">
        <v>13</v>
      </c>
      <c r="F23" s="54" t="s">
        <v>7</v>
      </c>
      <c r="G23" s="43">
        <v>27</v>
      </c>
      <c r="H23" s="61">
        <v>80000</v>
      </c>
      <c r="I23" s="45">
        <v>648000</v>
      </c>
      <c r="J23" s="63"/>
      <c r="K23" s="62">
        <f t="shared" si="0"/>
        <v>648000</v>
      </c>
    </row>
    <row r="24" spans="1:11" s="51" customFormat="1" ht="31.5" customHeight="1" x14ac:dyDescent="0.25">
      <c r="A24" s="48">
        <v>21</v>
      </c>
      <c r="B24" s="52">
        <v>1813</v>
      </c>
      <c r="C24" s="52" t="s">
        <v>39</v>
      </c>
      <c r="D24" s="52" t="s">
        <v>12</v>
      </c>
      <c r="E24" s="53" t="s">
        <v>13</v>
      </c>
      <c r="F24" s="54" t="s">
        <v>7</v>
      </c>
      <c r="G24" s="43">
        <v>36</v>
      </c>
      <c r="H24" s="61">
        <v>80000</v>
      </c>
      <c r="I24" s="45">
        <v>864000</v>
      </c>
      <c r="J24" s="63"/>
      <c r="K24" s="62">
        <f t="shared" si="0"/>
        <v>864000</v>
      </c>
    </row>
    <row r="25" spans="1:11" s="51" customFormat="1" ht="31.5" customHeight="1" x14ac:dyDescent="0.25">
      <c r="A25" s="48">
        <v>22</v>
      </c>
      <c r="B25" s="52">
        <v>1814</v>
      </c>
      <c r="C25" s="52" t="s">
        <v>40</v>
      </c>
      <c r="D25" s="52" t="s">
        <v>12</v>
      </c>
      <c r="E25" s="53" t="s">
        <v>13</v>
      </c>
      <c r="F25" s="54" t="s">
        <v>7</v>
      </c>
      <c r="G25" s="43">
        <v>45</v>
      </c>
      <c r="H25" s="61">
        <v>80000</v>
      </c>
      <c r="I25" s="45">
        <v>1080000</v>
      </c>
      <c r="J25" s="63"/>
      <c r="K25" s="62">
        <f t="shared" si="0"/>
        <v>1080000</v>
      </c>
    </row>
    <row r="26" spans="1:11" s="51" customFormat="1" ht="30" customHeight="1" x14ac:dyDescent="0.25">
      <c r="A26" s="48">
        <v>23</v>
      </c>
      <c r="B26" s="52">
        <v>1808</v>
      </c>
      <c r="C26" s="52" t="s">
        <v>35</v>
      </c>
      <c r="D26" s="52" t="s">
        <v>12</v>
      </c>
      <c r="E26" s="53" t="s">
        <v>13</v>
      </c>
      <c r="F26" s="54" t="s">
        <v>7</v>
      </c>
      <c r="G26" s="43">
        <v>9</v>
      </c>
      <c r="H26" s="61">
        <v>80000</v>
      </c>
      <c r="I26" s="45">
        <v>216000</v>
      </c>
      <c r="J26" s="64"/>
      <c r="K26" s="62">
        <f t="shared" si="0"/>
        <v>216000</v>
      </c>
    </row>
    <row r="27" spans="1:11" s="51" customFormat="1" ht="32.25" customHeight="1" x14ac:dyDescent="0.25">
      <c r="A27" s="48">
        <v>24</v>
      </c>
      <c r="B27" s="52">
        <v>1806</v>
      </c>
      <c r="C27" s="52" t="s">
        <v>34</v>
      </c>
      <c r="D27" s="52" t="s">
        <v>12</v>
      </c>
      <c r="E27" s="53" t="s">
        <v>13</v>
      </c>
      <c r="F27" s="54" t="s">
        <v>7</v>
      </c>
      <c r="G27" s="43">
        <v>36</v>
      </c>
      <c r="H27" s="61">
        <v>80000</v>
      </c>
      <c r="I27" s="45">
        <v>864000</v>
      </c>
      <c r="J27" s="64"/>
      <c r="K27" s="62">
        <f t="shared" si="0"/>
        <v>864000</v>
      </c>
    </row>
    <row r="28" spans="1:11" s="51" customFormat="1" ht="15.75" customHeight="1" x14ac:dyDescent="0.25">
      <c r="A28" s="48">
        <v>25</v>
      </c>
      <c r="B28" s="52">
        <v>1816</v>
      </c>
      <c r="C28" s="52" t="s">
        <v>41</v>
      </c>
      <c r="D28" s="52" t="s">
        <v>12</v>
      </c>
      <c r="E28" s="53" t="s">
        <v>13</v>
      </c>
      <c r="F28" s="54" t="s">
        <v>7</v>
      </c>
      <c r="G28" s="43">
        <v>43</v>
      </c>
      <c r="H28" s="61">
        <v>80000</v>
      </c>
      <c r="I28" s="45">
        <v>1032000</v>
      </c>
      <c r="J28" s="64"/>
      <c r="K28" s="62">
        <f t="shared" si="0"/>
        <v>1032000</v>
      </c>
    </row>
    <row r="29" spans="1:11" s="51" customFormat="1" ht="28.5" customHeight="1" x14ac:dyDescent="0.25">
      <c r="A29" s="48">
        <v>26</v>
      </c>
      <c r="B29" s="52">
        <v>1811</v>
      </c>
      <c r="C29" s="52" t="s">
        <v>37</v>
      </c>
      <c r="D29" s="52" t="s">
        <v>12</v>
      </c>
      <c r="E29" s="53" t="s">
        <v>13</v>
      </c>
      <c r="F29" s="54" t="s">
        <v>7</v>
      </c>
      <c r="G29" s="43">
        <v>18</v>
      </c>
      <c r="H29" s="61">
        <v>80000</v>
      </c>
      <c r="I29" s="45">
        <v>432000</v>
      </c>
      <c r="J29" s="64"/>
      <c r="K29" s="62">
        <f t="shared" si="0"/>
        <v>432000</v>
      </c>
    </row>
    <row r="30" spans="1:11" s="51" customFormat="1" ht="15.75" customHeight="1" x14ac:dyDescent="0.25">
      <c r="A30" s="48">
        <v>27</v>
      </c>
      <c r="B30" s="52">
        <v>1805</v>
      </c>
      <c r="C30" s="52" t="s">
        <v>33</v>
      </c>
      <c r="D30" s="52" t="s">
        <v>12</v>
      </c>
      <c r="E30" s="53" t="s">
        <v>13</v>
      </c>
      <c r="F30" s="54" t="s">
        <v>7</v>
      </c>
      <c r="G30" s="43">
        <v>14</v>
      </c>
      <c r="H30" s="61">
        <v>80000</v>
      </c>
      <c r="I30" s="45">
        <v>336000</v>
      </c>
      <c r="J30" s="64"/>
      <c r="K30" s="62">
        <f t="shared" si="0"/>
        <v>336000</v>
      </c>
    </row>
    <row r="31" spans="1:11" s="51" customFormat="1" ht="32.25" customHeight="1" x14ac:dyDescent="0.25">
      <c r="A31" s="48">
        <v>28</v>
      </c>
      <c r="B31" s="52">
        <v>1810</v>
      </c>
      <c r="C31" s="52" t="s">
        <v>36</v>
      </c>
      <c r="D31" s="52" t="s">
        <v>12</v>
      </c>
      <c r="E31" s="53" t="s">
        <v>13</v>
      </c>
      <c r="F31" s="54" t="s">
        <v>7</v>
      </c>
      <c r="G31" s="43">
        <v>27</v>
      </c>
      <c r="H31" s="61">
        <v>80000</v>
      </c>
      <c r="I31" s="45">
        <v>648000</v>
      </c>
      <c r="J31" s="64"/>
      <c r="K31" s="62">
        <f t="shared" si="0"/>
        <v>648000</v>
      </c>
    </row>
    <row r="32" spans="1:11" s="51" customFormat="1" ht="28.5" customHeight="1" x14ac:dyDescent="0.25">
      <c r="A32" s="48">
        <v>29</v>
      </c>
      <c r="B32" s="52">
        <v>1719</v>
      </c>
      <c r="C32" s="52" t="s">
        <v>42</v>
      </c>
      <c r="D32" s="52" t="s">
        <v>5</v>
      </c>
      <c r="E32" s="53" t="s">
        <v>6</v>
      </c>
      <c r="F32" s="54" t="s">
        <v>7</v>
      </c>
      <c r="G32" s="43">
        <v>16</v>
      </c>
      <c r="H32" s="61">
        <v>80000</v>
      </c>
      <c r="I32" s="45">
        <v>384000</v>
      </c>
      <c r="J32" s="64"/>
      <c r="K32" s="62">
        <f t="shared" si="0"/>
        <v>384000</v>
      </c>
    </row>
    <row r="33" spans="1:11" s="51" customFormat="1" ht="31.5" customHeight="1" x14ac:dyDescent="0.25">
      <c r="A33" s="48">
        <v>30</v>
      </c>
      <c r="B33" s="52">
        <v>1737</v>
      </c>
      <c r="C33" s="52" t="s">
        <v>46</v>
      </c>
      <c r="D33" s="52" t="s">
        <v>5</v>
      </c>
      <c r="E33" s="53" t="s">
        <v>6</v>
      </c>
      <c r="F33" s="54" t="s">
        <v>7</v>
      </c>
      <c r="G33" s="43">
        <v>21</v>
      </c>
      <c r="H33" s="61">
        <v>80000</v>
      </c>
      <c r="I33" s="45">
        <v>504000</v>
      </c>
      <c r="J33" s="64"/>
      <c r="K33" s="62">
        <f t="shared" si="0"/>
        <v>504000</v>
      </c>
    </row>
    <row r="34" spans="1:11" s="51" customFormat="1" ht="29.25" customHeight="1" x14ac:dyDescent="0.25">
      <c r="A34" s="48">
        <v>31</v>
      </c>
      <c r="B34" s="52">
        <v>1723</v>
      </c>
      <c r="C34" s="52" t="s">
        <v>45</v>
      </c>
      <c r="D34" s="52" t="s">
        <v>5</v>
      </c>
      <c r="E34" s="53" t="s">
        <v>6</v>
      </c>
      <c r="F34" s="54" t="s">
        <v>7</v>
      </c>
      <c r="G34" s="43">
        <v>60</v>
      </c>
      <c r="H34" s="61">
        <v>80000</v>
      </c>
      <c r="I34" s="45">
        <v>1440000</v>
      </c>
      <c r="J34" s="64"/>
      <c r="K34" s="62">
        <f t="shared" si="0"/>
        <v>1440000</v>
      </c>
    </row>
    <row r="35" spans="1:11" s="51" customFormat="1" ht="31.5" customHeight="1" x14ac:dyDescent="0.25">
      <c r="A35" s="48">
        <v>32</v>
      </c>
      <c r="B35" s="52">
        <v>1721</v>
      </c>
      <c r="C35" s="52" t="s">
        <v>44</v>
      </c>
      <c r="D35" s="52" t="s">
        <v>5</v>
      </c>
      <c r="E35" s="53" t="s">
        <v>6</v>
      </c>
      <c r="F35" s="54" t="s">
        <v>7</v>
      </c>
      <c r="G35" s="43">
        <v>61</v>
      </c>
      <c r="H35" s="61">
        <v>80000</v>
      </c>
      <c r="I35" s="45">
        <v>1463999.99</v>
      </c>
      <c r="J35" s="64"/>
      <c r="K35" s="62">
        <f t="shared" si="0"/>
        <v>1463999.99</v>
      </c>
    </row>
    <row r="36" spans="1:11" s="51" customFormat="1" x14ac:dyDescent="0.25">
      <c r="A36" s="48">
        <v>33</v>
      </c>
      <c r="B36" s="52">
        <v>1821</v>
      </c>
      <c r="C36" s="52" t="s">
        <v>65</v>
      </c>
      <c r="D36" s="52" t="s">
        <v>5</v>
      </c>
      <c r="E36" s="53" t="s">
        <v>6</v>
      </c>
      <c r="F36" s="54" t="s">
        <v>7</v>
      </c>
      <c r="G36" s="43">
        <v>27</v>
      </c>
      <c r="H36" s="61">
        <v>80000</v>
      </c>
      <c r="I36" s="45">
        <v>648000</v>
      </c>
      <c r="J36" s="64"/>
      <c r="K36" s="62">
        <f t="shared" si="0"/>
        <v>648000</v>
      </c>
    </row>
    <row r="37" spans="1:11" s="51" customFormat="1" ht="24" x14ac:dyDescent="0.25">
      <c r="A37" s="48">
        <v>34</v>
      </c>
      <c r="B37" s="52">
        <v>1739</v>
      </c>
      <c r="C37" s="52" t="s">
        <v>47</v>
      </c>
      <c r="D37" s="52" t="s">
        <v>5</v>
      </c>
      <c r="E37" s="53" t="s">
        <v>6</v>
      </c>
      <c r="F37" s="54" t="s">
        <v>7</v>
      </c>
      <c r="G37" s="43">
        <v>41</v>
      </c>
      <c r="H37" s="61">
        <v>80000</v>
      </c>
      <c r="I37" s="45">
        <v>984000</v>
      </c>
      <c r="J37" s="64"/>
      <c r="K37" s="62">
        <f t="shared" si="0"/>
        <v>984000</v>
      </c>
    </row>
    <row r="38" spans="1:11" s="51" customFormat="1" ht="24" x14ac:dyDescent="0.25">
      <c r="A38" s="48">
        <v>35</v>
      </c>
      <c r="B38" s="52">
        <v>1753</v>
      </c>
      <c r="C38" s="52" t="s">
        <v>48</v>
      </c>
      <c r="D38" s="52" t="s">
        <v>5</v>
      </c>
      <c r="E38" s="53" t="s">
        <v>6</v>
      </c>
      <c r="F38" s="54" t="s">
        <v>7</v>
      </c>
      <c r="G38" s="43">
        <v>14</v>
      </c>
      <c r="H38" s="61">
        <v>80000</v>
      </c>
      <c r="I38" s="45">
        <v>336000</v>
      </c>
      <c r="J38" s="64"/>
      <c r="K38" s="62">
        <f t="shared" si="0"/>
        <v>336000</v>
      </c>
    </row>
    <row r="39" spans="1:11" s="51" customFormat="1" ht="24" x14ac:dyDescent="0.25">
      <c r="A39" s="48">
        <v>36</v>
      </c>
      <c r="B39" s="52">
        <v>1756</v>
      </c>
      <c r="C39" s="52" t="s">
        <v>48</v>
      </c>
      <c r="D39" s="52" t="s">
        <v>5</v>
      </c>
      <c r="E39" s="53" t="s">
        <v>6</v>
      </c>
      <c r="F39" s="54" t="s">
        <v>7</v>
      </c>
      <c r="G39" s="43">
        <v>30</v>
      </c>
      <c r="H39" s="61">
        <v>80000</v>
      </c>
      <c r="I39" s="45">
        <v>719999.99</v>
      </c>
      <c r="J39" s="64"/>
      <c r="K39" s="62">
        <f t="shared" si="0"/>
        <v>719999.99</v>
      </c>
    </row>
    <row r="40" spans="1:11" s="51" customFormat="1" ht="24" x14ac:dyDescent="0.25">
      <c r="A40" s="48">
        <v>37</v>
      </c>
      <c r="B40" s="52">
        <v>1720</v>
      </c>
      <c r="C40" s="52" t="s">
        <v>43</v>
      </c>
      <c r="D40" s="52" t="s">
        <v>5</v>
      </c>
      <c r="E40" s="53" t="s">
        <v>6</v>
      </c>
      <c r="F40" s="54" t="s">
        <v>7</v>
      </c>
      <c r="G40" s="43">
        <v>38</v>
      </c>
      <c r="H40" s="61">
        <v>80000</v>
      </c>
      <c r="I40" s="45">
        <v>912000</v>
      </c>
      <c r="J40" s="64"/>
      <c r="K40" s="62">
        <f t="shared" si="0"/>
        <v>912000</v>
      </c>
    </row>
    <row r="41" spans="1:11" s="51" customFormat="1" ht="24" x14ac:dyDescent="0.25">
      <c r="A41" s="48">
        <v>38</v>
      </c>
      <c r="B41" s="52">
        <v>1755</v>
      </c>
      <c r="C41" s="52" t="s">
        <v>50</v>
      </c>
      <c r="D41" s="52" t="s">
        <v>5</v>
      </c>
      <c r="E41" s="53" t="s">
        <v>6</v>
      </c>
      <c r="F41" s="54" t="s">
        <v>7</v>
      </c>
      <c r="G41" s="43">
        <v>42</v>
      </c>
      <c r="H41" s="61">
        <v>80000</v>
      </c>
      <c r="I41" s="45">
        <v>1008000</v>
      </c>
      <c r="J41" s="64"/>
      <c r="K41" s="62">
        <f t="shared" si="0"/>
        <v>1008000</v>
      </c>
    </row>
    <row r="42" spans="1:11" s="51" customFormat="1" ht="24" x14ac:dyDescent="0.25">
      <c r="A42" s="48">
        <v>39</v>
      </c>
      <c r="B42" s="52">
        <v>1819</v>
      </c>
      <c r="C42" s="52" t="s">
        <v>51</v>
      </c>
      <c r="D42" s="52" t="s">
        <v>5</v>
      </c>
      <c r="E42" s="53" t="s">
        <v>6</v>
      </c>
      <c r="F42" s="54" t="s">
        <v>7</v>
      </c>
      <c r="G42" s="43">
        <v>9</v>
      </c>
      <c r="H42" s="61">
        <v>80000</v>
      </c>
      <c r="I42" s="45">
        <v>216000</v>
      </c>
      <c r="J42" s="64"/>
      <c r="K42" s="62">
        <f t="shared" si="0"/>
        <v>216000</v>
      </c>
    </row>
    <row r="43" spans="1:11" s="51" customFormat="1" ht="24" x14ac:dyDescent="0.25">
      <c r="A43" s="48">
        <v>40</v>
      </c>
      <c r="B43" s="52">
        <v>1818</v>
      </c>
      <c r="C43" s="52" t="s">
        <v>51</v>
      </c>
      <c r="D43" s="52" t="s">
        <v>5</v>
      </c>
      <c r="E43" s="53" t="s">
        <v>6</v>
      </c>
      <c r="F43" s="54" t="s">
        <v>7</v>
      </c>
      <c r="G43" s="43">
        <v>20</v>
      </c>
      <c r="H43" s="61">
        <v>80000</v>
      </c>
      <c r="I43" s="45">
        <v>480000</v>
      </c>
      <c r="J43" s="64"/>
      <c r="K43" s="62">
        <f t="shared" si="0"/>
        <v>480000</v>
      </c>
    </row>
    <row r="44" spans="1:11" s="51" customFormat="1" ht="33.75" customHeight="1" x14ac:dyDescent="0.25">
      <c r="A44" s="48">
        <v>41</v>
      </c>
      <c r="B44" s="52">
        <v>1823</v>
      </c>
      <c r="C44" s="52" t="s">
        <v>52</v>
      </c>
      <c r="D44" s="52" t="s">
        <v>5</v>
      </c>
      <c r="E44" s="53" t="s">
        <v>6</v>
      </c>
      <c r="F44" s="54" t="s">
        <v>7</v>
      </c>
      <c r="G44" s="43">
        <v>44</v>
      </c>
      <c r="H44" s="61">
        <v>80000</v>
      </c>
      <c r="I44" s="45">
        <v>1056000</v>
      </c>
      <c r="J44" s="64"/>
      <c r="K44" s="62">
        <f t="shared" si="0"/>
        <v>1056000</v>
      </c>
    </row>
    <row r="45" spans="1:11" s="51" customFormat="1" ht="24" x14ac:dyDescent="0.25">
      <c r="A45" s="48">
        <v>42</v>
      </c>
      <c r="B45" s="52">
        <v>1754</v>
      </c>
      <c r="C45" s="52" t="s">
        <v>49</v>
      </c>
      <c r="D45" s="52" t="s">
        <v>5</v>
      </c>
      <c r="E45" s="53" t="s">
        <v>6</v>
      </c>
      <c r="F45" s="54" t="s">
        <v>7</v>
      </c>
      <c r="G45" s="43">
        <v>48</v>
      </c>
      <c r="H45" s="61">
        <v>80000</v>
      </c>
      <c r="I45" s="45">
        <v>1152000</v>
      </c>
      <c r="J45" s="64"/>
      <c r="K45" s="62">
        <f t="shared" si="0"/>
        <v>1152000</v>
      </c>
    </row>
    <row r="46" spans="1:11" s="51" customFormat="1" ht="24" x14ac:dyDescent="0.25">
      <c r="A46" s="48">
        <v>43</v>
      </c>
      <c r="B46" s="52">
        <v>1827</v>
      </c>
      <c r="C46" s="52" t="s">
        <v>54</v>
      </c>
      <c r="D46" s="52" t="s">
        <v>14</v>
      </c>
      <c r="E46" s="53" t="s">
        <v>9</v>
      </c>
      <c r="F46" s="54" t="s">
        <v>7</v>
      </c>
      <c r="G46" s="43">
        <v>38</v>
      </c>
      <c r="H46" s="61">
        <v>80000</v>
      </c>
      <c r="I46" s="45">
        <v>912000</v>
      </c>
      <c r="J46" s="64"/>
      <c r="K46" s="62">
        <f t="shared" si="0"/>
        <v>912000</v>
      </c>
    </row>
    <row r="47" spans="1:11" s="51" customFormat="1" x14ac:dyDescent="0.25">
      <c r="A47" s="48">
        <v>44</v>
      </c>
      <c r="B47" s="52">
        <v>1767</v>
      </c>
      <c r="C47" s="52" t="s">
        <v>53</v>
      </c>
      <c r="D47" s="52" t="s">
        <v>14</v>
      </c>
      <c r="E47" s="53" t="s">
        <v>9</v>
      </c>
      <c r="F47" s="54" t="s">
        <v>7</v>
      </c>
      <c r="G47" s="43">
        <v>14</v>
      </c>
      <c r="H47" s="61">
        <v>80000</v>
      </c>
      <c r="I47" s="45">
        <v>336000</v>
      </c>
      <c r="J47" s="64"/>
      <c r="K47" s="62">
        <f t="shared" si="0"/>
        <v>336000</v>
      </c>
    </row>
    <row r="48" spans="1:11" s="51" customFormat="1" ht="24" x14ac:dyDescent="0.25">
      <c r="A48" s="48">
        <v>46</v>
      </c>
      <c r="B48" s="52">
        <v>2122</v>
      </c>
      <c r="C48" s="52" t="s">
        <v>60</v>
      </c>
      <c r="D48" s="52" t="s">
        <v>14</v>
      </c>
      <c r="E48" s="53" t="s">
        <v>9</v>
      </c>
      <c r="F48" s="54" t="s">
        <v>7</v>
      </c>
      <c r="G48" s="43">
        <v>45</v>
      </c>
      <c r="H48" s="61">
        <v>80000</v>
      </c>
      <c r="I48" s="45">
        <v>1080000</v>
      </c>
      <c r="J48" s="64"/>
      <c r="K48" s="62">
        <f t="shared" si="0"/>
        <v>1080000</v>
      </c>
    </row>
    <row r="49" spans="1:11" s="51" customFormat="1" ht="24" x14ac:dyDescent="0.25">
      <c r="A49" s="48">
        <v>47</v>
      </c>
      <c r="B49" s="52">
        <v>2242</v>
      </c>
      <c r="C49" s="52" t="s">
        <v>55</v>
      </c>
      <c r="D49" s="52" t="s">
        <v>5</v>
      </c>
      <c r="E49" s="53" t="s">
        <v>6</v>
      </c>
      <c r="F49" s="54" t="s">
        <v>7</v>
      </c>
      <c r="G49" s="43">
        <v>40</v>
      </c>
      <c r="H49" s="61">
        <v>80000</v>
      </c>
      <c r="I49" s="45">
        <v>960000</v>
      </c>
      <c r="J49" s="64"/>
      <c r="K49" s="62">
        <f t="shared" si="0"/>
        <v>960000</v>
      </c>
    </row>
    <row r="50" spans="1:11" s="51" customFormat="1" x14ac:dyDescent="0.25">
      <c r="A50" s="48">
        <v>48</v>
      </c>
      <c r="B50" s="52">
        <v>2243</v>
      </c>
      <c r="C50" s="52" t="s">
        <v>56</v>
      </c>
      <c r="D50" s="52" t="s">
        <v>5</v>
      </c>
      <c r="E50" s="53" t="s">
        <v>6</v>
      </c>
      <c r="F50" s="54" t="s">
        <v>7</v>
      </c>
      <c r="G50" s="43">
        <v>55</v>
      </c>
      <c r="H50" s="61">
        <v>80000</v>
      </c>
      <c r="I50" s="45">
        <v>1319999.99</v>
      </c>
      <c r="J50" s="64"/>
      <c r="K50" s="62">
        <f t="shared" si="0"/>
        <v>1319999.99</v>
      </c>
    </row>
    <row r="51" spans="1:11" s="51" customFormat="1" ht="24" x14ac:dyDescent="0.25">
      <c r="A51" s="48">
        <v>49</v>
      </c>
      <c r="B51" s="52">
        <v>2244</v>
      </c>
      <c r="C51" s="52" t="s">
        <v>57</v>
      </c>
      <c r="D51" s="52" t="s">
        <v>5</v>
      </c>
      <c r="E51" s="53" t="s">
        <v>6</v>
      </c>
      <c r="F51" s="54" t="s">
        <v>7</v>
      </c>
      <c r="G51" s="43">
        <v>43</v>
      </c>
      <c r="H51" s="61">
        <v>80000</v>
      </c>
      <c r="I51" s="45">
        <v>1032000</v>
      </c>
      <c r="J51" s="64"/>
      <c r="K51" s="62">
        <f t="shared" si="0"/>
        <v>1032000</v>
      </c>
    </row>
    <row r="52" spans="1:11" s="51" customFormat="1" ht="24" x14ac:dyDescent="0.25">
      <c r="A52" s="48">
        <v>50</v>
      </c>
      <c r="B52" s="52">
        <v>2247</v>
      </c>
      <c r="C52" s="52" t="s">
        <v>58</v>
      </c>
      <c r="D52" s="52" t="s">
        <v>5</v>
      </c>
      <c r="E52" s="53" t="s">
        <v>6</v>
      </c>
      <c r="F52" s="54" t="s">
        <v>7</v>
      </c>
      <c r="G52" s="43">
        <v>60</v>
      </c>
      <c r="H52" s="61">
        <v>80000</v>
      </c>
      <c r="I52" s="45">
        <v>1440000</v>
      </c>
      <c r="J52" s="64"/>
      <c r="K52" s="62">
        <f t="shared" si="0"/>
        <v>1440000</v>
      </c>
    </row>
    <row r="53" spans="1:11" s="51" customFormat="1" x14ac:dyDescent="0.25">
      <c r="A53" s="48">
        <v>51</v>
      </c>
      <c r="B53" s="52">
        <v>2336</v>
      </c>
      <c r="C53" s="52" t="s">
        <v>61</v>
      </c>
      <c r="D53" s="52" t="s">
        <v>14</v>
      </c>
      <c r="E53" s="53" t="s">
        <v>9</v>
      </c>
      <c r="F53" s="54" t="s">
        <v>7</v>
      </c>
      <c r="G53" s="43">
        <v>24</v>
      </c>
      <c r="H53" s="61">
        <v>80000</v>
      </c>
      <c r="I53" s="45">
        <v>576000</v>
      </c>
      <c r="J53" s="64"/>
      <c r="K53" s="62">
        <f t="shared" si="0"/>
        <v>576000</v>
      </c>
    </row>
    <row r="54" spans="1:11" s="51" customFormat="1" ht="24" x14ac:dyDescent="0.25">
      <c r="A54" s="48">
        <v>52</v>
      </c>
      <c r="B54" s="52">
        <v>2363</v>
      </c>
      <c r="C54" s="52" t="s">
        <v>62</v>
      </c>
      <c r="D54" s="52" t="s">
        <v>14</v>
      </c>
      <c r="E54" s="53" t="s">
        <v>9</v>
      </c>
      <c r="F54" s="54" t="s">
        <v>7</v>
      </c>
      <c r="G54" s="43">
        <v>33</v>
      </c>
      <c r="H54" s="61">
        <v>80000</v>
      </c>
      <c r="I54" s="45">
        <v>792000</v>
      </c>
      <c r="J54" s="64"/>
      <c r="K54" s="62">
        <f t="shared" si="0"/>
        <v>792000</v>
      </c>
    </row>
    <row r="55" spans="1:11" s="51" customFormat="1" ht="24" x14ac:dyDescent="0.25">
      <c r="A55" s="48">
        <v>53</v>
      </c>
      <c r="B55" s="52">
        <v>2369</v>
      </c>
      <c r="C55" s="52" t="s">
        <v>63</v>
      </c>
      <c r="D55" s="52" t="s">
        <v>14</v>
      </c>
      <c r="E55" s="53" t="s">
        <v>9</v>
      </c>
      <c r="F55" s="54" t="s">
        <v>7</v>
      </c>
      <c r="G55" s="43">
        <v>25</v>
      </c>
      <c r="H55" s="61">
        <v>80000</v>
      </c>
      <c r="I55" s="45">
        <v>600000</v>
      </c>
      <c r="J55" s="64"/>
      <c r="K55" s="62">
        <f t="shared" si="0"/>
        <v>600000</v>
      </c>
    </row>
    <row r="56" spans="1:11" s="51" customFormat="1" ht="24" x14ac:dyDescent="0.25">
      <c r="A56" s="48">
        <v>54</v>
      </c>
      <c r="B56" s="52">
        <v>2370</v>
      </c>
      <c r="C56" s="52" t="s">
        <v>59</v>
      </c>
      <c r="D56" s="52" t="s">
        <v>5</v>
      </c>
      <c r="E56" s="53" t="s">
        <v>6</v>
      </c>
      <c r="F56" s="54" t="s">
        <v>7</v>
      </c>
      <c r="G56" s="43">
        <v>67</v>
      </c>
      <c r="H56" s="61">
        <v>80000</v>
      </c>
      <c r="I56" s="45">
        <v>1608000</v>
      </c>
      <c r="J56" s="64"/>
      <c r="K56" s="62">
        <f t="shared" si="0"/>
        <v>1608000</v>
      </c>
    </row>
    <row r="57" spans="1:11" s="51" customFormat="1" ht="36" x14ac:dyDescent="0.25">
      <c r="A57" s="48">
        <v>55</v>
      </c>
      <c r="B57" s="52">
        <v>2431</v>
      </c>
      <c r="C57" s="52" t="s">
        <v>64</v>
      </c>
      <c r="D57" s="52" t="s">
        <v>14</v>
      </c>
      <c r="E57" s="53" t="s">
        <v>9</v>
      </c>
      <c r="F57" s="54" t="s">
        <v>7</v>
      </c>
      <c r="G57" s="43">
        <v>41</v>
      </c>
      <c r="H57" s="61">
        <v>80000</v>
      </c>
      <c r="I57" s="45">
        <v>984000</v>
      </c>
      <c r="J57" s="64"/>
      <c r="K57" s="62">
        <f t="shared" si="0"/>
        <v>984000</v>
      </c>
    </row>
    <row r="58" spans="1:11" s="51" customFormat="1" x14ac:dyDescent="0.25">
      <c r="A58" s="48">
        <v>56</v>
      </c>
      <c r="B58" s="52">
        <v>1815</v>
      </c>
      <c r="C58" s="52" t="s">
        <v>41</v>
      </c>
      <c r="D58" s="52" t="s">
        <v>12</v>
      </c>
      <c r="E58" s="53" t="s">
        <v>13</v>
      </c>
      <c r="F58" s="54" t="s">
        <v>7</v>
      </c>
      <c r="G58" s="43">
        <v>31</v>
      </c>
      <c r="H58" s="61">
        <v>80000</v>
      </c>
      <c r="I58" s="45">
        <v>744000</v>
      </c>
      <c r="J58" s="64"/>
      <c r="K58" s="62">
        <f t="shared" si="0"/>
        <v>744000</v>
      </c>
    </row>
    <row r="59" spans="1:11" s="51" customFormat="1" ht="48" x14ac:dyDescent="0.25">
      <c r="A59" s="48">
        <v>57</v>
      </c>
      <c r="B59" s="52">
        <v>1820</v>
      </c>
      <c r="C59" s="52" t="s">
        <v>66</v>
      </c>
      <c r="D59" s="52" t="s">
        <v>5</v>
      </c>
      <c r="E59" s="53" t="s">
        <v>6</v>
      </c>
      <c r="F59" s="54" t="s">
        <v>7</v>
      </c>
      <c r="G59" s="43">
        <v>53</v>
      </c>
      <c r="H59" s="61">
        <v>80000</v>
      </c>
      <c r="I59" s="45">
        <v>1272000</v>
      </c>
      <c r="J59" s="64"/>
      <c r="K59" s="62">
        <f t="shared" si="0"/>
        <v>1272000</v>
      </c>
    </row>
    <row r="60" spans="1:11" s="51" customFormat="1" ht="36" x14ac:dyDescent="0.25">
      <c r="A60" s="48">
        <v>58</v>
      </c>
      <c r="B60" s="52">
        <v>1824</v>
      </c>
      <c r="C60" s="52" t="s">
        <v>67</v>
      </c>
      <c r="D60" s="52" t="s">
        <v>5</v>
      </c>
      <c r="E60" s="53" t="s">
        <v>6</v>
      </c>
      <c r="F60" s="54" t="s">
        <v>7</v>
      </c>
      <c r="G60" s="43">
        <v>20</v>
      </c>
      <c r="H60" s="61">
        <v>80000</v>
      </c>
      <c r="I60" s="45">
        <v>480000</v>
      </c>
      <c r="J60" s="64"/>
      <c r="K60" s="62">
        <f t="shared" si="0"/>
        <v>480000</v>
      </c>
    </row>
    <row r="61" spans="1:11" s="51" customFormat="1" ht="24" x14ac:dyDescent="0.25">
      <c r="A61" s="48">
        <v>59</v>
      </c>
      <c r="B61" s="52">
        <v>2248</v>
      </c>
      <c r="C61" s="52" t="s">
        <v>68</v>
      </c>
      <c r="D61" s="52" t="s">
        <v>5</v>
      </c>
      <c r="E61" s="53" t="s">
        <v>6</v>
      </c>
      <c r="F61" s="54" t="s">
        <v>7</v>
      </c>
      <c r="G61" s="43">
        <v>22</v>
      </c>
      <c r="H61" s="61">
        <v>80000</v>
      </c>
      <c r="I61" s="45">
        <v>528000</v>
      </c>
      <c r="J61" s="64"/>
      <c r="K61" s="62">
        <f t="shared" si="0"/>
        <v>528000</v>
      </c>
    </row>
    <row r="62" spans="1:11" s="51" customFormat="1" ht="24" x14ac:dyDescent="0.25">
      <c r="A62" s="48">
        <v>60</v>
      </c>
      <c r="B62" s="52">
        <v>2249</v>
      </c>
      <c r="C62" s="52" t="s">
        <v>69</v>
      </c>
      <c r="D62" s="52" t="s">
        <v>5</v>
      </c>
      <c r="E62" s="53" t="s">
        <v>6</v>
      </c>
      <c r="F62" s="54" t="s">
        <v>7</v>
      </c>
      <c r="G62" s="43">
        <v>34</v>
      </c>
      <c r="H62" s="61">
        <v>80000</v>
      </c>
      <c r="I62" s="45">
        <v>816000</v>
      </c>
      <c r="J62" s="64"/>
      <c r="K62" s="62">
        <f t="shared" si="0"/>
        <v>816000</v>
      </c>
    </row>
    <row r="63" spans="1:11" s="51" customFormat="1" ht="24" x14ac:dyDescent="0.25">
      <c r="A63" s="48">
        <v>61</v>
      </c>
      <c r="B63" s="52">
        <v>2257</v>
      </c>
      <c r="C63" s="52" t="s">
        <v>70</v>
      </c>
      <c r="D63" s="52" t="s">
        <v>5</v>
      </c>
      <c r="E63" s="53" t="s">
        <v>6</v>
      </c>
      <c r="F63" s="54" t="s">
        <v>7</v>
      </c>
      <c r="G63" s="43">
        <v>13</v>
      </c>
      <c r="H63" s="61">
        <v>80000</v>
      </c>
      <c r="I63" s="45">
        <v>312000</v>
      </c>
      <c r="J63" s="64"/>
      <c r="K63" s="62">
        <f t="shared" si="0"/>
        <v>312000</v>
      </c>
    </row>
    <row r="64" spans="1:11" s="51" customFormat="1" x14ac:dyDescent="0.25">
      <c r="A64" s="48">
        <v>62</v>
      </c>
      <c r="B64" s="52">
        <v>2631</v>
      </c>
      <c r="C64" s="52" t="s">
        <v>71</v>
      </c>
      <c r="D64" s="52" t="s">
        <v>5</v>
      </c>
      <c r="E64" s="53" t="s">
        <v>6</v>
      </c>
      <c r="F64" s="54" t="s">
        <v>7</v>
      </c>
      <c r="G64" s="43">
        <v>36</v>
      </c>
      <c r="H64" s="61">
        <v>80000</v>
      </c>
      <c r="I64" s="45">
        <v>864000</v>
      </c>
      <c r="J64" s="64"/>
      <c r="K64" s="62">
        <f t="shared" si="0"/>
        <v>864000</v>
      </c>
    </row>
    <row r="65" spans="1:11" s="51" customFormat="1" ht="24" x14ac:dyDescent="0.25">
      <c r="A65" s="48">
        <v>63</v>
      </c>
      <c r="B65" s="52">
        <v>2652</v>
      </c>
      <c r="C65" s="52" t="s">
        <v>72</v>
      </c>
      <c r="D65" s="52" t="s">
        <v>5</v>
      </c>
      <c r="E65" s="53" t="s">
        <v>6</v>
      </c>
      <c r="F65" s="54" t="s">
        <v>7</v>
      </c>
      <c r="G65" s="43">
        <v>29</v>
      </c>
      <c r="H65" s="61">
        <v>80000</v>
      </c>
      <c r="I65" s="45">
        <v>696000</v>
      </c>
      <c r="J65" s="64"/>
      <c r="K65" s="62">
        <f t="shared" si="0"/>
        <v>696000</v>
      </c>
    </row>
    <row r="66" spans="1:11" s="51" customFormat="1" x14ac:dyDescent="0.25">
      <c r="A66" s="48">
        <v>64</v>
      </c>
      <c r="B66" s="52">
        <v>2653</v>
      </c>
      <c r="C66" s="52" t="s">
        <v>73</v>
      </c>
      <c r="D66" s="52" t="s">
        <v>5</v>
      </c>
      <c r="E66" s="53" t="s">
        <v>6</v>
      </c>
      <c r="F66" s="54" t="s">
        <v>7</v>
      </c>
      <c r="G66" s="43">
        <v>13</v>
      </c>
      <c r="H66" s="61">
        <v>80000</v>
      </c>
      <c r="I66" s="45">
        <v>312000</v>
      </c>
      <c r="J66" s="64"/>
      <c r="K66" s="62">
        <f t="shared" si="0"/>
        <v>312000</v>
      </c>
    </row>
    <row r="67" spans="1:11" s="51" customFormat="1" x14ac:dyDescent="0.25">
      <c r="A67" s="48">
        <v>65</v>
      </c>
      <c r="B67" s="52">
        <v>2654</v>
      </c>
      <c r="C67" s="52" t="s">
        <v>74</v>
      </c>
      <c r="D67" s="52" t="s">
        <v>5</v>
      </c>
      <c r="E67" s="53" t="s">
        <v>6</v>
      </c>
      <c r="F67" s="54" t="s">
        <v>7</v>
      </c>
      <c r="G67" s="43">
        <v>22</v>
      </c>
      <c r="H67" s="61">
        <v>80000</v>
      </c>
      <c r="I67" s="45">
        <v>528000</v>
      </c>
      <c r="J67" s="64"/>
      <c r="K67" s="62">
        <f t="shared" si="0"/>
        <v>528000</v>
      </c>
    </row>
    <row r="68" spans="1:11" s="51" customFormat="1" ht="24" x14ac:dyDescent="0.25">
      <c r="A68" s="48">
        <v>66</v>
      </c>
      <c r="B68" s="52">
        <v>2655</v>
      </c>
      <c r="C68" s="52" t="s">
        <v>75</v>
      </c>
      <c r="D68" s="52" t="s">
        <v>5</v>
      </c>
      <c r="E68" s="53" t="s">
        <v>6</v>
      </c>
      <c r="F68" s="54" t="s">
        <v>7</v>
      </c>
      <c r="G68" s="43">
        <v>27</v>
      </c>
      <c r="H68" s="61">
        <v>80000</v>
      </c>
      <c r="I68" s="45">
        <v>648000</v>
      </c>
      <c r="J68" s="64"/>
      <c r="K68" s="62">
        <f t="shared" si="0"/>
        <v>648000</v>
      </c>
    </row>
    <row r="69" spans="1:11" s="51" customFormat="1" x14ac:dyDescent="0.25">
      <c r="A69" s="48">
        <v>67</v>
      </c>
      <c r="B69" s="52">
        <v>2656</v>
      </c>
      <c r="C69" s="52" t="s">
        <v>76</v>
      </c>
      <c r="D69" s="52" t="s">
        <v>5</v>
      </c>
      <c r="E69" s="53" t="s">
        <v>6</v>
      </c>
      <c r="F69" s="54" t="s">
        <v>7</v>
      </c>
      <c r="G69" s="43">
        <v>34</v>
      </c>
      <c r="H69" s="61">
        <v>80000</v>
      </c>
      <c r="I69" s="45">
        <v>816000</v>
      </c>
      <c r="J69" s="64"/>
      <c r="K69" s="62">
        <f t="shared" si="0"/>
        <v>816000</v>
      </c>
    </row>
    <row r="70" spans="1:11" s="51" customFormat="1" ht="24" x14ac:dyDescent="0.25">
      <c r="A70" s="48">
        <v>68</v>
      </c>
      <c r="B70" s="52">
        <v>2657</v>
      </c>
      <c r="C70" s="52" t="s">
        <v>77</v>
      </c>
      <c r="D70" s="52" t="s">
        <v>5</v>
      </c>
      <c r="E70" s="53" t="s">
        <v>6</v>
      </c>
      <c r="F70" s="54" t="s">
        <v>7</v>
      </c>
      <c r="G70" s="43">
        <v>48</v>
      </c>
      <c r="H70" s="61">
        <v>80000</v>
      </c>
      <c r="I70" s="45">
        <v>1152000</v>
      </c>
      <c r="J70" s="64"/>
      <c r="K70" s="62">
        <f t="shared" si="0"/>
        <v>1152000</v>
      </c>
    </row>
    <row r="71" spans="1:11" s="51" customFormat="1" x14ac:dyDescent="0.25">
      <c r="A71" s="48">
        <v>69</v>
      </c>
      <c r="B71" s="52">
        <v>2658</v>
      </c>
      <c r="C71" s="52" t="s">
        <v>78</v>
      </c>
      <c r="D71" s="52" t="s">
        <v>5</v>
      </c>
      <c r="E71" s="53" t="s">
        <v>6</v>
      </c>
      <c r="F71" s="54" t="s">
        <v>7</v>
      </c>
      <c r="G71" s="43">
        <v>44</v>
      </c>
      <c r="H71" s="61">
        <v>80000</v>
      </c>
      <c r="I71" s="45">
        <v>1056000</v>
      </c>
      <c r="J71" s="64"/>
      <c r="K71" s="62">
        <f t="shared" si="0"/>
        <v>1056000</v>
      </c>
    </row>
    <row r="72" spans="1:11" s="51" customFormat="1" x14ac:dyDescent="0.25">
      <c r="A72" s="48">
        <v>70</v>
      </c>
      <c r="B72" s="52">
        <v>2660</v>
      </c>
      <c r="C72" s="52" t="s">
        <v>79</v>
      </c>
      <c r="D72" s="52" t="s">
        <v>5</v>
      </c>
      <c r="E72" s="53" t="s">
        <v>6</v>
      </c>
      <c r="F72" s="54" t="s">
        <v>7</v>
      </c>
      <c r="G72" s="43">
        <v>15</v>
      </c>
      <c r="H72" s="61">
        <v>80000</v>
      </c>
      <c r="I72" s="45">
        <v>360000</v>
      </c>
      <c r="J72" s="64"/>
      <c r="K72" s="62">
        <f t="shared" si="0"/>
        <v>360000</v>
      </c>
    </row>
    <row r="73" spans="1:11" s="51" customFormat="1" x14ac:dyDescent="0.25">
      <c r="A73" s="48">
        <v>71</v>
      </c>
      <c r="B73" s="52">
        <v>2661</v>
      </c>
      <c r="C73" s="52" t="s">
        <v>80</v>
      </c>
      <c r="D73" s="52" t="s">
        <v>5</v>
      </c>
      <c r="E73" s="53" t="s">
        <v>6</v>
      </c>
      <c r="F73" s="54" t="s">
        <v>7</v>
      </c>
      <c r="G73" s="43">
        <v>36</v>
      </c>
      <c r="H73" s="61">
        <v>80000</v>
      </c>
      <c r="I73" s="45">
        <v>864000</v>
      </c>
      <c r="J73" s="64"/>
      <c r="K73" s="62">
        <f t="shared" si="0"/>
        <v>864000</v>
      </c>
    </row>
    <row r="74" spans="1:11" s="51" customFormat="1" ht="36" x14ac:dyDescent="0.25">
      <c r="A74" s="48">
        <v>72</v>
      </c>
      <c r="B74" s="52">
        <v>2662</v>
      </c>
      <c r="C74" s="52" t="s">
        <v>81</v>
      </c>
      <c r="D74" s="52" t="s">
        <v>5</v>
      </c>
      <c r="E74" s="53" t="s">
        <v>6</v>
      </c>
      <c r="F74" s="54" t="s">
        <v>7</v>
      </c>
      <c r="G74" s="43">
        <v>64</v>
      </c>
      <c r="H74" s="61">
        <v>80000</v>
      </c>
      <c r="I74" s="45">
        <v>1536000</v>
      </c>
      <c r="J74" s="64"/>
      <c r="K74" s="62">
        <f t="shared" si="0"/>
        <v>1536000</v>
      </c>
    </row>
    <row r="75" spans="1:11" s="51" customFormat="1" ht="24" x14ac:dyDescent="0.25">
      <c r="A75" s="48">
        <v>73</v>
      </c>
      <c r="B75" s="52">
        <v>2663</v>
      </c>
      <c r="C75" s="52" t="s">
        <v>82</v>
      </c>
      <c r="D75" s="52" t="s">
        <v>5</v>
      </c>
      <c r="E75" s="53" t="s">
        <v>6</v>
      </c>
      <c r="F75" s="54" t="s">
        <v>7</v>
      </c>
      <c r="G75" s="43">
        <v>30</v>
      </c>
      <c r="H75" s="61">
        <v>80000</v>
      </c>
      <c r="I75" s="45">
        <v>720000</v>
      </c>
      <c r="J75" s="64"/>
      <c r="K75" s="62">
        <f t="shared" si="0"/>
        <v>720000</v>
      </c>
    </row>
    <row r="76" spans="1:11" s="51" customFormat="1" ht="24" x14ac:dyDescent="0.25">
      <c r="A76" s="48">
        <v>74</v>
      </c>
      <c r="B76" s="52">
        <v>2664</v>
      </c>
      <c r="C76" s="52" t="s">
        <v>83</v>
      </c>
      <c r="D76" s="52" t="s">
        <v>5</v>
      </c>
      <c r="E76" s="53" t="s">
        <v>6</v>
      </c>
      <c r="F76" s="54" t="s">
        <v>7</v>
      </c>
      <c r="G76" s="43">
        <v>27</v>
      </c>
      <c r="H76" s="61">
        <v>80000</v>
      </c>
      <c r="I76" s="45">
        <v>648000</v>
      </c>
      <c r="J76" s="64"/>
      <c r="K76" s="62">
        <f t="shared" si="0"/>
        <v>648000</v>
      </c>
    </row>
    <row r="77" spans="1:11" s="51" customFormat="1" x14ac:dyDescent="0.25">
      <c r="A77" s="48">
        <v>75</v>
      </c>
      <c r="B77" s="52">
        <v>2667</v>
      </c>
      <c r="C77" s="52" t="s">
        <v>84</v>
      </c>
      <c r="D77" s="52" t="s">
        <v>5</v>
      </c>
      <c r="E77" s="53" t="s">
        <v>6</v>
      </c>
      <c r="F77" s="54" t="s">
        <v>7</v>
      </c>
      <c r="G77" s="43">
        <v>41</v>
      </c>
      <c r="H77" s="61">
        <v>80000</v>
      </c>
      <c r="I77" s="45">
        <v>984000</v>
      </c>
      <c r="J77" s="64"/>
      <c r="K77" s="62">
        <f t="shared" si="0"/>
        <v>984000</v>
      </c>
    </row>
    <row r="78" spans="1:11" s="51" customFormat="1" x14ac:dyDescent="0.25">
      <c r="A78" s="48">
        <v>76</v>
      </c>
      <c r="B78" s="52">
        <v>2747</v>
      </c>
      <c r="C78" s="52" t="s">
        <v>85</v>
      </c>
      <c r="D78" s="52" t="s">
        <v>5</v>
      </c>
      <c r="E78" s="53" t="s">
        <v>6</v>
      </c>
      <c r="F78" s="54" t="s">
        <v>7</v>
      </c>
      <c r="G78" s="43">
        <v>18</v>
      </c>
      <c r="H78" s="61">
        <v>80000</v>
      </c>
      <c r="I78" s="45">
        <v>432000</v>
      </c>
      <c r="J78" s="64"/>
      <c r="K78" s="62">
        <f t="shared" si="0"/>
        <v>432000</v>
      </c>
    </row>
    <row r="79" spans="1:11" s="51" customFormat="1" x14ac:dyDescent="0.25">
      <c r="A79" s="48">
        <v>77</v>
      </c>
      <c r="B79" s="52">
        <v>2364</v>
      </c>
      <c r="C79" s="52" t="s">
        <v>86</v>
      </c>
      <c r="D79" s="52" t="s">
        <v>14</v>
      </c>
      <c r="E79" s="53" t="s">
        <v>9</v>
      </c>
      <c r="F79" s="54" t="s">
        <v>7</v>
      </c>
      <c r="G79" s="43">
        <v>72</v>
      </c>
      <c r="H79" s="61">
        <v>80000</v>
      </c>
      <c r="I79" s="45">
        <v>1728000</v>
      </c>
      <c r="J79" s="64"/>
      <c r="K79" s="62">
        <f t="shared" si="0"/>
        <v>1728000</v>
      </c>
    </row>
    <row r="80" spans="1:11" s="51" customFormat="1" x14ac:dyDescent="0.25">
      <c r="A80" s="48">
        <v>78</v>
      </c>
      <c r="B80" s="52">
        <v>2121</v>
      </c>
      <c r="C80" s="52" t="s">
        <v>87</v>
      </c>
      <c r="D80" s="52" t="s">
        <v>14</v>
      </c>
      <c r="E80" s="53" t="s">
        <v>9</v>
      </c>
      <c r="F80" s="54" t="s">
        <v>7</v>
      </c>
      <c r="G80" s="43">
        <v>35</v>
      </c>
      <c r="H80" s="61">
        <v>80000</v>
      </c>
      <c r="I80" s="45">
        <v>840000</v>
      </c>
      <c r="J80" s="64"/>
      <c r="K80" s="62">
        <f t="shared" si="0"/>
        <v>840000</v>
      </c>
    </row>
    <row r="81" spans="1:11" s="51" customFormat="1" ht="24" x14ac:dyDescent="0.25">
      <c r="A81" s="48">
        <v>79</v>
      </c>
      <c r="B81" s="52">
        <v>2245</v>
      </c>
      <c r="C81" s="52" t="s">
        <v>88</v>
      </c>
      <c r="D81" s="52" t="s">
        <v>14</v>
      </c>
      <c r="E81" s="53" t="s">
        <v>9</v>
      </c>
      <c r="F81" s="54" t="s">
        <v>7</v>
      </c>
      <c r="G81" s="43">
        <v>45</v>
      </c>
      <c r="H81" s="61">
        <v>80000</v>
      </c>
      <c r="I81" s="45">
        <v>1080000</v>
      </c>
      <c r="J81" s="64"/>
      <c r="K81" s="62">
        <f t="shared" si="0"/>
        <v>1080000</v>
      </c>
    </row>
    <row r="82" spans="1:11" s="51" customFormat="1" ht="24" x14ac:dyDescent="0.25">
      <c r="A82" s="48">
        <v>80</v>
      </c>
      <c r="B82" s="52">
        <v>2342</v>
      </c>
      <c r="C82" s="52" t="s">
        <v>89</v>
      </c>
      <c r="D82" s="52" t="s">
        <v>14</v>
      </c>
      <c r="E82" s="53" t="s">
        <v>9</v>
      </c>
      <c r="F82" s="54" t="s">
        <v>7</v>
      </c>
      <c r="G82" s="43">
        <v>44</v>
      </c>
      <c r="H82" s="61">
        <v>80000</v>
      </c>
      <c r="I82" s="45">
        <v>1056000</v>
      </c>
      <c r="J82" s="64"/>
      <c r="K82" s="62">
        <f t="shared" si="0"/>
        <v>1056000</v>
      </c>
    </row>
    <row r="83" spans="1:11" s="51" customFormat="1" x14ac:dyDescent="0.25">
      <c r="A83" s="48">
        <v>81</v>
      </c>
      <c r="B83" s="52">
        <v>2343</v>
      </c>
      <c r="C83" s="52" t="s">
        <v>90</v>
      </c>
      <c r="D83" s="52" t="s">
        <v>14</v>
      </c>
      <c r="E83" s="53" t="s">
        <v>9</v>
      </c>
      <c r="F83" s="54" t="s">
        <v>7</v>
      </c>
      <c r="G83" s="43">
        <v>33</v>
      </c>
      <c r="H83" s="61">
        <v>80000</v>
      </c>
      <c r="I83" s="45">
        <v>792000</v>
      </c>
      <c r="J83" s="64"/>
      <c r="K83" s="62">
        <f t="shared" si="0"/>
        <v>792000</v>
      </c>
    </row>
    <row r="84" spans="1:11" s="51" customFormat="1" x14ac:dyDescent="0.25">
      <c r="A84" s="48">
        <v>82</v>
      </c>
      <c r="B84" s="52">
        <v>1815</v>
      </c>
      <c r="C84" s="52" t="s">
        <v>41</v>
      </c>
      <c r="D84" s="52" t="s">
        <v>14</v>
      </c>
      <c r="E84" s="53" t="s">
        <v>9</v>
      </c>
      <c r="F84" s="54" t="s">
        <v>7</v>
      </c>
      <c r="G84" s="43">
        <v>37</v>
      </c>
      <c r="H84" s="61">
        <v>80000</v>
      </c>
      <c r="I84" s="45">
        <v>888000</v>
      </c>
      <c r="J84" s="64"/>
      <c r="K84" s="62">
        <f t="shared" si="0"/>
        <v>888000</v>
      </c>
    </row>
    <row r="85" spans="1:11" s="51" customFormat="1" x14ac:dyDescent="0.25">
      <c r="A85" s="48">
        <v>83</v>
      </c>
      <c r="B85" s="52">
        <v>2362</v>
      </c>
      <c r="C85" s="52" t="s">
        <v>91</v>
      </c>
      <c r="D85" s="52" t="s">
        <v>14</v>
      </c>
      <c r="E85" s="53" t="s">
        <v>9</v>
      </c>
      <c r="F85" s="54" t="s">
        <v>7</v>
      </c>
      <c r="G85" s="43">
        <v>32</v>
      </c>
      <c r="H85" s="61">
        <v>80000</v>
      </c>
      <c r="I85" s="45">
        <v>767999.99</v>
      </c>
      <c r="J85" s="64"/>
      <c r="K85" s="62">
        <f t="shared" si="0"/>
        <v>767999.99</v>
      </c>
    </row>
    <row r="86" spans="1:11" s="51" customFormat="1" ht="24" x14ac:dyDescent="0.25">
      <c r="A86" s="48">
        <v>84</v>
      </c>
      <c r="B86" s="52">
        <v>2365</v>
      </c>
      <c r="C86" s="52" t="s">
        <v>92</v>
      </c>
      <c r="D86" s="52" t="s">
        <v>14</v>
      </c>
      <c r="E86" s="53" t="s">
        <v>9</v>
      </c>
      <c r="F86" s="54" t="s">
        <v>7</v>
      </c>
      <c r="G86" s="43">
        <v>28</v>
      </c>
      <c r="H86" s="61">
        <v>80000</v>
      </c>
      <c r="I86" s="45">
        <v>671999.99</v>
      </c>
      <c r="J86" s="64"/>
      <c r="K86" s="62">
        <f t="shared" si="0"/>
        <v>671999.99</v>
      </c>
    </row>
    <row r="87" spans="1:11" s="51" customFormat="1" ht="24" x14ac:dyDescent="0.25">
      <c r="A87" s="48">
        <v>85</v>
      </c>
      <c r="B87" s="52">
        <v>2366</v>
      </c>
      <c r="C87" s="52" t="s">
        <v>93</v>
      </c>
      <c r="D87" s="52" t="s">
        <v>14</v>
      </c>
      <c r="E87" s="53" t="s">
        <v>9</v>
      </c>
      <c r="F87" s="54" t="s">
        <v>7</v>
      </c>
      <c r="G87" s="43">
        <v>23</v>
      </c>
      <c r="H87" s="61">
        <v>80000</v>
      </c>
      <c r="I87" s="45">
        <v>552000</v>
      </c>
      <c r="J87" s="64"/>
      <c r="K87" s="62">
        <f t="shared" si="0"/>
        <v>552000</v>
      </c>
    </row>
    <row r="88" spans="1:11" s="51" customFormat="1" ht="24" x14ac:dyDescent="0.25">
      <c r="A88" s="48">
        <v>86</v>
      </c>
      <c r="B88" s="52">
        <v>2367</v>
      </c>
      <c r="C88" s="52" t="s">
        <v>94</v>
      </c>
      <c r="D88" s="52" t="s">
        <v>14</v>
      </c>
      <c r="E88" s="53" t="s">
        <v>9</v>
      </c>
      <c r="F88" s="54" t="s">
        <v>7</v>
      </c>
      <c r="G88" s="43">
        <v>64</v>
      </c>
      <c r="H88" s="61">
        <v>80000</v>
      </c>
      <c r="I88" s="45">
        <v>1536000</v>
      </c>
      <c r="J88" s="64"/>
      <c r="K88" s="62">
        <f t="shared" si="0"/>
        <v>1536000</v>
      </c>
    </row>
    <row r="89" spans="1:11" s="51" customFormat="1" ht="24" x14ac:dyDescent="0.25">
      <c r="A89" s="48">
        <v>87</v>
      </c>
      <c r="B89" s="52">
        <v>2371</v>
      </c>
      <c r="C89" s="52" t="s">
        <v>95</v>
      </c>
      <c r="D89" s="52" t="s">
        <v>14</v>
      </c>
      <c r="E89" s="53" t="s">
        <v>9</v>
      </c>
      <c r="F89" s="54" t="s">
        <v>7</v>
      </c>
      <c r="G89" s="43">
        <v>24</v>
      </c>
      <c r="H89" s="61">
        <v>80000</v>
      </c>
      <c r="I89" s="45">
        <v>576000</v>
      </c>
      <c r="J89" s="64"/>
      <c r="K89" s="62">
        <f t="shared" si="0"/>
        <v>576000</v>
      </c>
    </row>
    <row r="90" spans="1:11" s="51" customFormat="1" ht="24" x14ac:dyDescent="0.25">
      <c r="A90" s="48">
        <v>88</v>
      </c>
      <c r="B90" s="52">
        <v>2246</v>
      </c>
      <c r="C90" s="52" t="s">
        <v>96</v>
      </c>
      <c r="D90" s="52" t="s">
        <v>14</v>
      </c>
      <c r="E90" s="53" t="s">
        <v>9</v>
      </c>
      <c r="F90" s="54" t="s">
        <v>7</v>
      </c>
      <c r="G90" s="43">
        <v>25</v>
      </c>
      <c r="H90" s="61">
        <v>80000</v>
      </c>
      <c r="I90" s="45">
        <v>600000</v>
      </c>
      <c r="J90" s="64"/>
      <c r="K90" s="62">
        <f t="shared" si="0"/>
        <v>600000</v>
      </c>
    </row>
    <row r="91" spans="1:11" s="51" customFormat="1" x14ac:dyDescent="0.25">
      <c r="A91" s="48">
        <v>89</v>
      </c>
      <c r="B91" s="52">
        <v>2468</v>
      </c>
      <c r="C91" s="52" t="s">
        <v>97</v>
      </c>
      <c r="D91" s="52" t="s">
        <v>14</v>
      </c>
      <c r="E91" s="53" t="s">
        <v>9</v>
      </c>
      <c r="F91" s="54" t="s">
        <v>7</v>
      </c>
      <c r="G91" s="43">
        <v>30</v>
      </c>
      <c r="H91" s="61">
        <v>80000</v>
      </c>
      <c r="I91" s="45">
        <v>719999.99</v>
      </c>
      <c r="J91" s="64"/>
      <c r="K91" s="62">
        <f t="shared" si="0"/>
        <v>719999.99</v>
      </c>
    </row>
    <row r="92" spans="1:11" s="51" customFormat="1" ht="24" x14ac:dyDescent="0.25">
      <c r="A92" s="48">
        <v>90</v>
      </c>
      <c r="B92" s="52">
        <v>2491</v>
      </c>
      <c r="C92" s="52" t="s">
        <v>98</v>
      </c>
      <c r="D92" s="52" t="s">
        <v>14</v>
      </c>
      <c r="E92" s="53" t="s">
        <v>9</v>
      </c>
      <c r="F92" s="54" t="s">
        <v>7</v>
      </c>
      <c r="G92" s="43">
        <v>28</v>
      </c>
      <c r="H92" s="61">
        <v>80000</v>
      </c>
      <c r="I92" s="45">
        <v>671999.99</v>
      </c>
      <c r="J92" s="64"/>
      <c r="K92" s="62">
        <f t="shared" si="0"/>
        <v>671999.99</v>
      </c>
    </row>
    <row r="93" spans="1:11" s="51" customFormat="1" ht="36" x14ac:dyDescent="0.25">
      <c r="A93" s="48">
        <v>91</v>
      </c>
      <c r="B93" s="52">
        <v>2634</v>
      </c>
      <c r="C93" s="52" t="s">
        <v>99</v>
      </c>
      <c r="D93" s="52" t="s">
        <v>14</v>
      </c>
      <c r="E93" s="53" t="s">
        <v>9</v>
      </c>
      <c r="F93" s="54" t="s">
        <v>7</v>
      </c>
      <c r="G93" s="43">
        <v>12</v>
      </c>
      <c r="H93" s="61">
        <v>80000</v>
      </c>
      <c r="I93" s="45">
        <v>288000</v>
      </c>
      <c r="J93" s="64"/>
      <c r="K93" s="62">
        <f t="shared" si="0"/>
        <v>288000</v>
      </c>
    </row>
    <row r="94" spans="1:11" s="51" customFormat="1" ht="24" x14ac:dyDescent="0.25">
      <c r="A94" s="48">
        <v>92</v>
      </c>
      <c r="B94" s="52">
        <v>2554</v>
      </c>
      <c r="C94" s="52" t="s">
        <v>100</v>
      </c>
      <c r="D94" s="52" t="s">
        <v>14</v>
      </c>
      <c r="E94" s="53" t="s">
        <v>9</v>
      </c>
      <c r="F94" s="54" t="s">
        <v>7</v>
      </c>
      <c r="G94" s="43">
        <v>3</v>
      </c>
      <c r="H94" s="61">
        <v>80000</v>
      </c>
      <c r="I94" s="45">
        <v>71999.990000000005</v>
      </c>
      <c r="J94" s="64"/>
      <c r="K94" s="62">
        <f t="shared" si="0"/>
        <v>71999.990000000005</v>
      </c>
    </row>
    <row r="95" spans="1:11" s="51" customFormat="1" ht="24" x14ac:dyDescent="0.25">
      <c r="A95" s="48">
        <v>93</v>
      </c>
      <c r="B95" s="52">
        <v>2555</v>
      </c>
      <c r="C95" s="52" t="s">
        <v>100</v>
      </c>
      <c r="D95" s="52" t="s">
        <v>14</v>
      </c>
      <c r="E95" s="53" t="s">
        <v>9</v>
      </c>
      <c r="F95" s="54" t="s">
        <v>7</v>
      </c>
      <c r="G95" s="43">
        <v>14</v>
      </c>
      <c r="H95" s="61">
        <v>80000</v>
      </c>
      <c r="I95" s="45">
        <v>336000</v>
      </c>
      <c r="J95" s="64"/>
      <c r="K95" s="62">
        <f t="shared" si="0"/>
        <v>336000</v>
      </c>
    </row>
    <row r="96" spans="1:11" s="51" customFormat="1" ht="24" x14ac:dyDescent="0.25">
      <c r="A96" s="48">
        <v>94</v>
      </c>
      <c r="B96" s="52">
        <v>2556</v>
      </c>
      <c r="C96" s="52" t="s">
        <v>101</v>
      </c>
      <c r="D96" s="52" t="s">
        <v>14</v>
      </c>
      <c r="E96" s="53" t="s">
        <v>9</v>
      </c>
      <c r="F96" s="54" t="s">
        <v>7</v>
      </c>
      <c r="G96" s="43">
        <v>18</v>
      </c>
      <c r="H96" s="61">
        <v>80000</v>
      </c>
      <c r="I96" s="45">
        <v>432000</v>
      </c>
      <c r="J96" s="64"/>
      <c r="K96" s="62">
        <f t="shared" si="0"/>
        <v>432000</v>
      </c>
    </row>
    <row r="97" spans="1:11" s="51" customFormat="1" ht="24" x14ac:dyDescent="0.25">
      <c r="A97" s="48">
        <v>95</v>
      </c>
      <c r="B97" s="52">
        <v>2558</v>
      </c>
      <c r="C97" s="52" t="s">
        <v>100</v>
      </c>
      <c r="D97" s="52" t="s">
        <v>14</v>
      </c>
      <c r="E97" s="53" t="s">
        <v>9</v>
      </c>
      <c r="F97" s="54" t="s">
        <v>7</v>
      </c>
      <c r="G97" s="43">
        <v>6</v>
      </c>
      <c r="H97" s="61">
        <v>80000</v>
      </c>
      <c r="I97" s="45">
        <v>144000</v>
      </c>
      <c r="J97" s="64"/>
      <c r="K97" s="62">
        <f t="shared" si="0"/>
        <v>144000</v>
      </c>
    </row>
    <row r="98" spans="1:11" s="51" customFormat="1" ht="24" x14ac:dyDescent="0.25">
      <c r="A98" s="48">
        <v>96</v>
      </c>
      <c r="B98" s="52">
        <v>2559</v>
      </c>
      <c r="C98" s="52" t="s">
        <v>102</v>
      </c>
      <c r="D98" s="52" t="s">
        <v>14</v>
      </c>
      <c r="E98" s="53" t="s">
        <v>9</v>
      </c>
      <c r="F98" s="54" t="s">
        <v>7</v>
      </c>
      <c r="G98" s="43">
        <v>20</v>
      </c>
      <c r="H98" s="61">
        <v>80000</v>
      </c>
      <c r="I98" s="45">
        <v>480000</v>
      </c>
      <c r="J98" s="64"/>
      <c r="K98" s="62">
        <f t="shared" si="0"/>
        <v>480000</v>
      </c>
    </row>
    <row r="99" spans="1:11" s="51" customFormat="1" ht="24" x14ac:dyDescent="0.25">
      <c r="A99" s="48">
        <v>97</v>
      </c>
      <c r="B99" s="52">
        <v>2560</v>
      </c>
      <c r="C99" s="52" t="s">
        <v>100</v>
      </c>
      <c r="D99" s="52" t="s">
        <v>14</v>
      </c>
      <c r="E99" s="53" t="s">
        <v>9</v>
      </c>
      <c r="F99" s="54" t="s">
        <v>7</v>
      </c>
      <c r="G99" s="43">
        <v>14</v>
      </c>
      <c r="H99" s="61">
        <v>80000</v>
      </c>
      <c r="I99" s="45">
        <v>336000</v>
      </c>
      <c r="J99" s="64"/>
      <c r="K99" s="62">
        <f t="shared" si="0"/>
        <v>336000</v>
      </c>
    </row>
    <row r="100" spans="1:11" s="51" customFormat="1" ht="24" x14ac:dyDescent="0.25">
      <c r="A100" s="48">
        <v>98</v>
      </c>
      <c r="B100" s="52">
        <v>2561</v>
      </c>
      <c r="C100" s="52" t="s">
        <v>103</v>
      </c>
      <c r="D100" s="52" t="s">
        <v>14</v>
      </c>
      <c r="E100" s="53" t="s">
        <v>9</v>
      </c>
      <c r="F100" s="54" t="s">
        <v>7</v>
      </c>
      <c r="G100" s="43">
        <v>35</v>
      </c>
      <c r="H100" s="61">
        <v>80000</v>
      </c>
      <c r="I100" s="45">
        <v>840000</v>
      </c>
      <c r="J100" s="64"/>
      <c r="K100" s="62">
        <f t="shared" si="0"/>
        <v>840000</v>
      </c>
    </row>
    <row r="101" spans="1:11" s="51" customFormat="1" ht="24" x14ac:dyDescent="0.25">
      <c r="A101" s="48">
        <v>99</v>
      </c>
      <c r="B101" s="52">
        <v>2564</v>
      </c>
      <c r="C101" s="52" t="s">
        <v>100</v>
      </c>
      <c r="D101" s="52" t="s">
        <v>14</v>
      </c>
      <c r="E101" s="53" t="s">
        <v>9</v>
      </c>
      <c r="F101" s="54" t="s">
        <v>7</v>
      </c>
      <c r="G101" s="43">
        <v>8</v>
      </c>
      <c r="H101" s="61">
        <v>80000</v>
      </c>
      <c r="I101" s="45">
        <v>192000</v>
      </c>
      <c r="J101" s="64"/>
      <c r="K101" s="62">
        <f t="shared" si="0"/>
        <v>192000</v>
      </c>
    </row>
    <row r="102" spans="1:11" s="51" customFormat="1" ht="24" x14ac:dyDescent="0.25">
      <c r="A102" s="48">
        <v>100</v>
      </c>
      <c r="B102" s="52">
        <v>2566</v>
      </c>
      <c r="C102" s="52" t="s">
        <v>104</v>
      </c>
      <c r="D102" s="52" t="s">
        <v>14</v>
      </c>
      <c r="E102" s="53" t="s">
        <v>9</v>
      </c>
      <c r="F102" s="54" t="s">
        <v>7</v>
      </c>
      <c r="G102" s="43">
        <v>48</v>
      </c>
      <c r="H102" s="61">
        <v>80000</v>
      </c>
      <c r="I102" s="45">
        <v>1152000</v>
      </c>
      <c r="J102" s="64"/>
      <c r="K102" s="62">
        <f t="shared" si="0"/>
        <v>1152000</v>
      </c>
    </row>
    <row r="103" spans="1:11" s="51" customFormat="1" ht="24" x14ac:dyDescent="0.25">
      <c r="A103" s="48">
        <v>101</v>
      </c>
      <c r="B103" s="52">
        <v>2577</v>
      </c>
      <c r="C103" s="52" t="s">
        <v>100</v>
      </c>
      <c r="D103" s="52" t="s">
        <v>14</v>
      </c>
      <c r="E103" s="53" t="s">
        <v>9</v>
      </c>
      <c r="F103" s="54" t="s">
        <v>7</v>
      </c>
      <c r="G103" s="43">
        <v>15</v>
      </c>
      <c r="H103" s="61">
        <v>80000</v>
      </c>
      <c r="I103" s="45">
        <v>360000</v>
      </c>
      <c r="J103" s="64"/>
      <c r="K103" s="62">
        <f t="shared" si="0"/>
        <v>360000</v>
      </c>
    </row>
    <row r="104" spans="1:11" s="51" customFormat="1" ht="24" x14ac:dyDescent="0.25">
      <c r="A104" s="48">
        <v>102</v>
      </c>
      <c r="B104" s="52">
        <v>2578</v>
      </c>
      <c r="C104" s="52" t="s">
        <v>105</v>
      </c>
      <c r="D104" s="52" t="s">
        <v>14</v>
      </c>
      <c r="E104" s="53" t="s">
        <v>9</v>
      </c>
      <c r="F104" s="54" t="s">
        <v>7</v>
      </c>
      <c r="G104" s="43">
        <v>20</v>
      </c>
      <c r="H104" s="61">
        <v>80000</v>
      </c>
      <c r="I104" s="45">
        <v>480000</v>
      </c>
      <c r="J104" s="64"/>
      <c r="K104" s="62">
        <f t="shared" si="0"/>
        <v>480000</v>
      </c>
    </row>
    <row r="105" spans="1:11" s="51" customFormat="1" ht="24" x14ac:dyDescent="0.25">
      <c r="A105" s="48">
        <v>103</v>
      </c>
      <c r="B105" s="52">
        <v>2579</v>
      </c>
      <c r="C105" s="52" t="s">
        <v>106</v>
      </c>
      <c r="D105" s="52" t="s">
        <v>14</v>
      </c>
      <c r="E105" s="53" t="s">
        <v>9</v>
      </c>
      <c r="F105" s="54" t="s">
        <v>7</v>
      </c>
      <c r="G105" s="43">
        <v>31</v>
      </c>
      <c r="H105" s="61">
        <v>80000</v>
      </c>
      <c r="I105" s="45">
        <v>744000</v>
      </c>
      <c r="J105" s="64"/>
      <c r="K105" s="62">
        <f t="shared" si="0"/>
        <v>744000</v>
      </c>
    </row>
    <row r="106" spans="1:11" s="51" customFormat="1" ht="24" x14ac:dyDescent="0.25">
      <c r="A106" s="48">
        <v>104</v>
      </c>
      <c r="B106" s="52">
        <v>2580</v>
      </c>
      <c r="C106" s="52" t="s">
        <v>100</v>
      </c>
      <c r="D106" s="52" t="s">
        <v>14</v>
      </c>
      <c r="E106" s="53" t="s">
        <v>9</v>
      </c>
      <c r="F106" s="54" t="s">
        <v>7</v>
      </c>
      <c r="G106" s="43">
        <v>3</v>
      </c>
      <c r="H106" s="61">
        <v>80000</v>
      </c>
      <c r="I106" s="45">
        <v>71999.990000000005</v>
      </c>
      <c r="J106" s="64"/>
      <c r="K106" s="62">
        <f t="shared" si="0"/>
        <v>71999.990000000005</v>
      </c>
    </row>
    <row r="107" spans="1:11" s="51" customFormat="1" ht="24" x14ac:dyDescent="0.25">
      <c r="A107" s="48">
        <v>105</v>
      </c>
      <c r="B107" s="52">
        <v>2581</v>
      </c>
      <c r="C107" s="52" t="s">
        <v>107</v>
      </c>
      <c r="D107" s="52" t="s">
        <v>14</v>
      </c>
      <c r="E107" s="53" t="s">
        <v>9</v>
      </c>
      <c r="F107" s="54" t="s">
        <v>7</v>
      </c>
      <c r="G107" s="43">
        <v>46</v>
      </c>
      <c r="H107" s="61">
        <v>80000</v>
      </c>
      <c r="I107" s="45">
        <v>1104000</v>
      </c>
      <c r="J107" s="64"/>
      <c r="K107" s="62">
        <f t="shared" si="0"/>
        <v>1104000</v>
      </c>
    </row>
    <row r="108" spans="1:11" s="51" customFormat="1" ht="24" x14ac:dyDescent="0.25">
      <c r="A108" s="48">
        <v>106</v>
      </c>
      <c r="B108" s="52">
        <v>2586</v>
      </c>
      <c r="C108" s="52" t="s">
        <v>108</v>
      </c>
      <c r="D108" s="52" t="s">
        <v>14</v>
      </c>
      <c r="E108" s="53" t="s">
        <v>9</v>
      </c>
      <c r="F108" s="54" t="s">
        <v>7</v>
      </c>
      <c r="G108" s="43">
        <v>25</v>
      </c>
      <c r="H108" s="61">
        <v>80000</v>
      </c>
      <c r="I108" s="45">
        <v>600000</v>
      </c>
      <c r="J108" s="64"/>
      <c r="K108" s="62">
        <f t="shared" si="0"/>
        <v>600000</v>
      </c>
    </row>
    <row r="109" spans="1:11" s="51" customFormat="1" ht="36" x14ac:dyDescent="0.25">
      <c r="A109" s="48">
        <v>107</v>
      </c>
      <c r="B109" s="52">
        <v>2632</v>
      </c>
      <c r="C109" s="52" t="s">
        <v>109</v>
      </c>
      <c r="D109" s="52" t="s">
        <v>14</v>
      </c>
      <c r="E109" s="53" t="s">
        <v>9</v>
      </c>
      <c r="F109" s="54" t="s">
        <v>7</v>
      </c>
      <c r="G109" s="43">
        <v>54</v>
      </c>
      <c r="H109" s="61">
        <v>80000</v>
      </c>
      <c r="I109" s="45">
        <v>1296000</v>
      </c>
      <c r="J109" s="64"/>
      <c r="K109" s="62">
        <f t="shared" si="0"/>
        <v>1296000</v>
      </c>
    </row>
    <row r="110" spans="1:11" s="51" customFormat="1" ht="24" x14ac:dyDescent="0.25">
      <c r="A110" s="48">
        <v>108</v>
      </c>
      <c r="B110" s="52">
        <v>2633</v>
      </c>
      <c r="C110" s="52" t="s">
        <v>110</v>
      </c>
      <c r="D110" s="52" t="s">
        <v>14</v>
      </c>
      <c r="E110" s="53" t="s">
        <v>9</v>
      </c>
      <c r="F110" s="54" t="s">
        <v>7</v>
      </c>
      <c r="G110" s="43">
        <v>32</v>
      </c>
      <c r="H110" s="61">
        <v>80000</v>
      </c>
      <c r="I110" s="45">
        <v>767999.99</v>
      </c>
      <c r="J110" s="64"/>
      <c r="K110" s="62">
        <f t="shared" si="0"/>
        <v>767999.99</v>
      </c>
    </row>
    <row r="111" spans="1:11" s="51" customFormat="1" ht="24" x14ac:dyDescent="0.25">
      <c r="A111" s="48">
        <v>109</v>
      </c>
      <c r="B111" s="52">
        <v>2636</v>
      </c>
      <c r="C111" s="52" t="s">
        <v>111</v>
      </c>
      <c r="D111" s="52" t="s">
        <v>14</v>
      </c>
      <c r="E111" s="53" t="s">
        <v>9</v>
      </c>
      <c r="F111" s="54" t="s">
        <v>7</v>
      </c>
      <c r="G111" s="43">
        <v>32</v>
      </c>
      <c r="H111" s="61">
        <v>80000</v>
      </c>
      <c r="I111" s="45">
        <v>767999.99</v>
      </c>
      <c r="J111" s="64"/>
      <c r="K111" s="62">
        <f t="shared" si="0"/>
        <v>767999.99</v>
      </c>
    </row>
    <row r="112" spans="1:11" s="51" customFormat="1" ht="24" x14ac:dyDescent="0.25">
      <c r="A112" s="48">
        <v>110</v>
      </c>
      <c r="B112" s="52">
        <v>2637</v>
      </c>
      <c r="C112" s="52" t="s">
        <v>112</v>
      </c>
      <c r="D112" s="52" t="s">
        <v>14</v>
      </c>
      <c r="E112" s="53" t="s">
        <v>9</v>
      </c>
      <c r="F112" s="54" t="s">
        <v>7</v>
      </c>
      <c r="G112" s="43">
        <v>32</v>
      </c>
      <c r="H112" s="61">
        <v>80000</v>
      </c>
      <c r="I112" s="45">
        <v>767999.99</v>
      </c>
      <c r="J112" s="64"/>
      <c r="K112" s="62">
        <f t="shared" si="0"/>
        <v>767999.99</v>
      </c>
    </row>
    <row r="113" spans="1:11" s="51" customFormat="1" ht="24" x14ac:dyDescent="0.25">
      <c r="A113" s="48">
        <v>111</v>
      </c>
      <c r="B113" s="52">
        <v>2638</v>
      </c>
      <c r="C113" s="52" t="s">
        <v>113</v>
      </c>
      <c r="D113" s="52" t="s">
        <v>14</v>
      </c>
      <c r="E113" s="53" t="s">
        <v>9</v>
      </c>
      <c r="F113" s="54" t="s">
        <v>7</v>
      </c>
      <c r="G113" s="43">
        <v>32</v>
      </c>
      <c r="H113" s="61">
        <v>80000</v>
      </c>
      <c r="I113" s="45">
        <v>767999.99</v>
      </c>
      <c r="J113" s="64"/>
      <c r="K113" s="62">
        <f t="shared" si="0"/>
        <v>767999.99</v>
      </c>
    </row>
    <row r="114" spans="1:11" s="51" customFormat="1" ht="24" x14ac:dyDescent="0.25">
      <c r="A114" s="48">
        <v>112</v>
      </c>
      <c r="B114" s="52">
        <v>2639</v>
      </c>
      <c r="C114" s="52" t="s">
        <v>114</v>
      </c>
      <c r="D114" s="52" t="s">
        <v>14</v>
      </c>
      <c r="E114" s="53" t="s">
        <v>9</v>
      </c>
      <c r="F114" s="54" t="s">
        <v>7</v>
      </c>
      <c r="G114" s="43">
        <v>24</v>
      </c>
      <c r="H114" s="61">
        <v>80000</v>
      </c>
      <c r="I114" s="45">
        <v>576000</v>
      </c>
      <c r="J114" s="64"/>
      <c r="K114" s="62">
        <f t="shared" si="0"/>
        <v>576000</v>
      </c>
    </row>
    <row r="115" spans="1:11" s="51" customFormat="1" ht="24" x14ac:dyDescent="0.25">
      <c r="A115" s="48">
        <v>113</v>
      </c>
      <c r="B115" s="52">
        <v>2641</v>
      </c>
      <c r="C115" s="52" t="s">
        <v>115</v>
      </c>
      <c r="D115" s="52" t="s">
        <v>14</v>
      </c>
      <c r="E115" s="53" t="s">
        <v>9</v>
      </c>
      <c r="F115" s="54" t="s">
        <v>7</v>
      </c>
      <c r="G115" s="43">
        <v>18</v>
      </c>
      <c r="H115" s="61">
        <v>80000</v>
      </c>
      <c r="I115" s="45">
        <v>432000</v>
      </c>
      <c r="J115" s="64"/>
      <c r="K115" s="62">
        <f t="shared" si="0"/>
        <v>432000</v>
      </c>
    </row>
    <row r="116" spans="1:11" s="51" customFormat="1" ht="24" x14ac:dyDescent="0.25">
      <c r="A116" s="48">
        <v>114</v>
      </c>
      <c r="B116" s="52">
        <v>2643</v>
      </c>
      <c r="C116" s="52" t="s">
        <v>116</v>
      </c>
      <c r="D116" s="52" t="s">
        <v>14</v>
      </c>
      <c r="E116" s="53" t="s">
        <v>9</v>
      </c>
      <c r="F116" s="54" t="s">
        <v>7</v>
      </c>
      <c r="G116" s="43">
        <v>18</v>
      </c>
      <c r="H116" s="61">
        <v>80000</v>
      </c>
      <c r="I116" s="45">
        <v>432000</v>
      </c>
      <c r="J116" s="64"/>
      <c r="K116" s="62">
        <f t="shared" si="0"/>
        <v>432000</v>
      </c>
    </row>
    <row r="117" spans="1:11" s="51" customFormat="1" ht="24" x14ac:dyDescent="0.25">
      <c r="A117" s="48">
        <v>115</v>
      </c>
      <c r="B117" s="52">
        <v>2644</v>
      </c>
      <c r="C117" s="52" t="s">
        <v>117</v>
      </c>
      <c r="D117" s="52" t="s">
        <v>14</v>
      </c>
      <c r="E117" s="53" t="s">
        <v>9</v>
      </c>
      <c r="F117" s="54" t="s">
        <v>7</v>
      </c>
      <c r="G117" s="43">
        <v>33</v>
      </c>
      <c r="H117" s="61">
        <v>80000</v>
      </c>
      <c r="I117" s="45">
        <v>792000</v>
      </c>
      <c r="J117" s="64"/>
      <c r="K117" s="62">
        <f t="shared" si="0"/>
        <v>792000</v>
      </c>
    </row>
    <row r="118" spans="1:11" s="51" customFormat="1" ht="24" x14ac:dyDescent="0.25">
      <c r="A118" s="48">
        <v>116</v>
      </c>
      <c r="B118" s="52">
        <v>2645</v>
      </c>
      <c r="C118" s="52" t="s">
        <v>118</v>
      </c>
      <c r="D118" s="52" t="s">
        <v>14</v>
      </c>
      <c r="E118" s="53" t="s">
        <v>9</v>
      </c>
      <c r="F118" s="54" t="s">
        <v>7</v>
      </c>
      <c r="G118" s="43">
        <v>32</v>
      </c>
      <c r="H118" s="61">
        <v>80000</v>
      </c>
      <c r="I118" s="45">
        <v>767999.99</v>
      </c>
      <c r="J118" s="64"/>
      <c r="K118" s="62">
        <f t="shared" si="0"/>
        <v>767999.99</v>
      </c>
    </row>
    <row r="119" spans="1:11" s="51" customFormat="1" x14ac:dyDescent="0.25">
      <c r="A119" s="48">
        <v>117</v>
      </c>
      <c r="B119" s="52">
        <v>2670</v>
      </c>
      <c r="C119" s="52" t="s">
        <v>74</v>
      </c>
      <c r="D119" s="52" t="s">
        <v>14</v>
      </c>
      <c r="E119" s="53" t="s">
        <v>9</v>
      </c>
      <c r="F119" s="54" t="s">
        <v>7</v>
      </c>
      <c r="G119" s="43">
        <v>21</v>
      </c>
      <c r="H119" s="61">
        <v>80000</v>
      </c>
      <c r="I119" s="45">
        <v>504000</v>
      </c>
      <c r="J119" s="64"/>
      <c r="K119" s="62">
        <f t="shared" si="0"/>
        <v>504000</v>
      </c>
    </row>
    <row r="120" spans="1:11" s="51" customFormat="1" ht="24" x14ac:dyDescent="0.25">
      <c r="A120" s="48">
        <v>118</v>
      </c>
      <c r="B120" s="52">
        <v>2671</v>
      </c>
      <c r="C120" s="52" t="s">
        <v>119</v>
      </c>
      <c r="D120" s="52" t="s">
        <v>14</v>
      </c>
      <c r="E120" s="53" t="s">
        <v>9</v>
      </c>
      <c r="F120" s="54" t="s">
        <v>7</v>
      </c>
      <c r="G120" s="43">
        <v>36</v>
      </c>
      <c r="H120" s="61">
        <v>80000</v>
      </c>
      <c r="I120" s="45">
        <v>864000</v>
      </c>
      <c r="J120" s="64"/>
      <c r="K120" s="62">
        <f t="shared" si="0"/>
        <v>864000</v>
      </c>
    </row>
    <row r="121" spans="1:11" s="51" customFormat="1" ht="24" x14ac:dyDescent="0.25">
      <c r="A121" s="48">
        <v>119</v>
      </c>
      <c r="B121" s="52">
        <v>2746</v>
      </c>
      <c r="C121" s="52" t="s">
        <v>120</v>
      </c>
      <c r="D121" s="52" t="s">
        <v>14</v>
      </c>
      <c r="E121" s="53" t="s">
        <v>9</v>
      </c>
      <c r="F121" s="54" t="s">
        <v>7</v>
      </c>
      <c r="G121" s="43">
        <v>25</v>
      </c>
      <c r="H121" s="61">
        <v>80000</v>
      </c>
      <c r="I121" s="45">
        <v>600000</v>
      </c>
      <c r="J121" s="64"/>
      <c r="K121" s="62">
        <f t="shared" si="0"/>
        <v>600000</v>
      </c>
    </row>
    <row r="122" spans="1:11" s="51" customFormat="1" ht="24" x14ac:dyDescent="0.25">
      <c r="A122" s="48">
        <v>120</v>
      </c>
      <c r="B122" s="48">
        <v>1791</v>
      </c>
      <c r="C122" s="48" t="s">
        <v>121</v>
      </c>
      <c r="D122" s="48" t="s">
        <v>14</v>
      </c>
      <c r="E122" s="55" t="s">
        <v>9</v>
      </c>
      <c r="F122" s="48" t="s">
        <v>7</v>
      </c>
      <c r="G122" s="42">
        <v>104</v>
      </c>
      <c r="H122" s="61">
        <v>80000</v>
      </c>
      <c r="I122" s="47">
        <v>2496000</v>
      </c>
      <c r="J122" s="65"/>
      <c r="K122" s="62">
        <f t="shared" si="0"/>
        <v>2496000</v>
      </c>
    </row>
    <row r="123" spans="1:11" x14ac:dyDescent="0.2">
      <c r="A123" s="26" t="s">
        <v>15</v>
      </c>
      <c r="B123" s="27"/>
      <c r="C123" s="27"/>
      <c r="D123" s="28"/>
      <c r="E123" s="28"/>
      <c r="F123" s="29"/>
      <c r="G123" s="30">
        <f t="shared" ref="G123:K123" si="1">SUM(G4:G122)</f>
        <v>3674</v>
      </c>
      <c r="H123" s="66"/>
      <c r="I123" s="67">
        <f t="shared" si="1"/>
        <v>88175999.839999959</v>
      </c>
      <c r="J123" s="67">
        <f t="shared" si="1"/>
        <v>11423999.969999999</v>
      </c>
      <c r="K123" s="67">
        <f t="shared" si="1"/>
        <v>99599999.809999943</v>
      </c>
    </row>
    <row r="124" spans="1:11" ht="15.75" customHeight="1" x14ac:dyDescent="0.2"/>
    <row r="125" spans="1:11" x14ac:dyDescent="0.2">
      <c r="A125" s="32" t="s">
        <v>16</v>
      </c>
      <c r="B125" s="32"/>
      <c r="C125" s="32"/>
      <c r="D125" s="33"/>
      <c r="E125" s="33"/>
      <c r="F125" s="33"/>
      <c r="G125" s="33"/>
      <c r="H125" s="33"/>
      <c r="I125" s="33"/>
      <c r="J125" s="33"/>
      <c r="K125" s="33"/>
    </row>
    <row r="126" spans="1:11" ht="15.75" customHeight="1" x14ac:dyDescent="0.2"/>
    <row r="127" spans="1:11" ht="24" x14ac:dyDescent="0.2">
      <c r="A127" s="18" t="s">
        <v>0</v>
      </c>
      <c r="B127" s="34" t="s">
        <v>1</v>
      </c>
      <c r="C127" s="35"/>
      <c r="D127" s="36"/>
      <c r="E127" s="19" t="s">
        <v>2</v>
      </c>
      <c r="F127" s="18" t="s">
        <v>3</v>
      </c>
      <c r="G127" s="18" t="s">
        <v>19</v>
      </c>
      <c r="H127" s="57" t="s">
        <v>20</v>
      </c>
      <c r="I127" s="58" t="s">
        <v>21</v>
      </c>
      <c r="J127" s="59" t="s">
        <v>22</v>
      </c>
      <c r="K127" s="60" t="s">
        <v>4</v>
      </c>
    </row>
    <row r="128" spans="1:11" x14ac:dyDescent="0.2">
      <c r="A128" s="37">
        <v>1</v>
      </c>
      <c r="B128" s="38" t="s">
        <v>14</v>
      </c>
      <c r="C128" s="39"/>
      <c r="D128" s="40"/>
      <c r="E128" s="25" t="s">
        <v>9</v>
      </c>
      <c r="F128" s="23" t="s">
        <v>7</v>
      </c>
      <c r="G128" s="37">
        <v>1688</v>
      </c>
      <c r="H128" s="69">
        <v>80000</v>
      </c>
      <c r="I128" s="70">
        <v>40511999.890000001</v>
      </c>
      <c r="J128" s="70">
        <v>7671999.9699999997</v>
      </c>
      <c r="K128" s="67">
        <f t="shared" ref="K128:K131" si="2">I128+J128</f>
        <v>48183999.859999999</v>
      </c>
    </row>
    <row r="129" spans="1:11" ht="15" customHeight="1" x14ac:dyDescent="0.2">
      <c r="A129" s="37">
        <v>2</v>
      </c>
      <c r="B129" s="38" t="s">
        <v>5</v>
      </c>
      <c r="C129" s="39"/>
      <c r="D129" s="40"/>
      <c r="E129" s="24" t="s">
        <v>6</v>
      </c>
      <c r="F129" s="23" t="s">
        <v>7</v>
      </c>
      <c r="G129" s="37">
        <v>1429</v>
      </c>
      <c r="H129" s="69">
        <v>80000</v>
      </c>
      <c r="I129" s="70">
        <v>34295999.969999999</v>
      </c>
      <c r="J129" s="70">
        <v>3752000</v>
      </c>
      <c r="K129" s="67">
        <f t="shared" si="2"/>
        <v>38047999.969999999</v>
      </c>
    </row>
    <row r="130" spans="1:11" x14ac:dyDescent="0.2">
      <c r="A130" s="37">
        <v>3</v>
      </c>
      <c r="B130" s="38" t="s">
        <v>12</v>
      </c>
      <c r="C130" s="39"/>
      <c r="D130" s="40"/>
      <c r="E130" s="24" t="s">
        <v>13</v>
      </c>
      <c r="F130" s="23" t="s">
        <v>7</v>
      </c>
      <c r="G130" s="37">
        <v>311</v>
      </c>
      <c r="H130" s="69">
        <v>80000</v>
      </c>
      <c r="I130" s="70">
        <v>7464000</v>
      </c>
      <c r="J130" s="70"/>
      <c r="K130" s="67">
        <f t="shared" si="2"/>
        <v>7464000</v>
      </c>
    </row>
    <row r="131" spans="1:11" ht="15" customHeight="1" x14ac:dyDescent="0.2">
      <c r="A131" s="37">
        <v>4</v>
      </c>
      <c r="B131" s="38" t="s">
        <v>10</v>
      </c>
      <c r="C131" s="39"/>
      <c r="D131" s="40"/>
      <c r="E131" s="24" t="s">
        <v>11</v>
      </c>
      <c r="F131" s="23" t="s">
        <v>7</v>
      </c>
      <c r="G131" s="37">
        <v>246</v>
      </c>
      <c r="H131" s="69">
        <v>80000</v>
      </c>
      <c r="I131" s="70">
        <v>5903999.9800000004</v>
      </c>
      <c r="J131" s="70"/>
      <c r="K131" s="67">
        <f t="shared" si="2"/>
        <v>5903999.9800000004</v>
      </c>
    </row>
    <row r="132" spans="1:11" x14ac:dyDescent="0.2">
      <c r="A132" s="26" t="s">
        <v>15</v>
      </c>
      <c r="B132" s="27"/>
      <c r="C132" s="27"/>
      <c r="D132" s="27"/>
      <c r="E132" s="27"/>
      <c r="F132" s="41"/>
      <c r="G132" s="30">
        <f t="shared" ref="G132:K132" si="3">SUM(G128:G131)</f>
        <v>3674</v>
      </c>
      <c r="H132" s="66"/>
      <c r="I132" s="67">
        <f t="shared" si="3"/>
        <v>88175999.840000004</v>
      </c>
      <c r="J132" s="67">
        <f t="shared" si="3"/>
        <v>11423999.969999999</v>
      </c>
      <c r="K132" s="67">
        <f t="shared" si="3"/>
        <v>99599999.810000002</v>
      </c>
    </row>
  </sheetData>
  <mergeCells count="9">
    <mergeCell ref="A123:F123"/>
    <mergeCell ref="A125:K125"/>
    <mergeCell ref="A1:K2"/>
    <mergeCell ref="A132:F132"/>
    <mergeCell ref="B127:D127"/>
    <mergeCell ref="B128:D128"/>
    <mergeCell ref="B129:D129"/>
    <mergeCell ref="B130:D130"/>
    <mergeCell ref="B131:D131"/>
  </mergeCells>
  <printOptions horizontalCentered="1"/>
  <pageMargins left="0.39370078740157483" right="0.15748031496062992" top="0.74803149606299213" bottom="0.35433070866141736" header="0.31496062992125984" footer="0.15748031496062992"/>
  <pageSetup paperSize="305" scale="9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D7" sqref="D7"/>
    </sheetView>
  </sheetViews>
  <sheetFormatPr baseColWidth="10" defaultRowHeight="15" x14ac:dyDescent="0.25"/>
  <cols>
    <col min="1" max="1" width="7.5703125" customWidth="1"/>
    <col min="2" max="2" width="15" customWidth="1"/>
    <col min="3" max="3" width="17.28515625" customWidth="1"/>
    <col min="4" max="4" width="19.42578125" customWidth="1"/>
    <col min="5" max="5" width="22" customWidth="1"/>
    <col min="6" max="7" width="21.140625" customWidth="1"/>
    <col min="8" max="8" width="19.5703125" customWidth="1"/>
  </cols>
  <sheetData>
    <row r="1" spans="1:8" ht="37.5" customHeight="1" x14ac:dyDescent="0.25">
      <c r="A1" s="13" t="s">
        <v>131</v>
      </c>
      <c r="B1" s="13"/>
      <c r="C1" s="13"/>
      <c r="D1" s="13"/>
      <c r="E1" s="13"/>
      <c r="F1" s="13"/>
      <c r="G1" s="13"/>
      <c r="H1" s="13"/>
    </row>
    <row r="2" spans="1:8" ht="45" x14ac:dyDescent="0.25">
      <c r="A2" s="4" t="s">
        <v>0</v>
      </c>
      <c r="B2" s="1" t="s">
        <v>125</v>
      </c>
      <c r="C2" s="1" t="s">
        <v>122</v>
      </c>
      <c r="D2" s="1" t="s">
        <v>123</v>
      </c>
      <c r="E2" s="1" t="s">
        <v>130</v>
      </c>
      <c r="F2" s="1" t="s">
        <v>21</v>
      </c>
      <c r="G2" s="12" t="s">
        <v>22</v>
      </c>
      <c r="H2" s="1" t="s">
        <v>124</v>
      </c>
    </row>
    <row r="3" spans="1:8" x14ac:dyDescent="0.25">
      <c r="A3" s="5">
        <v>1</v>
      </c>
      <c r="B3" s="6" t="s">
        <v>126</v>
      </c>
      <c r="C3" s="7">
        <v>43683</v>
      </c>
      <c r="D3" s="8">
        <v>42560000</v>
      </c>
      <c r="E3" s="8">
        <v>42560000</v>
      </c>
      <c r="F3" s="8">
        <v>10799999.98</v>
      </c>
      <c r="G3" s="8">
        <v>11423999.970000001</v>
      </c>
      <c r="H3" s="10">
        <v>13776000.050000001</v>
      </c>
    </row>
    <row r="4" spans="1:8" x14ac:dyDescent="0.25">
      <c r="A4" s="5">
        <v>2</v>
      </c>
      <c r="B4" s="6" t="s">
        <v>127</v>
      </c>
      <c r="C4" s="7">
        <v>43724</v>
      </c>
      <c r="D4" s="8">
        <v>72160000</v>
      </c>
      <c r="E4" s="8">
        <v>72160000</v>
      </c>
      <c r="F4" s="8">
        <v>19271999.98</v>
      </c>
      <c r="G4" s="8"/>
      <c r="H4" s="10">
        <v>44968000.020000003</v>
      </c>
    </row>
    <row r="5" spans="1:8" x14ac:dyDescent="0.25">
      <c r="A5" s="5">
        <v>3</v>
      </c>
      <c r="B5" s="6" t="s">
        <v>128</v>
      </c>
      <c r="C5" s="7">
        <v>43794</v>
      </c>
      <c r="D5" s="8">
        <v>34640000</v>
      </c>
      <c r="E5" s="8">
        <v>34640000</v>
      </c>
      <c r="F5" s="8">
        <v>10391999.99</v>
      </c>
      <c r="G5" s="8"/>
      <c r="H5" s="10">
        <f>D5-F5</f>
        <v>24248000.009999998</v>
      </c>
    </row>
    <row r="6" spans="1:8" x14ac:dyDescent="0.25">
      <c r="A6" s="5">
        <v>4</v>
      </c>
      <c r="B6" s="6" t="s">
        <v>129</v>
      </c>
      <c r="C6" s="7">
        <v>43817</v>
      </c>
      <c r="D6" s="8">
        <v>160000000</v>
      </c>
      <c r="E6" s="8">
        <v>110000000</v>
      </c>
      <c r="F6" s="8">
        <v>47711999.890000001</v>
      </c>
      <c r="G6" s="8"/>
      <c r="H6" s="10">
        <v>111328000.11</v>
      </c>
    </row>
    <row r="7" spans="1:8" x14ac:dyDescent="0.25">
      <c r="A7" s="5"/>
      <c r="B7" s="2"/>
      <c r="C7" s="3"/>
      <c r="D7" s="9">
        <f>SUM(D3:D6)</f>
        <v>309360000</v>
      </c>
      <c r="E7" s="9">
        <f>SUM(E3:E6)</f>
        <v>259360000</v>
      </c>
      <c r="F7" s="9">
        <f>SUM(F3:F6)</f>
        <v>88175999.840000004</v>
      </c>
      <c r="G7" s="9">
        <f>SUM(G3:G6)</f>
        <v>11423999.970000001</v>
      </c>
      <c r="H7" s="11">
        <f>D7-F7</f>
        <v>221184000.16</v>
      </c>
    </row>
    <row r="8" spans="1:8" x14ac:dyDescent="0.25">
      <c r="A8" s="14" t="s">
        <v>133</v>
      </c>
    </row>
  </sheetData>
  <mergeCells count="1">
    <mergeCell ref="A1:H1"/>
  </mergeCells>
  <pageMargins left="0.38" right="0.15748031496062992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Pagos </vt:lpstr>
      <vt:lpstr>Aportaciones</vt:lpstr>
      <vt:lpstr>'Pagos 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Ruelas Guerrero</dc:creator>
  <cp:lastModifiedBy>Claudia Mercado Guzmán</cp:lastModifiedBy>
  <cp:lastPrinted>2020-01-15T00:03:43Z</cp:lastPrinted>
  <dcterms:created xsi:type="dcterms:W3CDTF">2020-01-13T17:45:38Z</dcterms:created>
  <dcterms:modified xsi:type="dcterms:W3CDTF">2020-01-15T00:03:49Z</dcterms:modified>
</cp:coreProperties>
</file>