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/>
  </bookViews>
  <sheets>
    <sheet name="PT IVA AMACUECA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44" i="1" l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157" i="1"/>
  <c r="F153" i="1"/>
  <c r="F149" i="1"/>
  <c r="F145" i="1"/>
  <c r="E159" i="1"/>
  <c r="F159" i="1" s="1"/>
  <c r="E158" i="1"/>
  <c r="F158" i="1" s="1"/>
  <c r="E157" i="1"/>
  <c r="E156" i="1"/>
  <c r="F156" i="1" s="1"/>
  <c r="E155" i="1"/>
  <c r="F155" i="1" s="1"/>
  <c r="E154" i="1"/>
  <c r="F154" i="1" s="1"/>
  <c r="E153" i="1"/>
  <c r="E152" i="1"/>
  <c r="F152" i="1" s="1"/>
  <c r="E151" i="1"/>
  <c r="F151" i="1" s="1"/>
  <c r="E150" i="1"/>
  <c r="F150" i="1" s="1"/>
  <c r="E149" i="1"/>
  <c r="E148" i="1"/>
  <c r="F148" i="1" s="1"/>
  <c r="E147" i="1"/>
  <c r="F147" i="1" s="1"/>
  <c r="E146" i="1"/>
  <c r="F146" i="1" s="1"/>
  <c r="E145" i="1"/>
</calcChain>
</file>

<file path=xl/sharedStrings.xml><?xml version="1.0" encoding="utf-8"?>
<sst xmlns="http://schemas.openxmlformats.org/spreadsheetml/2006/main" count="353" uniqueCount="186">
  <si>
    <t>EJERCICIO:</t>
  </si>
  <si>
    <t>NOMBRE DEL PROVEEDOR DEL SERVICIO</t>
  </si>
  <si>
    <t>RFC</t>
  </si>
  <si>
    <t>NO. FACTURA</t>
  </si>
  <si>
    <t>FECHA FACTURA</t>
  </si>
  <si>
    <t>NO POLIZA</t>
  </si>
  <si>
    <t>CHEQUE</t>
  </si>
  <si>
    <t>NO. CHEQUE</t>
  </si>
  <si>
    <t>INSTITUCION</t>
  </si>
  <si>
    <t>BANCARIA</t>
  </si>
  <si>
    <t>IMPORTE</t>
  </si>
  <si>
    <t>FACTURA</t>
  </si>
  <si>
    <t>IVA ACREDITABLE</t>
  </si>
  <si>
    <t>TOTAL</t>
  </si>
  <si>
    <t>OBSERVACIONES</t>
  </si>
  <si>
    <t>F    A     C  T   U   R    A    C   I    O    N</t>
  </si>
  <si>
    <t xml:space="preserve">C        H      E      Q      U        E </t>
  </si>
  <si>
    <t>CONTRIBUYENTE: AYUNTAMIENTO CONSTITUCIONAL DE AMACUECA JALISCO</t>
  </si>
  <si>
    <t>RELACION DE IVA ACREDITABLE</t>
  </si>
  <si>
    <t>OBRA</t>
  </si>
  <si>
    <t>( papel de trabajo )</t>
  </si>
  <si>
    <t>VULCANIZADORA "PONCE"</t>
  </si>
  <si>
    <t>SAGO691215DS9</t>
  </si>
  <si>
    <t>ODM950324V2A</t>
  </si>
  <si>
    <t>VIAM610407177</t>
  </si>
  <si>
    <t>POSE450522B27</t>
  </si>
  <si>
    <t>ROGO750716RR4</t>
  </si>
  <si>
    <t>STR960701CU4</t>
  </si>
  <si>
    <t>MARG601212JG7</t>
  </si>
  <si>
    <t>TME840315KT6</t>
  </si>
  <si>
    <t>RDI841003QJ4</t>
  </si>
  <si>
    <t>PMA850101NP8</t>
  </si>
  <si>
    <t>EFR8811117N1</t>
  </si>
  <si>
    <t>CNM980114PI2</t>
  </si>
  <si>
    <t>CENTRAL DE DIAGNOSTICOS TOLSA SA DE CV</t>
  </si>
  <si>
    <t>LABORATORIO DE DIAGNOSTICO CLINICO Y BACT</t>
  </si>
  <si>
    <t xml:space="preserve">OFFICE DEPOT DE MEXICO </t>
  </si>
  <si>
    <t>IMPRESIONES Y ENCUADERNACIONES</t>
  </si>
  <si>
    <t>DISTRIBUIDORA DE AGUA ENVASADAS</t>
  </si>
  <si>
    <t>MAYORES DE AUTO PARTES  Y ACEITES SA DE CV</t>
  </si>
  <si>
    <t>SAMTRAC SA DE CV</t>
  </si>
  <si>
    <t>MULTILLANTAS</t>
  </si>
  <si>
    <t>DISTRIBUIDORA DE LLANTAS Y CAMARAS "UNIROYAL"</t>
  </si>
  <si>
    <t>J M ILUMINACION</t>
  </si>
  <si>
    <t>YATROMEZ</t>
  </si>
  <si>
    <t>SERVICIOS TECHALUTA</t>
  </si>
  <si>
    <t>TELEFONOS DE MEXICO SAB SA DE CV</t>
  </si>
  <si>
    <t>COMUNICACIONES DE NEXTEL DE MEXICO SA DE CV</t>
  </si>
  <si>
    <t>RADIO MOVIL DIPSA SA DE CV</t>
  </si>
  <si>
    <t>CONSTRUCTORA  INMOBILIARIA</t>
  </si>
  <si>
    <t>SIFIMEX</t>
  </si>
  <si>
    <t>COMPAÑÍA DE SEGUROS</t>
  </si>
  <si>
    <t>SERVICIOS Y REPARACION DE LLANTAS</t>
  </si>
  <si>
    <t>REFACCIONARIA RODRIGUEZ</t>
  </si>
  <si>
    <t xml:space="preserve">GRUPO MAXIMA RADIO S DE RL </t>
  </si>
  <si>
    <t>SAUL SA DE CV</t>
  </si>
  <si>
    <t>CASETAS DE ACATLAN</t>
  </si>
  <si>
    <t>ESTACIONAMIENTO FREIRA SA DE CV</t>
  </si>
  <si>
    <t>FRANQUICIAS DE OCCIDENTE SA DE CV</t>
  </si>
  <si>
    <t>NUEVO WALMART DE MEXICO S DE RL DE CV</t>
  </si>
  <si>
    <t>EMBOTELLADORA DE COLIMA SA DE CV</t>
  </si>
  <si>
    <t>PAPELERIA NUEVA GALICIA</t>
  </si>
  <si>
    <t>ESTAFETA MEXICANA SA DE CV</t>
  </si>
  <si>
    <t>MAQUINARIA Y PARTES</t>
  </si>
  <si>
    <t>SERVICIO TECHALUTA SA DE CV</t>
  </si>
  <si>
    <t>ALUMINIO VIDRIOS INASTILLANTE VITRALES</t>
  </si>
  <si>
    <t>COMICION FEDERAL DE ELECTRICIDAD</t>
  </si>
  <si>
    <t>202-E-000079498</t>
  </si>
  <si>
    <t>NO SE VE EL FOLIO</t>
  </si>
  <si>
    <t>202-D-000101967</t>
  </si>
  <si>
    <t>202-E-000075168</t>
  </si>
  <si>
    <t>AA056750</t>
  </si>
  <si>
    <t>18921 B</t>
  </si>
  <si>
    <t>SAY030309931180</t>
  </si>
  <si>
    <t>SNAQ39963803</t>
  </si>
  <si>
    <t>I-027672987</t>
  </si>
  <si>
    <t>I-027672986</t>
  </si>
  <si>
    <t>I-027672988</t>
  </si>
  <si>
    <t>I-027673008</t>
  </si>
  <si>
    <t>I-027984364</t>
  </si>
  <si>
    <t>I-027984374</t>
  </si>
  <si>
    <t>I-027984365</t>
  </si>
  <si>
    <t>I-027984363</t>
  </si>
  <si>
    <t>0006211502</t>
  </si>
  <si>
    <t>0001013513</t>
  </si>
  <si>
    <t>0006812083</t>
  </si>
  <si>
    <t>0005754552</t>
  </si>
  <si>
    <t>0008334420</t>
  </si>
  <si>
    <t>0005791287</t>
  </si>
  <si>
    <t>0006823694</t>
  </si>
  <si>
    <t>0005946009</t>
  </si>
  <si>
    <t>0001022848</t>
  </si>
  <si>
    <t>0006837127</t>
  </si>
  <si>
    <t>0006257271</t>
  </si>
  <si>
    <t>0000835307</t>
  </si>
  <si>
    <t>0005819378</t>
  </si>
  <si>
    <t>0000837179</t>
  </si>
  <si>
    <t>0005798298</t>
  </si>
  <si>
    <t>0005808590</t>
  </si>
  <si>
    <t>0000833024</t>
  </si>
  <si>
    <t>0006254411</t>
  </si>
  <si>
    <t>0005954135</t>
  </si>
  <si>
    <t>0006811890</t>
  </si>
  <si>
    <t>0006129209</t>
  </si>
  <si>
    <t>0001026626</t>
  </si>
  <si>
    <t>0005927572</t>
  </si>
  <si>
    <t>0005697298</t>
  </si>
  <si>
    <t>0001019053</t>
  </si>
  <si>
    <t>0006846504</t>
  </si>
  <si>
    <t>0006248240</t>
  </si>
  <si>
    <t>0005952980</t>
  </si>
  <si>
    <t>0006257474</t>
  </si>
  <si>
    <t>0005810260</t>
  </si>
  <si>
    <t>0001025888</t>
  </si>
  <si>
    <t>0006834456</t>
  </si>
  <si>
    <t>0005930353</t>
  </si>
  <si>
    <t>0005946216</t>
  </si>
  <si>
    <t>0005817906</t>
  </si>
  <si>
    <t>0005927578</t>
  </si>
  <si>
    <t>0006255292</t>
  </si>
  <si>
    <t>0005798874</t>
  </si>
  <si>
    <t>0005787288</t>
  </si>
  <si>
    <t>0005790495</t>
  </si>
  <si>
    <t>0005963424</t>
  </si>
  <si>
    <t>0006235658</t>
  </si>
  <si>
    <t>0006257138</t>
  </si>
  <si>
    <t>0006657400</t>
  </si>
  <si>
    <t>0006221534</t>
  </si>
  <si>
    <t>0006846179</t>
  </si>
  <si>
    <t>0006066017</t>
  </si>
  <si>
    <t>0006221536</t>
  </si>
  <si>
    <t>0006855809</t>
  </si>
  <si>
    <t>0006809226</t>
  </si>
  <si>
    <t>0006204193</t>
  </si>
  <si>
    <t>0006220489</t>
  </si>
  <si>
    <t>0005906337</t>
  </si>
  <si>
    <t>0006194509</t>
  </si>
  <si>
    <t>0005767589</t>
  </si>
  <si>
    <t>0005763675</t>
  </si>
  <si>
    <t>0006776378</t>
  </si>
  <si>
    <t>0006784897</t>
  </si>
  <si>
    <t>0006764257</t>
  </si>
  <si>
    <t>0006517802</t>
  </si>
  <si>
    <t>O005776266</t>
  </si>
  <si>
    <t>0006799572</t>
  </si>
  <si>
    <t>0006810218</t>
  </si>
  <si>
    <t>0000829384</t>
  </si>
  <si>
    <t>0005958496</t>
  </si>
  <si>
    <t>0005712446</t>
  </si>
  <si>
    <t>0005918675</t>
  </si>
  <si>
    <t>0006848298</t>
  </si>
  <si>
    <t>0005916337</t>
  </si>
  <si>
    <t>186183</t>
  </si>
  <si>
    <t>189230</t>
  </si>
  <si>
    <t>183773 P</t>
  </si>
  <si>
    <t>47300</t>
  </si>
  <si>
    <t>52968 J</t>
  </si>
  <si>
    <t>1513</t>
  </si>
  <si>
    <t>00277</t>
  </si>
  <si>
    <t>16343</t>
  </si>
  <si>
    <t>16370</t>
  </si>
  <si>
    <t>105-92037</t>
  </si>
  <si>
    <t>15436</t>
  </si>
  <si>
    <t>15452</t>
  </si>
  <si>
    <t>38379</t>
  </si>
  <si>
    <t>0948</t>
  </si>
  <si>
    <t>NO SE VE FECHA</t>
  </si>
  <si>
    <t>CDT820712JR7</t>
  </si>
  <si>
    <t>HULE570210JK9</t>
  </si>
  <si>
    <t>MAA061019Q87</t>
  </si>
  <si>
    <t>ROVL520803R93</t>
  </si>
  <si>
    <t>CORO4308113C2</t>
  </si>
  <si>
    <t>IAGC7606104Z5</t>
  </si>
  <si>
    <t>STE000228JK7</t>
  </si>
  <si>
    <t>CIA040505CN2</t>
  </si>
  <si>
    <t>OEQS471231930</t>
  </si>
  <si>
    <t>GMR070426GET</t>
  </si>
  <si>
    <t>FOC921117140</t>
  </si>
  <si>
    <t>HOSC3109229M6</t>
  </si>
  <si>
    <t>MAJ850101407</t>
  </si>
  <si>
    <t>GOSP640611526</t>
  </si>
  <si>
    <t>BACI710822QU3</t>
  </si>
  <si>
    <t>CFE370814QI0</t>
  </si>
  <si>
    <t>NWM9709244W4</t>
  </si>
  <si>
    <t>ECO820331KB5</t>
  </si>
  <si>
    <t>no se 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</si>
</sst>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topLeftCell="A16" workbookViewId="0">
      <selection activeCell="B38" sqref="B38"/>
    </sheetView>
  </sheetViews>
  <sheetFormatPr baseColWidth="10" defaultRowHeight="15" x14ac:dyDescent="0.25"/>
  <cols>
    <col min="1" max="1" width="60.5703125" customWidth="1"/>
    <col min="2" max="2" width="19.28515625" customWidth="1"/>
    <col min="3" max="3" width="29.5703125" bestFit="1" customWidth="1"/>
    <col min="4" max="7" width="18.42578125" customWidth="1"/>
    <col min="10" max="10" width="16.5703125" customWidth="1"/>
    <col min="11" max="11" width="32.42578125" customWidth="1"/>
  </cols>
  <sheetData>
    <row r="1" spans="1:11" x14ac:dyDescent="0.25">
      <c r="A1" t="s">
        <v>17</v>
      </c>
    </row>
    <row r="2" spans="1:11" x14ac:dyDescent="0.25">
      <c r="A2" t="s">
        <v>18</v>
      </c>
    </row>
    <row r="3" spans="1:11" x14ac:dyDescent="0.25">
      <c r="A3" t="s">
        <v>0</v>
      </c>
    </row>
    <row r="4" spans="1:11" x14ac:dyDescent="0.25">
      <c r="A4" s="6">
        <v>2009</v>
      </c>
    </row>
    <row r="7" spans="1:11" x14ac:dyDescent="0.25">
      <c r="A7" s="2"/>
      <c r="B7" s="3"/>
      <c r="C7" s="3" t="s">
        <v>15</v>
      </c>
      <c r="D7" s="3"/>
      <c r="E7" s="5" t="s">
        <v>10</v>
      </c>
      <c r="F7" s="3"/>
      <c r="G7" s="4"/>
      <c r="H7" s="7"/>
      <c r="I7" s="8" t="s">
        <v>16</v>
      </c>
      <c r="J7" s="8"/>
      <c r="K7" s="4"/>
    </row>
    <row r="8" spans="1:11" x14ac:dyDescent="0.25">
      <c r="A8" s="14" t="s">
        <v>1</v>
      </c>
      <c r="B8" s="14" t="s">
        <v>2</v>
      </c>
      <c r="C8" s="14" t="s">
        <v>3</v>
      </c>
      <c r="D8" s="14" t="s">
        <v>4</v>
      </c>
      <c r="E8" s="14" t="s">
        <v>11</v>
      </c>
      <c r="F8" s="14" t="s">
        <v>12</v>
      </c>
      <c r="G8" s="14" t="s">
        <v>13</v>
      </c>
      <c r="H8" s="9" t="s">
        <v>5</v>
      </c>
      <c r="I8" s="9" t="s">
        <v>7</v>
      </c>
      <c r="J8" s="9" t="s">
        <v>8</v>
      </c>
      <c r="K8" s="5" t="s">
        <v>14</v>
      </c>
    </row>
    <row r="9" spans="1:11" x14ac:dyDescent="0.25">
      <c r="A9" s="19" t="s">
        <v>34</v>
      </c>
      <c r="B9" s="11" t="s">
        <v>167</v>
      </c>
      <c r="C9" s="15">
        <v>31055</v>
      </c>
      <c r="D9" s="17">
        <v>39900</v>
      </c>
      <c r="E9" s="16">
        <v>834.78</v>
      </c>
      <c r="F9" s="16">
        <v>125.22</v>
      </c>
      <c r="G9" s="16">
        <f>SUM(E9+F9)</f>
        <v>960</v>
      </c>
      <c r="H9" s="9" t="s">
        <v>6</v>
      </c>
      <c r="I9" s="9"/>
      <c r="J9" s="9" t="s">
        <v>9</v>
      </c>
      <c r="K9" s="5" t="s">
        <v>19</v>
      </c>
    </row>
    <row r="10" spans="1:11" x14ac:dyDescent="0.25">
      <c r="A10" s="19" t="s">
        <v>35</v>
      </c>
      <c r="B10" s="11" t="s">
        <v>22</v>
      </c>
      <c r="C10" s="15">
        <v>5672</v>
      </c>
      <c r="D10" s="17">
        <v>39870</v>
      </c>
      <c r="E10" s="16">
        <v>547.83000000000004</v>
      </c>
      <c r="F10" s="16">
        <v>82.17</v>
      </c>
      <c r="G10" s="16">
        <f t="shared" ref="G10:G28" si="0">SUM(E10+F10)</f>
        <v>630</v>
      </c>
      <c r="H10" s="1"/>
      <c r="I10" s="1"/>
      <c r="J10" s="1"/>
      <c r="K10" s="1"/>
    </row>
    <row r="11" spans="1:11" x14ac:dyDescent="0.25">
      <c r="A11" s="19" t="s">
        <v>35</v>
      </c>
      <c r="B11" s="11" t="s">
        <v>22</v>
      </c>
      <c r="C11" s="15">
        <v>5673</v>
      </c>
      <c r="D11" s="17">
        <v>39870</v>
      </c>
      <c r="E11" s="16">
        <v>95.65</v>
      </c>
      <c r="F11" s="16">
        <v>14.35</v>
      </c>
      <c r="G11" s="16">
        <f t="shared" si="0"/>
        <v>110</v>
      </c>
      <c r="H11" s="1"/>
      <c r="I11" s="1"/>
      <c r="J11" s="1"/>
      <c r="K11" s="1"/>
    </row>
    <row r="12" spans="1:11" x14ac:dyDescent="0.25">
      <c r="A12" s="19" t="s">
        <v>35</v>
      </c>
      <c r="B12" s="11" t="s">
        <v>22</v>
      </c>
      <c r="C12" s="15">
        <v>5674</v>
      </c>
      <c r="D12" s="17">
        <v>39871</v>
      </c>
      <c r="E12" s="16">
        <v>278.26</v>
      </c>
      <c r="F12" s="16">
        <v>41.74</v>
      </c>
      <c r="G12" s="16">
        <f t="shared" si="0"/>
        <v>320</v>
      </c>
      <c r="H12" s="1"/>
      <c r="I12" s="1"/>
      <c r="J12" s="1"/>
      <c r="K12" s="1"/>
    </row>
    <row r="13" spans="1:11" x14ac:dyDescent="0.25">
      <c r="A13" s="19" t="s">
        <v>36</v>
      </c>
      <c r="B13" s="11" t="s">
        <v>23</v>
      </c>
      <c r="C13" s="15" t="s">
        <v>67</v>
      </c>
      <c r="D13" s="17">
        <v>39903</v>
      </c>
      <c r="E13" s="16">
        <v>340.96</v>
      </c>
      <c r="F13" s="16">
        <v>51.14</v>
      </c>
      <c r="G13" s="16">
        <f t="shared" si="0"/>
        <v>392.09999999999997</v>
      </c>
      <c r="H13" s="1"/>
      <c r="I13" s="1"/>
      <c r="J13" s="1"/>
      <c r="K13" s="1"/>
    </row>
    <row r="14" spans="1:11" x14ac:dyDescent="0.25">
      <c r="A14" s="19" t="s">
        <v>36</v>
      </c>
      <c r="B14" s="11" t="s">
        <v>23</v>
      </c>
      <c r="C14" s="15" t="s">
        <v>68</v>
      </c>
      <c r="D14" s="11" t="s">
        <v>166</v>
      </c>
      <c r="E14" s="16">
        <v>907.89</v>
      </c>
      <c r="F14" s="16">
        <v>136.11000000000001</v>
      </c>
      <c r="G14" s="16">
        <f t="shared" si="0"/>
        <v>1044</v>
      </c>
      <c r="H14" s="1"/>
      <c r="I14" s="1"/>
      <c r="J14" s="1"/>
      <c r="K14" s="1"/>
    </row>
    <row r="15" spans="1:11" x14ac:dyDescent="0.25">
      <c r="A15" s="19" t="s">
        <v>36</v>
      </c>
      <c r="B15" s="11" t="s">
        <v>23</v>
      </c>
      <c r="C15" s="15" t="s">
        <v>69</v>
      </c>
      <c r="D15" s="17">
        <v>39896</v>
      </c>
      <c r="E15" s="16">
        <v>1116.5999999999999</v>
      </c>
      <c r="F15" s="16">
        <v>167.4</v>
      </c>
      <c r="G15" s="16">
        <f t="shared" si="0"/>
        <v>1284</v>
      </c>
      <c r="H15" s="1"/>
      <c r="I15" s="1"/>
      <c r="J15" s="1"/>
      <c r="K15" s="1"/>
    </row>
    <row r="16" spans="1:11" x14ac:dyDescent="0.25">
      <c r="A16" s="19" t="s">
        <v>36</v>
      </c>
      <c r="B16" s="11" t="s">
        <v>23</v>
      </c>
      <c r="C16" s="15" t="s">
        <v>70</v>
      </c>
      <c r="D16" s="17">
        <v>39822</v>
      </c>
      <c r="E16" s="16">
        <v>1354.91</v>
      </c>
      <c r="F16" s="16">
        <v>203.09</v>
      </c>
      <c r="G16" s="16">
        <f t="shared" si="0"/>
        <v>1558</v>
      </c>
      <c r="H16" s="1"/>
      <c r="I16" s="1"/>
      <c r="J16" s="1"/>
      <c r="K16" s="1"/>
    </row>
    <row r="17" spans="1:11" x14ac:dyDescent="0.25">
      <c r="A17" s="19" t="s">
        <v>37</v>
      </c>
      <c r="B17" s="11" t="s">
        <v>24</v>
      </c>
      <c r="C17" s="15">
        <v>1584</v>
      </c>
      <c r="D17" s="17">
        <v>39874</v>
      </c>
      <c r="E17" s="16">
        <v>720</v>
      </c>
      <c r="F17" s="16">
        <v>108</v>
      </c>
      <c r="G17" s="16">
        <f t="shared" si="0"/>
        <v>828</v>
      </c>
      <c r="H17" s="1"/>
      <c r="I17" s="1"/>
      <c r="J17" s="1"/>
      <c r="K17" s="1"/>
    </row>
    <row r="18" spans="1:11" x14ac:dyDescent="0.25">
      <c r="A18" s="19" t="s">
        <v>38</v>
      </c>
      <c r="B18" s="11" t="s">
        <v>168</v>
      </c>
      <c r="C18" s="15">
        <v>1386</v>
      </c>
      <c r="D18" s="17">
        <v>39871</v>
      </c>
      <c r="E18" s="16">
        <v>521.74</v>
      </c>
      <c r="F18" s="16">
        <v>78.260000000000005</v>
      </c>
      <c r="G18" s="16">
        <f t="shared" si="0"/>
        <v>600</v>
      </c>
      <c r="H18" s="1"/>
      <c r="I18" s="1"/>
      <c r="J18" s="1"/>
      <c r="K18" s="1"/>
    </row>
    <row r="19" spans="1:11" x14ac:dyDescent="0.25">
      <c r="A19" s="19" t="s">
        <v>39</v>
      </c>
      <c r="B19" s="11" t="s">
        <v>169</v>
      </c>
      <c r="C19" s="15" t="s">
        <v>71</v>
      </c>
      <c r="D19" s="17">
        <v>39877</v>
      </c>
      <c r="E19" s="16">
        <v>2674.7</v>
      </c>
      <c r="F19" s="16">
        <v>401.21</v>
      </c>
      <c r="G19" s="16">
        <f t="shared" si="0"/>
        <v>3075.91</v>
      </c>
      <c r="H19" s="1"/>
      <c r="I19" s="1"/>
      <c r="J19" s="1"/>
      <c r="K19" s="1"/>
    </row>
    <row r="20" spans="1:11" x14ac:dyDescent="0.25">
      <c r="A20" s="19" t="s">
        <v>40</v>
      </c>
      <c r="B20" s="11" t="s">
        <v>27</v>
      </c>
      <c r="C20" s="15" t="s">
        <v>72</v>
      </c>
      <c r="D20" s="17">
        <v>39885</v>
      </c>
      <c r="E20" s="16">
        <v>181.53</v>
      </c>
      <c r="F20" s="16">
        <v>27.23</v>
      </c>
      <c r="G20" s="16">
        <f t="shared" si="0"/>
        <v>208.76</v>
      </c>
      <c r="H20" s="1"/>
      <c r="I20" s="1"/>
      <c r="J20" s="1"/>
      <c r="K20" s="1"/>
    </row>
    <row r="21" spans="1:11" x14ac:dyDescent="0.25">
      <c r="A21" s="19" t="s">
        <v>41</v>
      </c>
      <c r="B21" s="11" t="s">
        <v>170</v>
      </c>
      <c r="C21" s="15">
        <v>11914</v>
      </c>
      <c r="D21" s="17">
        <v>39903</v>
      </c>
      <c r="E21" s="16">
        <v>8139.13</v>
      </c>
      <c r="F21" s="16">
        <v>1220.8699999999999</v>
      </c>
      <c r="G21" s="16">
        <f t="shared" si="0"/>
        <v>9360</v>
      </c>
      <c r="H21" s="1"/>
      <c r="I21" s="1"/>
      <c r="J21" s="1"/>
      <c r="K21" s="1"/>
    </row>
    <row r="22" spans="1:11" x14ac:dyDescent="0.25">
      <c r="A22" s="19" t="s">
        <v>42</v>
      </c>
      <c r="B22" s="11" t="s">
        <v>171</v>
      </c>
      <c r="C22" s="15">
        <v>81340</v>
      </c>
      <c r="D22" s="17">
        <v>39881</v>
      </c>
      <c r="E22" s="16">
        <v>5015.6400000000003</v>
      </c>
      <c r="F22" s="16">
        <v>752.34</v>
      </c>
      <c r="G22" s="16">
        <f t="shared" si="0"/>
        <v>5767.9800000000005</v>
      </c>
      <c r="H22" s="1"/>
      <c r="I22" s="1"/>
      <c r="J22" s="1"/>
      <c r="K22" s="1"/>
    </row>
    <row r="23" spans="1:11" x14ac:dyDescent="0.25">
      <c r="A23" s="19" t="s">
        <v>43</v>
      </c>
      <c r="B23" s="12" t="s">
        <v>28</v>
      </c>
      <c r="C23" s="15">
        <v>1259</v>
      </c>
      <c r="D23" s="17">
        <v>39882</v>
      </c>
      <c r="E23" s="16">
        <v>1360</v>
      </c>
      <c r="F23" s="16">
        <v>204</v>
      </c>
      <c r="G23" s="16">
        <f t="shared" si="0"/>
        <v>1564</v>
      </c>
    </row>
    <row r="24" spans="1:11" x14ac:dyDescent="0.25">
      <c r="A24" s="19" t="s">
        <v>43</v>
      </c>
      <c r="B24" s="12" t="s">
        <v>28</v>
      </c>
      <c r="C24" s="15">
        <v>1260</v>
      </c>
      <c r="D24" s="17">
        <v>39885</v>
      </c>
      <c r="E24" s="16">
        <v>6010</v>
      </c>
      <c r="F24" s="16">
        <v>901.5</v>
      </c>
      <c r="G24" s="16">
        <f t="shared" si="0"/>
        <v>6911.5</v>
      </c>
    </row>
    <row r="25" spans="1:11" x14ac:dyDescent="0.25">
      <c r="A25" s="19" t="s">
        <v>44</v>
      </c>
      <c r="B25" s="12" t="s">
        <v>172</v>
      </c>
      <c r="C25" s="15">
        <v>3276</v>
      </c>
      <c r="D25" s="17">
        <v>39857</v>
      </c>
      <c r="E25" s="16">
        <v>254.05</v>
      </c>
      <c r="F25" s="16">
        <v>38.1</v>
      </c>
      <c r="G25" s="16">
        <f t="shared" si="0"/>
        <v>292.15000000000003</v>
      </c>
    </row>
    <row r="26" spans="1:11" x14ac:dyDescent="0.25">
      <c r="A26" s="19" t="s">
        <v>45</v>
      </c>
      <c r="B26" s="12" t="s">
        <v>173</v>
      </c>
      <c r="C26" s="15">
        <v>38380</v>
      </c>
      <c r="D26" s="17">
        <v>39883</v>
      </c>
      <c r="E26" s="16">
        <v>46869.440000000002</v>
      </c>
      <c r="F26" s="16">
        <v>6759.56</v>
      </c>
      <c r="G26" s="16">
        <f t="shared" si="0"/>
        <v>53629</v>
      </c>
    </row>
    <row r="27" spans="1:11" x14ac:dyDescent="0.25">
      <c r="A27" s="19" t="s">
        <v>46</v>
      </c>
      <c r="B27" s="12" t="s">
        <v>29</v>
      </c>
      <c r="C27" s="15" t="s">
        <v>73</v>
      </c>
      <c r="D27" s="17">
        <v>39875</v>
      </c>
      <c r="E27" s="16">
        <v>11918.43</v>
      </c>
      <c r="F27" s="16">
        <v>1787.57</v>
      </c>
      <c r="G27" s="16">
        <f t="shared" si="0"/>
        <v>13706</v>
      </c>
    </row>
    <row r="28" spans="1:11" x14ac:dyDescent="0.25">
      <c r="A28" s="19" t="s">
        <v>47</v>
      </c>
      <c r="B28" s="12" t="s">
        <v>33</v>
      </c>
      <c r="C28" s="15" t="s">
        <v>74</v>
      </c>
      <c r="D28" s="17">
        <v>39873</v>
      </c>
      <c r="E28" s="16">
        <v>5531.16</v>
      </c>
      <c r="F28" s="16">
        <v>829.67</v>
      </c>
      <c r="G28" s="16">
        <f t="shared" si="0"/>
        <v>6360.83</v>
      </c>
    </row>
    <row r="29" spans="1:11" x14ac:dyDescent="0.25">
      <c r="A29" s="19" t="s">
        <v>48</v>
      </c>
      <c r="B29" s="12" t="s">
        <v>30</v>
      </c>
      <c r="C29" s="15" t="s">
        <v>75</v>
      </c>
      <c r="D29" s="17">
        <v>39855</v>
      </c>
      <c r="E29" s="16">
        <v>607.65</v>
      </c>
      <c r="F29" s="16">
        <v>91.15</v>
      </c>
      <c r="G29" s="16">
        <f>SUM(E29+F29)+H29</f>
        <v>698.8</v>
      </c>
    </row>
    <row r="30" spans="1:11" x14ac:dyDescent="0.25">
      <c r="A30" s="19" t="s">
        <v>48</v>
      </c>
      <c r="B30" s="12" t="s">
        <v>30</v>
      </c>
      <c r="C30" s="15" t="s">
        <v>76</v>
      </c>
      <c r="D30" s="17">
        <v>39855</v>
      </c>
      <c r="E30" s="16">
        <v>569.39</v>
      </c>
      <c r="F30" s="16">
        <v>85.41</v>
      </c>
      <c r="G30" s="16">
        <f t="shared" ref="G30:G93" si="1">SUM(E30+F30)+H30</f>
        <v>654.79999999999995</v>
      </c>
    </row>
    <row r="31" spans="1:11" x14ac:dyDescent="0.25">
      <c r="A31" s="19" t="s">
        <v>48</v>
      </c>
      <c r="B31" s="12" t="s">
        <v>30</v>
      </c>
      <c r="C31" s="15" t="s">
        <v>77</v>
      </c>
      <c r="D31" s="17">
        <v>39855</v>
      </c>
      <c r="E31" s="16">
        <v>555.65</v>
      </c>
      <c r="F31" s="16">
        <v>83.35</v>
      </c>
      <c r="G31" s="16">
        <f t="shared" si="1"/>
        <v>639</v>
      </c>
    </row>
    <row r="32" spans="1:11" x14ac:dyDescent="0.25">
      <c r="A32" s="19" t="s">
        <v>48</v>
      </c>
      <c r="B32" s="12" t="s">
        <v>30</v>
      </c>
      <c r="C32" s="15" t="s">
        <v>78</v>
      </c>
      <c r="D32" s="17">
        <v>39855</v>
      </c>
      <c r="E32" s="16">
        <v>555.65</v>
      </c>
      <c r="F32" s="16">
        <v>83.35</v>
      </c>
      <c r="G32" s="16">
        <f t="shared" si="1"/>
        <v>639</v>
      </c>
    </row>
    <row r="33" spans="1:7" x14ac:dyDescent="0.25">
      <c r="A33" s="19" t="s">
        <v>48</v>
      </c>
      <c r="B33" s="12" t="s">
        <v>30</v>
      </c>
      <c r="C33" s="15" t="s">
        <v>79</v>
      </c>
      <c r="D33" s="17">
        <v>39883</v>
      </c>
      <c r="E33" s="16">
        <v>555.65</v>
      </c>
      <c r="F33" s="16">
        <v>83.35</v>
      </c>
      <c r="G33" s="16">
        <f t="shared" si="1"/>
        <v>639</v>
      </c>
    </row>
    <row r="34" spans="1:7" x14ac:dyDescent="0.25">
      <c r="A34" s="19" t="s">
        <v>48</v>
      </c>
      <c r="B34" s="12" t="s">
        <v>30</v>
      </c>
      <c r="C34" s="15" t="s">
        <v>80</v>
      </c>
      <c r="D34" s="17">
        <v>39883</v>
      </c>
      <c r="E34" s="16">
        <v>555.65</v>
      </c>
      <c r="F34" s="16">
        <v>83.35</v>
      </c>
      <c r="G34" s="16">
        <f t="shared" si="1"/>
        <v>639</v>
      </c>
    </row>
    <row r="35" spans="1:7" x14ac:dyDescent="0.25">
      <c r="A35" s="19" t="s">
        <v>48</v>
      </c>
      <c r="B35" s="12" t="s">
        <v>30</v>
      </c>
      <c r="C35" s="15" t="s">
        <v>81</v>
      </c>
      <c r="D35" s="17">
        <v>39883</v>
      </c>
      <c r="E35" s="16">
        <v>555.65</v>
      </c>
      <c r="F35" s="16">
        <v>83.35</v>
      </c>
      <c r="G35" s="16">
        <f t="shared" si="1"/>
        <v>639</v>
      </c>
    </row>
    <row r="36" spans="1:7" x14ac:dyDescent="0.25">
      <c r="A36" s="19" t="s">
        <v>48</v>
      </c>
      <c r="B36" s="12" t="s">
        <v>30</v>
      </c>
      <c r="C36" s="15" t="s">
        <v>82</v>
      </c>
      <c r="D36" s="17">
        <v>39883</v>
      </c>
      <c r="E36" s="16">
        <v>559.35</v>
      </c>
      <c r="F36" s="16">
        <v>83.91</v>
      </c>
      <c r="G36" s="16">
        <f t="shared" si="1"/>
        <v>643.26</v>
      </c>
    </row>
    <row r="37" spans="1:7" x14ac:dyDescent="0.25">
      <c r="A37" s="19" t="s">
        <v>49</v>
      </c>
      <c r="B37" s="12" t="s">
        <v>174</v>
      </c>
      <c r="C37" s="15">
        <v>282</v>
      </c>
      <c r="D37" s="17">
        <v>39891</v>
      </c>
      <c r="E37" s="16">
        <v>10000</v>
      </c>
      <c r="F37" s="16">
        <v>1500</v>
      </c>
      <c r="G37" s="16">
        <f t="shared" si="1"/>
        <v>11500</v>
      </c>
    </row>
    <row r="38" spans="1:7" x14ac:dyDescent="0.25">
      <c r="A38" s="19" t="s">
        <v>50</v>
      </c>
      <c r="B38" s="12" t="s">
        <v>31</v>
      </c>
      <c r="C38" s="15">
        <v>1085090</v>
      </c>
      <c r="D38" s="17">
        <v>39820</v>
      </c>
      <c r="E38" s="16">
        <v>2320.87</v>
      </c>
      <c r="F38" s="16">
        <v>348.13</v>
      </c>
      <c r="G38" s="16">
        <f t="shared" si="1"/>
        <v>2669</v>
      </c>
    </row>
    <row r="39" spans="1:7" x14ac:dyDescent="0.25">
      <c r="A39" s="19" t="s">
        <v>51</v>
      </c>
      <c r="B39" s="12" t="s">
        <v>185</v>
      </c>
      <c r="C39" s="15">
        <v>27400269</v>
      </c>
      <c r="D39" s="17">
        <v>39858</v>
      </c>
      <c r="E39" s="16">
        <v>2905.04</v>
      </c>
      <c r="F39" s="16">
        <v>435.76</v>
      </c>
      <c r="G39" s="16">
        <f>SUM(E39+F39)+H39</f>
        <v>3340.8</v>
      </c>
    </row>
    <row r="40" spans="1:7" x14ac:dyDescent="0.25">
      <c r="A40" s="19" t="s">
        <v>52</v>
      </c>
      <c r="B40" s="12" t="s">
        <v>175</v>
      </c>
      <c r="C40" s="15">
        <v>5904</v>
      </c>
      <c r="D40" s="17">
        <v>39883</v>
      </c>
      <c r="E40" s="16">
        <v>300</v>
      </c>
      <c r="F40" s="16">
        <v>45</v>
      </c>
      <c r="G40" s="16">
        <f t="shared" si="1"/>
        <v>345</v>
      </c>
    </row>
    <row r="41" spans="1:7" x14ac:dyDescent="0.25">
      <c r="A41" s="19" t="s">
        <v>53</v>
      </c>
      <c r="B41" s="12" t="s">
        <v>26</v>
      </c>
      <c r="C41" s="15">
        <v>2841</v>
      </c>
      <c r="D41" s="17">
        <v>39885</v>
      </c>
      <c r="E41" s="16">
        <v>200</v>
      </c>
      <c r="F41" s="16">
        <v>30</v>
      </c>
      <c r="G41" s="16">
        <f t="shared" si="1"/>
        <v>230</v>
      </c>
    </row>
    <row r="42" spans="1:7" x14ac:dyDescent="0.25">
      <c r="A42" s="19" t="s">
        <v>21</v>
      </c>
      <c r="B42" s="12" t="s">
        <v>25</v>
      </c>
      <c r="C42" s="15">
        <v>18562</v>
      </c>
      <c r="D42" s="17">
        <v>39898</v>
      </c>
      <c r="E42" s="16">
        <v>666.95</v>
      </c>
      <c r="F42" s="16">
        <v>100.05</v>
      </c>
      <c r="G42" s="16">
        <f t="shared" si="1"/>
        <v>767</v>
      </c>
    </row>
    <row r="43" spans="1:7" x14ac:dyDescent="0.25">
      <c r="A43" s="19" t="s">
        <v>54</v>
      </c>
      <c r="B43" s="12" t="s">
        <v>176</v>
      </c>
      <c r="C43" s="15">
        <v>855</v>
      </c>
      <c r="D43" s="17">
        <v>39876</v>
      </c>
      <c r="E43" s="16">
        <v>2000</v>
      </c>
      <c r="F43" s="16">
        <v>300</v>
      </c>
      <c r="G43" s="16">
        <f t="shared" si="1"/>
        <v>2300</v>
      </c>
    </row>
    <row r="44" spans="1:7" x14ac:dyDescent="0.25">
      <c r="A44" s="19" t="s">
        <v>55</v>
      </c>
      <c r="B44" s="12"/>
      <c r="C44" s="15">
        <v>91105</v>
      </c>
      <c r="D44" s="17">
        <v>39870</v>
      </c>
      <c r="E44" s="16">
        <v>254</v>
      </c>
      <c r="F44" s="16">
        <v>38</v>
      </c>
      <c r="G44" s="16">
        <f t="shared" si="1"/>
        <v>292</v>
      </c>
    </row>
    <row r="45" spans="1:7" x14ac:dyDescent="0.25">
      <c r="A45" s="19" t="s">
        <v>56</v>
      </c>
      <c r="B45" s="12"/>
      <c r="C45" s="15" t="s">
        <v>83</v>
      </c>
      <c r="D45" s="17">
        <v>39870</v>
      </c>
      <c r="E45" s="16">
        <v>82.61</v>
      </c>
      <c r="F45" s="16">
        <v>12.39</v>
      </c>
      <c r="G45" s="16">
        <f t="shared" si="1"/>
        <v>95</v>
      </c>
    </row>
    <row r="46" spans="1:7" x14ac:dyDescent="0.25">
      <c r="A46" s="19" t="s">
        <v>56</v>
      </c>
      <c r="B46" s="12"/>
      <c r="C46" s="15" t="s">
        <v>84</v>
      </c>
      <c r="D46" s="17">
        <v>39870</v>
      </c>
      <c r="E46" s="16">
        <v>82.61</v>
      </c>
      <c r="F46" s="16">
        <v>12.39</v>
      </c>
      <c r="G46" s="16">
        <f t="shared" si="1"/>
        <v>95</v>
      </c>
    </row>
    <row r="47" spans="1:7" x14ac:dyDescent="0.25">
      <c r="A47" s="19" t="s">
        <v>56</v>
      </c>
      <c r="B47" s="12"/>
      <c r="C47" s="15" t="s">
        <v>85</v>
      </c>
      <c r="D47" s="17">
        <v>39878</v>
      </c>
      <c r="E47" s="16">
        <v>82.61</v>
      </c>
      <c r="F47" s="16">
        <v>12.39</v>
      </c>
      <c r="G47" s="16">
        <f t="shared" si="1"/>
        <v>95</v>
      </c>
    </row>
    <row r="48" spans="1:7" x14ac:dyDescent="0.25">
      <c r="A48" s="19" t="s">
        <v>56</v>
      </c>
      <c r="B48" s="12"/>
      <c r="C48" s="15" t="s">
        <v>86</v>
      </c>
      <c r="D48" s="17">
        <v>39856</v>
      </c>
      <c r="E48" s="16">
        <v>82.61</v>
      </c>
      <c r="F48" s="16">
        <v>12.39</v>
      </c>
      <c r="G48" s="16">
        <f t="shared" si="1"/>
        <v>95</v>
      </c>
    </row>
    <row r="49" spans="1:7" x14ac:dyDescent="0.25">
      <c r="A49" s="19" t="s">
        <v>56</v>
      </c>
      <c r="B49" s="12"/>
      <c r="C49" s="15" t="s">
        <v>87</v>
      </c>
      <c r="D49" s="17">
        <v>39885</v>
      </c>
      <c r="E49" s="16">
        <v>82.61</v>
      </c>
      <c r="F49" s="16">
        <v>12.39</v>
      </c>
      <c r="G49" s="16">
        <f t="shared" si="1"/>
        <v>95</v>
      </c>
    </row>
    <row r="50" spans="1:7" x14ac:dyDescent="0.25">
      <c r="A50" s="19" t="s">
        <v>56</v>
      </c>
      <c r="B50" s="12"/>
      <c r="C50" s="15" t="s">
        <v>88</v>
      </c>
      <c r="D50" s="17">
        <v>39880</v>
      </c>
      <c r="E50" s="16">
        <v>82.61</v>
      </c>
      <c r="F50" s="16">
        <v>12.39</v>
      </c>
      <c r="G50" s="16">
        <f t="shared" si="1"/>
        <v>95</v>
      </c>
    </row>
    <row r="51" spans="1:7" x14ac:dyDescent="0.25">
      <c r="A51" s="19" t="s">
        <v>56</v>
      </c>
      <c r="B51" s="12"/>
      <c r="C51" s="15" t="s">
        <v>89</v>
      </c>
      <c r="D51" s="17">
        <v>39885</v>
      </c>
      <c r="E51" s="16">
        <v>82.61</v>
      </c>
      <c r="F51" s="16">
        <v>12.39</v>
      </c>
      <c r="G51" s="16">
        <f t="shared" si="1"/>
        <v>95</v>
      </c>
    </row>
    <row r="52" spans="1:7" x14ac:dyDescent="0.25">
      <c r="A52" s="19" t="s">
        <v>56</v>
      </c>
      <c r="B52" s="12"/>
      <c r="C52" s="15" t="s">
        <v>90</v>
      </c>
      <c r="D52" s="17">
        <v>39890</v>
      </c>
      <c r="E52" s="16">
        <v>82.61</v>
      </c>
      <c r="F52" s="16">
        <v>12.39</v>
      </c>
      <c r="G52" s="16">
        <f t="shared" si="1"/>
        <v>95</v>
      </c>
    </row>
    <row r="53" spans="1:7" x14ac:dyDescent="0.25">
      <c r="A53" s="19" t="s">
        <v>56</v>
      </c>
      <c r="B53" s="12"/>
      <c r="C53" s="15" t="s">
        <v>91</v>
      </c>
      <c r="D53" s="17">
        <v>39890</v>
      </c>
      <c r="E53" s="16">
        <v>82.61</v>
      </c>
      <c r="F53" s="16">
        <v>12.39</v>
      </c>
      <c r="G53" s="16">
        <f t="shared" si="1"/>
        <v>95</v>
      </c>
    </row>
    <row r="54" spans="1:7" x14ac:dyDescent="0.25">
      <c r="A54" s="19" t="s">
        <v>56</v>
      </c>
      <c r="B54" s="12"/>
      <c r="C54" s="15" t="s">
        <v>92</v>
      </c>
      <c r="D54" s="17">
        <v>39892</v>
      </c>
      <c r="E54" s="16">
        <v>82.61</v>
      </c>
      <c r="F54" s="16">
        <v>12.39</v>
      </c>
      <c r="G54" s="16">
        <f t="shared" si="1"/>
        <v>95</v>
      </c>
    </row>
    <row r="55" spans="1:7" x14ac:dyDescent="0.25">
      <c r="A55" s="19" t="s">
        <v>56</v>
      </c>
      <c r="B55" s="12"/>
      <c r="C55" s="15" t="s">
        <v>93</v>
      </c>
      <c r="D55" s="17">
        <v>39898</v>
      </c>
      <c r="E55" s="16">
        <v>82.61</v>
      </c>
      <c r="F55" s="16">
        <v>12.39</v>
      </c>
      <c r="G55" s="16">
        <f t="shared" si="1"/>
        <v>95</v>
      </c>
    </row>
    <row r="56" spans="1:7" x14ac:dyDescent="0.25">
      <c r="A56" s="19" t="s">
        <v>56</v>
      </c>
      <c r="B56" s="12"/>
      <c r="C56" s="15" t="s">
        <v>94</v>
      </c>
      <c r="D56" s="17">
        <v>39887</v>
      </c>
      <c r="E56" s="16">
        <v>82.61</v>
      </c>
      <c r="F56" s="16">
        <v>12.39</v>
      </c>
      <c r="G56" s="16">
        <f t="shared" si="1"/>
        <v>95</v>
      </c>
    </row>
    <row r="57" spans="1:7" x14ac:dyDescent="0.25">
      <c r="A57" s="19" t="s">
        <v>56</v>
      </c>
      <c r="B57" s="12"/>
      <c r="C57" s="15" t="s">
        <v>95</v>
      </c>
      <c r="D57" s="17">
        <v>39898</v>
      </c>
      <c r="E57" s="16">
        <v>82.61</v>
      </c>
      <c r="F57" s="16">
        <v>12.39</v>
      </c>
      <c r="G57" s="16">
        <f t="shared" si="1"/>
        <v>95</v>
      </c>
    </row>
    <row r="58" spans="1:7" x14ac:dyDescent="0.25">
      <c r="A58" s="19" t="s">
        <v>56</v>
      </c>
      <c r="B58" s="12"/>
      <c r="C58" s="15" t="s">
        <v>96</v>
      </c>
      <c r="D58" s="17">
        <v>39890</v>
      </c>
      <c r="E58" s="16">
        <v>82.61</v>
      </c>
      <c r="F58" s="16">
        <v>12.39</v>
      </c>
      <c r="G58" s="16">
        <f t="shared" si="1"/>
        <v>95</v>
      </c>
    </row>
    <row r="59" spans="1:7" x14ac:dyDescent="0.25">
      <c r="A59" s="19" t="s">
        <v>56</v>
      </c>
      <c r="B59" s="12"/>
      <c r="C59" s="15" t="s">
        <v>97</v>
      </c>
      <c r="D59" s="17">
        <v>39885</v>
      </c>
      <c r="E59" s="16">
        <v>82.61</v>
      </c>
      <c r="F59" s="16">
        <v>12.39</v>
      </c>
      <c r="G59" s="16">
        <f t="shared" si="1"/>
        <v>95</v>
      </c>
    </row>
    <row r="60" spans="1:7" x14ac:dyDescent="0.25">
      <c r="A60" s="19" t="s">
        <v>56</v>
      </c>
      <c r="B60" s="12"/>
      <c r="C60" s="15" t="s">
        <v>98</v>
      </c>
      <c r="D60" s="17">
        <v>39890</v>
      </c>
      <c r="E60" s="16">
        <v>82.61</v>
      </c>
      <c r="F60" s="16">
        <v>12.39</v>
      </c>
      <c r="G60" s="16">
        <f t="shared" si="1"/>
        <v>95</v>
      </c>
    </row>
    <row r="61" spans="1:7" x14ac:dyDescent="0.25">
      <c r="A61" s="19" t="s">
        <v>56</v>
      </c>
      <c r="B61" s="12"/>
      <c r="C61" s="15" t="s">
        <v>99</v>
      </c>
      <c r="D61" s="17">
        <v>39885</v>
      </c>
      <c r="E61" s="16">
        <v>82.61</v>
      </c>
      <c r="F61" s="16">
        <v>12.39</v>
      </c>
      <c r="G61" s="16">
        <f t="shared" si="1"/>
        <v>95</v>
      </c>
    </row>
    <row r="62" spans="1:7" x14ac:dyDescent="0.25">
      <c r="A62" s="19" t="s">
        <v>56</v>
      </c>
      <c r="B62" s="12"/>
      <c r="C62" s="15" t="s">
        <v>100</v>
      </c>
      <c r="D62" s="17">
        <v>39896</v>
      </c>
      <c r="E62" s="16">
        <v>82.61</v>
      </c>
      <c r="F62" s="16">
        <v>12.39</v>
      </c>
      <c r="G62" s="16">
        <f t="shared" si="1"/>
        <v>95</v>
      </c>
    </row>
    <row r="63" spans="1:7" x14ac:dyDescent="0.25">
      <c r="A63" s="19" t="s">
        <v>56</v>
      </c>
      <c r="B63" s="12"/>
      <c r="C63" s="15" t="s">
        <v>101</v>
      </c>
      <c r="D63" s="17">
        <v>39896</v>
      </c>
      <c r="E63" s="16">
        <v>82.61</v>
      </c>
      <c r="F63" s="16">
        <v>12.39</v>
      </c>
      <c r="G63" s="16">
        <f t="shared" si="1"/>
        <v>95</v>
      </c>
    </row>
    <row r="64" spans="1:7" x14ac:dyDescent="0.25">
      <c r="A64" s="19" t="s">
        <v>56</v>
      </c>
      <c r="B64" s="12"/>
      <c r="C64" s="15" t="s">
        <v>102</v>
      </c>
      <c r="D64" s="17">
        <v>39878</v>
      </c>
      <c r="E64" s="16">
        <v>82.61</v>
      </c>
      <c r="F64" s="16">
        <v>12.39</v>
      </c>
      <c r="G64" s="16">
        <f t="shared" si="1"/>
        <v>95</v>
      </c>
    </row>
    <row r="65" spans="1:7" x14ac:dyDescent="0.25">
      <c r="A65" s="19" t="s">
        <v>56</v>
      </c>
      <c r="B65" s="12"/>
      <c r="C65" s="15" t="s">
        <v>103</v>
      </c>
      <c r="D65" s="17">
        <v>39822</v>
      </c>
      <c r="E65" s="16">
        <v>80</v>
      </c>
      <c r="F65" s="16">
        <v>12</v>
      </c>
      <c r="G65" s="16">
        <f t="shared" si="1"/>
        <v>92</v>
      </c>
    </row>
    <row r="66" spans="1:7" x14ac:dyDescent="0.25">
      <c r="A66" s="19" t="s">
        <v>56</v>
      </c>
      <c r="B66" s="12"/>
      <c r="C66" s="15" t="s">
        <v>104</v>
      </c>
      <c r="D66" s="17">
        <v>39896</v>
      </c>
      <c r="E66" s="16">
        <v>82.61</v>
      </c>
      <c r="F66" s="16">
        <v>12.39</v>
      </c>
      <c r="G66" s="16">
        <f t="shared" si="1"/>
        <v>95</v>
      </c>
    </row>
    <row r="67" spans="1:7" x14ac:dyDescent="0.25">
      <c r="A67" s="19" t="s">
        <v>56</v>
      </c>
      <c r="B67" s="12"/>
      <c r="C67" s="15" t="s">
        <v>105</v>
      </c>
      <c r="D67" s="17">
        <v>39878</v>
      </c>
      <c r="E67" s="16">
        <v>82.61</v>
      </c>
      <c r="F67" s="16">
        <v>12.39</v>
      </c>
      <c r="G67" s="16">
        <f t="shared" si="1"/>
        <v>95</v>
      </c>
    </row>
    <row r="68" spans="1:7" x14ac:dyDescent="0.25">
      <c r="A68" s="19" t="s">
        <v>56</v>
      </c>
      <c r="B68" s="12"/>
      <c r="C68" s="15" t="s">
        <v>106</v>
      </c>
      <c r="D68" s="17">
        <v>39822</v>
      </c>
      <c r="E68" s="16">
        <v>80</v>
      </c>
      <c r="F68" s="16">
        <v>12</v>
      </c>
      <c r="G68" s="16">
        <f t="shared" si="1"/>
        <v>92</v>
      </c>
    </row>
    <row r="69" spans="1:7" x14ac:dyDescent="0.25">
      <c r="A69" s="19" t="s">
        <v>56</v>
      </c>
      <c r="B69" s="13"/>
      <c r="C69" s="15" t="s">
        <v>107</v>
      </c>
      <c r="D69" s="17">
        <v>39885</v>
      </c>
      <c r="E69" s="16">
        <v>82.61</v>
      </c>
      <c r="F69" s="16">
        <v>12.39</v>
      </c>
      <c r="G69" s="16">
        <f t="shared" si="1"/>
        <v>95</v>
      </c>
    </row>
    <row r="70" spans="1:7" x14ac:dyDescent="0.25">
      <c r="A70" s="19" t="s">
        <v>56</v>
      </c>
      <c r="B70" s="13"/>
      <c r="C70" s="15" t="s">
        <v>108</v>
      </c>
      <c r="D70" s="17">
        <v>39898</v>
      </c>
      <c r="E70" s="16">
        <v>82.61</v>
      </c>
      <c r="F70" s="16">
        <v>12.39</v>
      </c>
      <c r="G70" s="16">
        <f t="shared" si="1"/>
        <v>95</v>
      </c>
    </row>
    <row r="71" spans="1:7" x14ac:dyDescent="0.25">
      <c r="A71" s="19" t="s">
        <v>56</v>
      </c>
      <c r="B71" s="13"/>
      <c r="C71" s="15" t="s">
        <v>109</v>
      </c>
      <c r="D71" s="17">
        <v>39892</v>
      </c>
      <c r="E71" s="16">
        <v>82.61</v>
      </c>
      <c r="F71" s="16">
        <v>12.39</v>
      </c>
      <c r="G71" s="16">
        <f t="shared" si="1"/>
        <v>95</v>
      </c>
    </row>
    <row r="72" spans="1:7" x14ac:dyDescent="0.25">
      <c r="A72" s="19" t="s">
        <v>56</v>
      </c>
      <c r="B72" s="13"/>
      <c r="C72" s="15" t="s">
        <v>110</v>
      </c>
      <c r="D72" s="17">
        <v>39895</v>
      </c>
      <c r="E72" s="16">
        <v>82.61</v>
      </c>
      <c r="F72" s="16">
        <v>12.39</v>
      </c>
      <c r="G72" s="16">
        <f t="shared" si="1"/>
        <v>95</v>
      </c>
    </row>
    <row r="73" spans="1:7" x14ac:dyDescent="0.25">
      <c r="A73" s="19" t="s">
        <v>56</v>
      </c>
      <c r="B73" s="13"/>
      <c r="C73" s="15" t="s">
        <v>111</v>
      </c>
      <c r="D73" s="17">
        <v>39898</v>
      </c>
      <c r="E73" s="16">
        <v>82.61</v>
      </c>
      <c r="F73" s="16">
        <v>12.39</v>
      </c>
      <c r="G73" s="16">
        <f t="shared" si="1"/>
        <v>95</v>
      </c>
    </row>
    <row r="74" spans="1:7" x14ac:dyDescent="0.25">
      <c r="A74" s="19" t="s">
        <v>56</v>
      </c>
      <c r="B74" s="13"/>
      <c r="C74" s="15" t="s">
        <v>112</v>
      </c>
      <c r="D74" s="17">
        <v>39891</v>
      </c>
      <c r="E74" s="16">
        <v>82.61</v>
      </c>
      <c r="F74" s="16">
        <v>12.39</v>
      </c>
      <c r="G74" s="16">
        <f t="shared" si="1"/>
        <v>95</v>
      </c>
    </row>
    <row r="75" spans="1:7" x14ac:dyDescent="0.25">
      <c r="A75" s="19" t="s">
        <v>56</v>
      </c>
      <c r="B75" s="13"/>
      <c r="C75" s="15" t="s">
        <v>113</v>
      </c>
      <c r="D75" s="17">
        <v>39895</v>
      </c>
      <c r="E75" s="16">
        <v>82.61</v>
      </c>
      <c r="F75" s="16">
        <v>12.39</v>
      </c>
      <c r="G75" s="16">
        <f t="shared" si="1"/>
        <v>95</v>
      </c>
    </row>
    <row r="76" spans="1:7" x14ac:dyDescent="0.25">
      <c r="A76" s="19" t="s">
        <v>56</v>
      </c>
      <c r="B76" s="13"/>
      <c r="C76" s="15" t="s">
        <v>114</v>
      </c>
      <c r="D76" s="17">
        <v>39890</v>
      </c>
      <c r="E76" s="16">
        <v>82.61</v>
      </c>
      <c r="F76" s="16">
        <v>12.39</v>
      </c>
      <c r="G76" s="16">
        <f t="shared" si="1"/>
        <v>95</v>
      </c>
    </row>
    <row r="77" spans="1:7" x14ac:dyDescent="0.25">
      <c r="A77" s="19" t="s">
        <v>56</v>
      </c>
      <c r="B77" s="13"/>
      <c r="C77" s="15" t="s">
        <v>115</v>
      </c>
      <c r="D77" s="17">
        <v>39880</v>
      </c>
      <c r="E77" s="16">
        <v>82.61</v>
      </c>
      <c r="F77" s="16">
        <v>12.39</v>
      </c>
      <c r="G77" s="16">
        <f t="shared" si="1"/>
        <v>95</v>
      </c>
    </row>
    <row r="78" spans="1:7" x14ac:dyDescent="0.25">
      <c r="A78" s="19" t="s">
        <v>56</v>
      </c>
      <c r="B78" s="13"/>
      <c r="C78" s="15" t="s">
        <v>116</v>
      </c>
      <c r="D78" s="17">
        <v>39891</v>
      </c>
      <c r="E78" s="16">
        <v>82.61</v>
      </c>
      <c r="F78" s="16">
        <v>12.39</v>
      </c>
      <c r="G78" s="16">
        <f t="shared" si="1"/>
        <v>95</v>
      </c>
    </row>
    <row r="79" spans="1:7" x14ac:dyDescent="0.25">
      <c r="A79" s="19" t="s">
        <v>56</v>
      </c>
      <c r="B79" s="13"/>
      <c r="C79" s="15" t="s">
        <v>117</v>
      </c>
      <c r="D79" s="17">
        <v>39897</v>
      </c>
      <c r="E79" s="16">
        <v>82.61</v>
      </c>
      <c r="F79" s="16">
        <v>12.39</v>
      </c>
      <c r="G79" s="16">
        <f t="shared" si="1"/>
        <v>95</v>
      </c>
    </row>
    <row r="80" spans="1:7" x14ac:dyDescent="0.25">
      <c r="A80" s="19" t="s">
        <v>56</v>
      </c>
      <c r="B80" s="13"/>
      <c r="C80" s="15" t="s">
        <v>118</v>
      </c>
      <c r="D80" s="17">
        <v>39878</v>
      </c>
      <c r="E80" s="16">
        <v>82.61</v>
      </c>
      <c r="F80" s="16">
        <v>12.39</v>
      </c>
      <c r="G80" s="16">
        <f t="shared" si="1"/>
        <v>95</v>
      </c>
    </row>
    <row r="81" spans="1:7" x14ac:dyDescent="0.25">
      <c r="A81" s="19" t="s">
        <v>56</v>
      </c>
      <c r="B81" s="13"/>
      <c r="C81" s="15" t="s">
        <v>119</v>
      </c>
      <c r="D81" s="17">
        <v>39897</v>
      </c>
      <c r="E81" s="16">
        <v>82.61</v>
      </c>
      <c r="F81" s="16">
        <v>12.39</v>
      </c>
      <c r="G81" s="16">
        <f t="shared" si="1"/>
        <v>95</v>
      </c>
    </row>
    <row r="82" spans="1:7" x14ac:dyDescent="0.25">
      <c r="A82" s="19" t="s">
        <v>56</v>
      </c>
      <c r="B82" s="13"/>
      <c r="C82" s="15" t="s">
        <v>120</v>
      </c>
      <c r="D82" s="17">
        <v>39885</v>
      </c>
      <c r="E82" s="16">
        <v>82.61</v>
      </c>
      <c r="F82" s="16">
        <v>12.39</v>
      </c>
      <c r="G82" s="16">
        <f t="shared" si="1"/>
        <v>95</v>
      </c>
    </row>
    <row r="83" spans="1:7" x14ac:dyDescent="0.25">
      <c r="A83" s="19" t="s">
        <v>56</v>
      </c>
      <c r="B83" s="13"/>
      <c r="C83" s="15" t="s">
        <v>121</v>
      </c>
      <c r="D83" s="17">
        <v>39878</v>
      </c>
      <c r="E83" s="16">
        <v>82.61</v>
      </c>
      <c r="F83" s="16">
        <v>12.39</v>
      </c>
      <c r="G83" s="16">
        <f t="shared" si="1"/>
        <v>95</v>
      </c>
    </row>
    <row r="84" spans="1:7" x14ac:dyDescent="0.25">
      <c r="A84" s="19" t="s">
        <v>56</v>
      </c>
      <c r="B84" s="13"/>
      <c r="C84" s="15" t="s">
        <v>122</v>
      </c>
      <c r="D84" s="17">
        <v>39852</v>
      </c>
      <c r="E84" s="16">
        <v>82.61</v>
      </c>
      <c r="F84" s="16">
        <v>12.39</v>
      </c>
      <c r="G84" s="16">
        <f t="shared" si="1"/>
        <v>95</v>
      </c>
    </row>
    <row r="85" spans="1:7" x14ac:dyDescent="0.25">
      <c r="A85" s="19" t="s">
        <v>56</v>
      </c>
      <c r="B85" s="13"/>
      <c r="C85" s="15" t="s">
        <v>123</v>
      </c>
      <c r="D85" s="17">
        <v>39903</v>
      </c>
      <c r="E85" s="16">
        <v>82.61</v>
      </c>
      <c r="F85" s="16">
        <v>12.39</v>
      </c>
      <c r="G85" s="16">
        <f t="shared" si="1"/>
        <v>95</v>
      </c>
    </row>
    <row r="86" spans="1:7" x14ac:dyDescent="0.25">
      <c r="A86" s="19" t="s">
        <v>56</v>
      </c>
      <c r="B86" s="13"/>
      <c r="C86" s="15" t="s">
        <v>124</v>
      </c>
      <c r="D86" s="17">
        <v>39885</v>
      </c>
      <c r="E86" s="16">
        <v>82.61</v>
      </c>
      <c r="F86" s="16">
        <v>12.39</v>
      </c>
      <c r="G86" s="16">
        <f t="shared" si="1"/>
        <v>95</v>
      </c>
    </row>
    <row r="87" spans="1:7" x14ac:dyDescent="0.25">
      <c r="A87" s="19" t="s">
        <v>56</v>
      </c>
      <c r="B87" s="13"/>
      <c r="C87" s="15" t="s">
        <v>125</v>
      </c>
      <c r="D87" s="17">
        <v>39898</v>
      </c>
      <c r="E87" s="16">
        <v>82.61</v>
      </c>
      <c r="F87" s="16">
        <v>12.39</v>
      </c>
      <c r="G87" s="16">
        <f t="shared" si="1"/>
        <v>95</v>
      </c>
    </row>
    <row r="88" spans="1:7" x14ac:dyDescent="0.25">
      <c r="A88" s="19" t="s">
        <v>56</v>
      </c>
      <c r="B88" s="13"/>
      <c r="C88" s="15" t="s">
        <v>126</v>
      </c>
      <c r="D88" s="17">
        <v>39794</v>
      </c>
      <c r="E88" s="16">
        <v>80</v>
      </c>
      <c r="F88" s="16">
        <v>12</v>
      </c>
      <c r="G88" s="16">
        <f t="shared" si="1"/>
        <v>92</v>
      </c>
    </row>
    <row r="89" spans="1:7" x14ac:dyDescent="0.25">
      <c r="A89" s="19" t="s">
        <v>56</v>
      </c>
      <c r="B89" s="13"/>
      <c r="C89" s="15" t="s">
        <v>127</v>
      </c>
      <c r="D89" s="17">
        <v>39877</v>
      </c>
      <c r="E89" s="16">
        <v>82.61</v>
      </c>
      <c r="F89" s="16">
        <v>12.39</v>
      </c>
      <c r="G89" s="16">
        <f t="shared" si="1"/>
        <v>95</v>
      </c>
    </row>
    <row r="90" spans="1:7" x14ac:dyDescent="0.25">
      <c r="A90" s="19" t="s">
        <v>56</v>
      </c>
      <c r="B90" s="13"/>
      <c r="C90" s="15" t="s">
        <v>128</v>
      </c>
      <c r="D90" s="17">
        <v>39898</v>
      </c>
      <c r="E90" s="16">
        <v>82.61</v>
      </c>
      <c r="F90" s="16">
        <v>12.39</v>
      </c>
      <c r="G90" s="16">
        <f t="shared" si="1"/>
        <v>95</v>
      </c>
    </row>
    <row r="91" spans="1:7" x14ac:dyDescent="0.25">
      <c r="A91" s="19" t="s">
        <v>56</v>
      </c>
      <c r="B91" s="13"/>
      <c r="C91" s="15" t="s">
        <v>129</v>
      </c>
      <c r="D91" s="17">
        <v>39794</v>
      </c>
      <c r="E91" s="16">
        <v>82.61</v>
      </c>
      <c r="F91" s="16">
        <v>12.39</v>
      </c>
      <c r="G91" s="16">
        <f t="shared" si="1"/>
        <v>95</v>
      </c>
    </row>
    <row r="92" spans="1:7" x14ac:dyDescent="0.25">
      <c r="A92" s="19" t="s">
        <v>56</v>
      </c>
      <c r="B92" s="13"/>
      <c r="C92" s="15" t="s">
        <v>130</v>
      </c>
      <c r="D92" s="17">
        <v>39877</v>
      </c>
      <c r="E92" s="16">
        <v>82.61</v>
      </c>
      <c r="F92" s="16">
        <v>12.39</v>
      </c>
      <c r="G92" s="16">
        <f t="shared" si="1"/>
        <v>95</v>
      </c>
    </row>
    <row r="93" spans="1:7" x14ac:dyDescent="0.25">
      <c r="A93" s="19" t="s">
        <v>56</v>
      </c>
      <c r="B93" s="13"/>
      <c r="C93" s="15" t="s">
        <v>131</v>
      </c>
      <c r="D93" s="17">
        <v>39903</v>
      </c>
      <c r="E93" s="16">
        <v>82.61</v>
      </c>
      <c r="F93" s="16">
        <v>12.39</v>
      </c>
      <c r="G93" s="16">
        <f t="shared" si="1"/>
        <v>95</v>
      </c>
    </row>
    <row r="94" spans="1:7" x14ac:dyDescent="0.25">
      <c r="A94" s="19" t="s">
        <v>56</v>
      </c>
      <c r="B94" s="13"/>
      <c r="C94" s="15" t="s">
        <v>132</v>
      </c>
      <c r="D94" s="17">
        <v>39876</v>
      </c>
      <c r="E94" s="16">
        <v>82.61</v>
      </c>
      <c r="F94" s="16">
        <v>12.39</v>
      </c>
      <c r="G94" s="16">
        <f t="shared" ref="G94:G144" si="2">SUM(E94+F94)+H94</f>
        <v>95</v>
      </c>
    </row>
    <row r="95" spans="1:7" x14ac:dyDescent="0.25">
      <c r="A95" s="19" t="s">
        <v>56</v>
      </c>
      <c r="B95" s="13"/>
      <c r="C95" s="15" t="s">
        <v>133</v>
      </c>
      <c r="D95" s="17">
        <v>39865</v>
      </c>
      <c r="E95" s="16">
        <v>82.61</v>
      </c>
      <c r="F95" s="16">
        <v>12.39</v>
      </c>
      <c r="G95" s="16">
        <f t="shared" si="2"/>
        <v>95</v>
      </c>
    </row>
    <row r="96" spans="1:7" x14ac:dyDescent="0.25">
      <c r="A96" s="19" t="s">
        <v>56</v>
      </c>
      <c r="B96" s="13"/>
      <c r="C96" s="15" t="s">
        <v>134</v>
      </c>
      <c r="D96" s="17">
        <v>39876</v>
      </c>
      <c r="E96" s="16">
        <v>82.61</v>
      </c>
      <c r="F96" s="16">
        <v>12.39</v>
      </c>
      <c r="G96" s="16">
        <f t="shared" si="2"/>
        <v>95</v>
      </c>
    </row>
    <row r="97" spans="1:7" x14ac:dyDescent="0.25">
      <c r="A97" s="19" t="s">
        <v>56</v>
      </c>
      <c r="B97" s="13"/>
      <c r="C97" s="15" t="s">
        <v>135</v>
      </c>
      <c r="D97" s="17">
        <v>39864</v>
      </c>
      <c r="E97" s="16">
        <v>82.61</v>
      </c>
      <c r="F97" s="16">
        <v>12.39</v>
      </c>
      <c r="G97" s="16">
        <f t="shared" si="2"/>
        <v>95</v>
      </c>
    </row>
    <row r="98" spans="1:7" x14ac:dyDescent="0.25">
      <c r="A98" s="19" t="s">
        <v>56</v>
      </c>
      <c r="B98" s="13"/>
      <c r="C98" s="15" t="s">
        <v>136</v>
      </c>
      <c r="D98" s="17">
        <v>39860</v>
      </c>
      <c r="E98" s="16">
        <v>82.61</v>
      </c>
      <c r="F98" s="16">
        <v>12.39</v>
      </c>
      <c r="G98" s="16">
        <f t="shared" si="2"/>
        <v>95</v>
      </c>
    </row>
    <row r="99" spans="1:7" x14ac:dyDescent="0.25">
      <c r="A99" s="19" t="s">
        <v>56</v>
      </c>
      <c r="B99" s="13"/>
      <c r="C99" s="15" t="s">
        <v>137</v>
      </c>
      <c r="D99" s="17">
        <v>39865</v>
      </c>
      <c r="E99" s="16">
        <v>82.61</v>
      </c>
      <c r="F99" s="16">
        <v>12.39</v>
      </c>
      <c r="G99" s="16">
        <f t="shared" si="2"/>
        <v>95</v>
      </c>
    </row>
    <row r="100" spans="1:7" x14ac:dyDescent="0.25">
      <c r="A100" s="19" t="s">
        <v>56</v>
      </c>
      <c r="B100" s="13"/>
      <c r="C100" s="15" t="s">
        <v>138</v>
      </c>
      <c r="D100" s="17">
        <v>39863</v>
      </c>
      <c r="E100" s="16">
        <v>82.61</v>
      </c>
      <c r="F100" s="16">
        <v>12.39</v>
      </c>
      <c r="G100" s="16">
        <f t="shared" si="2"/>
        <v>95</v>
      </c>
    </row>
    <row r="101" spans="1:7" x14ac:dyDescent="0.25">
      <c r="A101" s="19" t="s">
        <v>56</v>
      </c>
      <c r="B101" s="13"/>
      <c r="C101" s="15" t="s">
        <v>139</v>
      </c>
      <c r="D101" s="17">
        <v>39857</v>
      </c>
      <c r="E101" s="16">
        <v>82.61</v>
      </c>
      <c r="F101" s="16">
        <v>12.39</v>
      </c>
      <c r="G101" s="16">
        <f t="shared" si="2"/>
        <v>95</v>
      </c>
    </row>
    <row r="102" spans="1:7" x14ac:dyDescent="0.25">
      <c r="A102" s="19" t="s">
        <v>56</v>
      </c>
      <c r="B102" s="13"/>
      <c r="C102" s="15" t="s">
        <v>140</v>
      </c>
      <c r="D102" s="17">
        <v>39862</v>
      </c>
      <c r="E102" s="16">
        <v>82.61</v>
      </c>
      <c r="F102" s="16">
        <v>12.39</v>
      </c>
      <c r="G102" s="16">
        <f t="shared" si="2"/>
        <v>95</v>
      </c>
    </row>
    <row r="103" spans="1:7" x14ac:dyDescent="0.25">
      <c r="A103" s="19" t="s">
        <v>56</v>
      </c>
      <c r="B103" s="13"/>
      <c r="C103" s="15" t="s">
        <v>141</v>
      </c>
      <c r="D103" s="17">
        <v>39850</v>
      </c>
      <c r="E103" s="16">
        <v>82.61</v>
      </c>
      <c r="F103" s="16">
        <v>12.39</v>
      </c>
      <c r="G103" s="16">
        <f t="shared" si="2"/>
        <v>95</v>
      </c>
    </row>
    <row r="104" spans="1:7" x14ac:dyDescent="0.25">
      <c r="A104" s="19" t="s">
        <v>56</v>
      </c>
      <c r="B104" s="13"/>
      <c r="C104" s="15" t="s">
        <v>142</v>
      </c>
      <c r="D104" s="17">
        <v>39862</v>
      </c>
      <c r="E104" s="16">
        <v>82.61</v>
      </c>
      <c r="F104" s="16">
        <v>12.39</v>
      </c>
      <c r="G104" s="16">
        <f t="shared" si="2"/>
        <v>95</v>
      </c>
    </row>
    <row r="105" spans="1:7" x14ac:dyDescent="0.25">
      <c r="A105" s="19" t="s">
        <v>56</v>
      </c>
      <c r="B105" s="13"/>
      <c r="C105" s="15" t="s">
        <v>143</v>
      </c>
      <c r="D105" s="17">
        <v>39899</v>
      </c>
      <c r="E105" s="16">
        <v>82.61</v>
      </c>
      <c r="F105" s="16">
        <v>12.39</v>
      </c>
      <c r="G105" s="16">
        <f t="shared" si="2"/>
        <v>95</v>
      </c>
    </row>
    <row r="106" spans="1:7" x14ac:dyDescent="0.25">
      <c r="A106" s="19" t="s">
        <v>56</v>
      </c>
      <c r="B106" s="13"/>
      <c r="C106" s="15" t="s">
        <v>144</v>
      </c>
      <c r="D106" s="17">
        <v>39871</v>
      </c>
      <c r="E106" s="16">
        <v>82.61</v>
      </c>
      <c r="F106" s="16">
        <v>12.39</v>
      </c>
      <c r="G106" s="16">
        <f t="shared" si="2"/>
        <v>95</v>
      </c>
    </row>
    <row r="107" spans="1:7" x14ac:dyDescent="0.25">
      <c r="A107" s="19" t="s">
        <v>56</v>
      </c>
      <c r="B107" s="13"/>
      <c r="C107" s="15" t="s">
        <v>145</v>
      </c>
      <c r="D107" s="17">
        <v>39877</v>
      </c>
      <c r="E107" s="16">
        <v>82.61</v>
      </c>
      <c r="F107" s="16">
        <v>12.39</v>
      </c>
      <c r="G107" s="16">
        <f t="shared" si="2"/>
        <v>95</v>
      </c>
    </row>
    <row r="108" spans="1:7" x14ac:dyDescent="0.25">
      <c r="A108" s="19" t="s">
        <v>56</v>
      </c>
      <c r="B108" s="13"/>
      <c r="C108" s="15" t="s">
        <v>146</v>
      </c>
      <c r="D108" s="17">
        <v>39878</v>
      </c>
      <c r="E108" s="16">
        <v>82.61</v>
      </c>
      <c r="F108" s="16">
        <v>12.39</v>
      </c>
      <c r="G108" s="16">
        <f t="shared" si="2"/>
        <v>95</v>
      </c>
    </row>
    <row r="109" spans="1:7" x14ac:dyDescent="0.25">
      <c r="A109" s="19" t="s">
        <v>56</v>
      </c>
      <c r="B109" s="13"/>
      <c r="C109" s="15" t="s">
        <v>147</v>
      </c>
      <c r="D109" s="17">
        <v>39899</v>
      </c>
      <c r="E109" s="16">
        <v>82.61</v>
      </c>
      <c r="F109" s="16">
        <v>12.39</v>
      </c>
      <c r="G109" s="16">
        <f t="shared" si="2"/>
        <v>95</v>
      </c>
    </row>
    <row r="110" spans="1:7" x14ac:dyDescent="0.25">
      <c r="A110" s="19" t="s">
        <v>56</v>
      </c>
      <c r="B110" s="13"/>
      <c r="C110" s="15" t="s">
        <v>148</v>
      </c>
      <c r="D110" s="17">
        <v>39832</v>
      </c>
      <c r="E110" s="16">
        <v>80</v>
      </c>
      <c r="F110" s="16">
        <v>12</v>
      </c>
      <c r="G110" s="16">
        <f t="shared" si="2"/>
        <v>92</v>
      </c>
    </row>
    <row r="111" spans="1:7" x14ac:dyDescent="0.25">
      <c r="A111" s="19" t="s">
        <v>56</v>
      </c>
      <c r="B111" s="13"/>
      <c r="C111" s="15" t="s">
        <v>149</v>
      </c>
      <c r="D111" s="17">
        <v>39873</v>
      </c>
      <c r="E111" s="16">
        <v>82.61</v>
      </c>
      <c r="F111" s="16">
        <v>12.39</v>
      </c>
      <c r="G111" s="16">
        <f t="shared" si="2"/>
        <v>95</v>
      </c>
    </row>
    <row r="112" spans="1:7" x14ac:dyDescent="0.25">
      <c r="A112" s="19" t="s">
        <v>56</v>
      </c>
      <c r="B112" s="13"/>
      <c r="C112" s="15" t="s">
        <v>150</v>
      </c>
      <c r="D112" s="17">
        <v>39899</v>
      </c>
      <c r="E112" s="16">
        <v>82.61</v>
      </c>
      <c r="F112" s="16">
        <v>12.39</v>
      </c>
      <c r="G112" s="16">
        <f t="shared" si="2"/>
        <v>95</v>
      </c>
    </row>
    <row r="113" spans="1:7" x14ac:dyDescent="0.25">
      <c r="A113" s="19" t="s">
        <v>56</v>
      </c>
      <c r="B113" s="13"/>
      <c r="C113" s="15" t="s">
        <v>151</v>
      </c>
      <c r="D113" s="17">
        <v>39871</v>
      </c>
      <c r="E113" s="16">
        <v>82.61</v>
      </c>
      <c r="F113" s="16">
        <v>12.39</v>
      </c>
      <c r="G113" s="16">
        <f t="shared" si="2"/>
        <v>95</v>
      </c>
    </row>
    <row r="114" spans="1:7" x14ac:dyDescent="0.25">
      <c r="A114" s="19" t="s">
        <v>57</v>
      </c>
      <c r="B114" s="13" t="s">
        <v>32</v>
      </c>
      <c r="C114" s="15" t="s">
        <v>152</v>
      </c>
      <c r="D114" s="17">
        <v>39791</v>
      </c>
      <c r="E114" s="16">
        <v>46.09</v>
      </c>
      <c r="F114" s="16">
        <v>6.91</v>
      </c>
      <c r="G114" s="16">
        <f t="shared" si="2"/>
        <v>53</v>
      </c>
    </row>
    <row r="115" spans="1:7" x14ac:dyDescent="0.25">
      <c r="A115" s="19" t="s">
        <v>57</v>
      </c>
      <c r="B115" s="13" t="s">
        <v>32</v>
      </c>
      <c r="C115" s="15" t="s">
        <v>153</v>
      </c>
      <c r="D115" s="17">
        <v>39885</v>
      </c>
      <c r="E115" s="16">
        <v>23.48</v>
      </c>
      <c r="F115" s="16">
        <v>3.52</v>
      </c>
      <c r="G115" s="16">
        <f t="shared" si="2"/>
        <v>27</v>
      </c>
    </row>
    <row r="116" spans="1:7" x14ac:dyDescent="0.25">
      <c r="A116" s="19" t="s">
        <v>58</v>
      </c>
      <c r="B116" s="13" t="s">
        <v>177</v>
      </c>
      <c r="C116" s="15" t="s">
        <v>154</v>
      </c>
      <c r="D116" s="17">
        <v>39890</v>
      </c>
      <c r="E116" s="16">
        <v>251.3</v>
      </c>
      <c r="F116" s="16">
        <v>37.700000000000003</v>
      </c>
      <c r="G116" s="16">
        <f t="shared" si="2"/>
        <v>289</v>
      </c>
    </row>
    <row r="117" spans="1:7" x14ac:dyDescent="0.25">
      <c r="A117" s="19" t="s">
        <v>59</v>
      </c>
      <c r="B117" s="13" t="s">
        <v>183</v>
      </c>
      <c r="C117" s="15" t="s">
        <v>155</v>
      </c>
      <c r="D117" s="17">
        <v>39903</v>
      </c>
      <c r="E117" s="16">
        <v>102.61</v>
      </c>
      <c r="F117" s="16">
        <v>15.39</v>
      </c>
      <c r="G117" s="16">
        <f t="shared" si="2"/>
        <v>118</v>
      </c>
    </row>
    <row r="118" spans="1:7" x14ac:dyDescent="0.25">
      <c r="A118" s="19" t="s">
        <v>58</v>
      </c>
      <c r="B118" s="13" t="s">
        <v>177</v>
      </c>
      <c r="C118" s="15" t="s">
        <v>156</v>
      </c>
      <c r="D118" s="17">
        <v>39899</v>
      </c>
      <c r="E118" s="16">
        <v>336.52</v>
      </c>
      <c r="F118" s="16">
        <v>50.48</v>
      </c>
      <c r="G118" s="16">
        <f t="shared" si="2"/>
        <v>387</v>
      </c>
    </row>
    <row r="119" spans="1:7" x14ac:dyDescent="0.25">
      <c r="A119" s="19" t="s">
        <v>37</v>
      </c>
      <c r="B119" s="13" t="s">
        <v>24</v>
      </c>
      <c r="C119" s="15" t="s">
        <v>157</v>
      </c>
      <c r="D119" s="17">
        <v>39694</v>
      </c>
      <c r="E119" s="16">
        <v>2173.91</v>
      </c>
      <c r="F119" s="16">
        <v>326.08999999999997</v>
      </c>
      <c r="G119" s="16">
        <f t="shared" si="2"/>
        <v>2500</v>
      </c>
    </row>
    <row r="120" spans="1:7" x14ac:dyDescent="0.25">
      <c r="A120" s="19" t="s">
        <v>60</v>
      </c>
      <c r="B120" s="13" t="s">
        <v>184</v>
      </c>
      <c r="C120" s="15" t="s">
        <v>158</v>
      </c>
      <c r="D120" s="17">
        <v>39869</v>
      </c>
      <c r="E120" s="16">
        <v>1737.39</v>
      </c>
      <c r="F120" s="16">
        <v>260.61</v>
      </c>
      <c r="G120" s="16">
        <f t="shared" si="2"/>
        <v>1998</v>
      </c>
    </row>
    <row r="121" spans="1:7" x14ac:dyDescent="0.25">
      <c r="A121" s="19" t="s">
        <v>61</v>
      </c>
      <c r="B121" s="13" t="s">
        <v>178</v>
      </c>
      <c r="C121" s="15" t="s">
        <v>159</v>
      </c>
      <c r="D121" s="17">
        <v>39871</v>
      </c>
      <c r="E121" s="16">
        <v>134.35</v>
      </c>
      <c r="F121" s="16">
        <v>20.149999999999999</v>
      </c>
      <c r="G121" s="16">
        <f t="shared" si="2"/>
        <v>154.5</v>
      </c>
    </row>
    <row r="122" spans="1:7" x14ac:dyDescent="0.25">
      <c r="A122" s="19" t="s">
        <v>61</v>
      </c>
      <c r="B122" s="13" t="s">
        <v>178</v>
      </c>
      <c r="C122" s="15" t="s">
        <v>160</v>
      </c>
      <c r="D122" s="17">
        <v>39881</v>
      </c>
      <c r="E122" s="16">
        <v>128.69999999999999</v>
      </c>
      <c r="F122" s="16">
        <v>19.309999999999999</v>
      </c>
      <c r="G122" s="16">
        <f t="shared" si="2"/>
        <v>148.01</v>
      </c>
    </row>
    <row r="123" spans="1:7" x14ac:dyDescent="0.25">
      <c r="A123" s="19" t="s">
        <v>62</v>
      </c>
      <c r="B123" s="13" t="s">
        <v>179</v>
      </c>
      <c r="C123" s="15" t="s">
        <v>161</v>
      </c>
      <c r="D123" s="17">
        <v>39891</v>
      </c>
      <c r="E123" s="16">
        <v>111.49</v>
      </c>
      <c r="F123" s="16">
        <v>16.72</v>
      </c>
      <c r="G123" s="16">
        <f t="shared" si="2"/>
        <v>128.20999999999998</v>
      </c>
    </row>
    <row r="124" spans="1:7" x14ac:dyDescent="0.25">
      <c r="A124" s="19" t="s">
        <v>63</v>
      </c>
      <c r="B124" s="13" t="s">
        <v>180</v>
      </c>
      <c r="C124" s="15" t="s">
        <v>162</v>
      </c>
      <c r="D124" s="17">
        <v>39868</v>
      </c>
      <c r="E124" s="16">
        <v>221</v>
      </c>
      <c r="F124" s="16">
        <v>33.15</v>
      </c>
      <c r="G124" s="16">
        <f t="shared" si="2"/>
        <v>254.15</v>
      </c>
    </row>
    <row r="125" spans="1:7" x14ac:dyDescent="0.25">
      <c r="A125" s="19" t="s">
        <v>63</v>
      </c>
      <c r="B125" s="13" t="s">
        <v>180</v>
      </c>
      <c r="C125" s="15" t="s">
        <v>163</v>
      </c>
      <c r="D125" s="17">
        <v>39872</v>
      </c>
      <c r="E125" s="16">
        <v>160</v>
      </c>
      <c r="F125" s="16">
        <v>24</v>
      </c>
      <c r="G125" s="16">
        <f t="shared" si="2"/>
        <v>184</v>
      </c>
    </row>
    <row r="126" spans="1:7" x14ac:dyDescent="0.25">
      <c r="A126" s="19" t="s">
        <v>64</v>
      </c>
      <c r="B126" s="13" t="s">
        <v>173</v>
      </c>
      <c r="C126" s="15" t="s">
        <v>164</v>
      </c>
      <c r="D126" s="17">
        <v>39883</v>
      </c>
      <c r="E126" s="16">
        <v>35301.72</v>
      </c>
      <c r="F126" s="16">
        <v>5091.28</v>
      </c>
      <c r="G126" s="16">
        <f t="shared" si="2"/>
        <v>40393</v>
      </c>
    </row>
    <row r="127" spans="1:7" x14ac:dyDescent="0.25">
      <c r="A127" s="19" t="s">
        <v>65</v>
      </c>
      <c r="B127" s="13" t="s">
        <v>181</v>
      </c>
      <c r="C127" s="15" t="s">
        <v>165</v>
      </c>
      <c r="D127" s="17">
        <v>39897</v>
      </c>
      <c r="E127" s="16">
        <v>1230</v>
      </c>
      <c r="F127" s="16">
        <v>184.5</v>
      </c>
      <c r="G127" s="16">
        <f t="shared" si="2"/>
        <v>1414.5</v>
      </c>
    </row>
    <row r="128" spans="1:7" x14ac:dyDescent="0.25">
      <c r="A128" s="19" t="s">
        <v>66</v>
      </c>
      <c r="B128" s="13" t="s">
        <v>182</v>
      </c>
      <c r="C128" s="10"/>
      <c r="D128" s="17">
        <v>39878</v>
      </c>
      <c r="E128" s="16">
        <v>2788.43</v>
      </c>
      <c r="F128" s="16">
        <v>418.26</v>
      </c>
      <c r="G128" s="16">
        <f t="shared" si="2"/>
        <v>3206.6899999999996</v>
      </c>
    </row>
    <row r="129" spans="1:7" x14ac:dyDescent="0.25">
      <c r="A129" s="19" t="s">
        <v>66</v>
      </c>
      <c r="B129" s="13" t="s">
        <v>182</v>
      </c>
      <c r="C129" s="10"/>
      <c r="D129" s="17">
        <v>39878</v>
      </c>
      <c r="E129" s="16">
        <v>1468.03</v>
      </c>
      <c r="F129" s="16">
        <v>220.2</v>
      </c>
      <c r="G129" s="16">
        <f t="shared" si="2"/>
        <v>1688.23</v>
      </c>
    </row>
    <row r="130" spans="1:7" x14ac:dyDescent="0.25">
      <c r="A130" s="19" t="s">
        <v>66</v>
      </c>
      <c r="B130" s="13" t="s">
        <v>182</v>
      </c>
      <c r="D130" s="17">
        <v>39881</v>
      </c>
      <c r="E130" s="16">
        <v>1411.17</v>
      </c>
      <c r="F130" s="16">
        <v>211.67</v>
      </c>
      <c r="G130" s="16">
        <f t="shared" si="2"/>
        <v>1622.8400000000001</v>
      </c>
    </row>
    <row r="131" spans="1:7" x14ac:dyDescent="0.25">
      <c r="A131" s="19" t="s">
        <v>66</v>
      </c>
      <c r="B131" s="18" t="s">
        <v>182</v>
      </c>
      <c r="D131" s="17">
        <v>39885</v>
      </c>
      <c r="E131" s="16">
        <v>5224.93</v>
      </c>
      <c r="F131" s="16">
        <v>783.74</v>
      </c>
      <c r="G131" s="16">
        <f t="shared" si="2"/>
        <v>6008.67</v>
      </c>
    </row>
    <row r="132" spans="1:7" x14ac:dyDescent="0.25">
      <c r="A132" s="19" t="s">
        <v>66</v>
      </c>
      <c r="B132" s="18" t="s">
        <v>182</v>
      </c>
      <c r="D132" s="17">
        <v>39885</v>
      </c>
      <c r="E132" s="16">
        <v>1175.07</v>
      </c>
      <c r="F132" s="16">
        <v>176.26</v>
      </c>
      <c r="G132" s="16">
        <f t="shared" si="2"/>
        <v>1351.33</v>
      </c>
    </row>
    <row r="133" spans="1:7" x14ac:dyDescent="0.25">
      <c r="A133" s="19" t="s">
        <v>66</v>
      </c>
      <c r="B133" s="18" t="s">
        <v>182</v>
      </c>
      <c r="D133" s="17">
        <v>39885</v>
      </c>
      <c r="E133" s="16">
        <v>20997.99</v>
      </c>
      <c r="F133" s="16">
        <v>3149.69</v>
      </c>
      <c r="G133" s="16">
        <f t="shared" si="2"/>
        <v>24147.68</v>
      </c>
    </row>
    <row r="134" spans="1:7" x14ac:dyDescent="0.25">
      <c r="A134" s="19" t="s">
        <v>66</v>
      </c>
      <c r="B134" s="18" t="s">
        <v>182</v>
      </c>
      <c r="D134" s="17">
        <v>39885</v>
      </c>
      <c r="E134" s="16">
        <v>907.83</v>
      </c>
      <c r="F134" s="16">
        <v>136.16999999999999</v>
      </c>
      <c r="G134" s="16">
        <f t="shared" si="2"/>
        <v>1044</v>
      </c>
    </row>
    <row r="135" spans="1:7" x14ac:dyDescent="0.25">
      <c r="A135" s="19" t="s">
        <v>66</v>
      </c>
      <c r="B135" s="18" t="s">
        <v>182</v>
      </c>
      <c r="D135" s="17">
        <v>39885</v>
      </c>
      <c r="E135" s="16">
        <v>1041.45</v>
      </c>
      <c r="F135" s="16">
        <v>156.21</v>
      </c>
      <c r="G135" s="16">
        <f t="shared" si="2"/>
        <v>1197.6600000000001</v>
      </c>
    </row>
    <row r="136" spans="1:7" x14ac:dyDescent="0.25">
      <c r="A136" s="19" t="s">
        <v>66</v>
      </c>
      <c r="B136" s="18" t="s">
        <v>182</v>
      </c>
      <c r="D136" s="17">
        <v>39885</v>
      </c>
      <c r="E136" s="16">
        <v>8469.15</v>
      </c>
      <c r="F136" s="16">
        <v>1270.3699999999999</v>
      </c>
      <c r="G136" s="16">
        <f t="shared" si="2"/>
        <v>9739.52</v>
      </c>
    </row>
    <row r="137" spans="1:7" x14ac:dyDescent="0.25">
      <c r="A137" s="19" t="s">
        <v>66</v>
      </c>
      <c r="B137" s="18" t="s">
        <v>182</v>
      </c>
      <c r="D137" s="17">
        <v>39885</v>
      </c>
      <c r="E137" s="16">
        <v>793.86</v>
      </c>
      <c r="F137" s="16">
        <v>119.07</v>
      </c>
      <c r="G137" s="16">
        <f t="shared" si="2"/>
        <v>912.93000000000006</v>
      </c>
    </row>
    <row r="138" spans="1:7" x14ac:dyDescent="0.25">
      <c r="A138" s="19" t="s">
        <v>66</v>
      </c>
      <c r="B138" s="18" t="s">
        <v>182</v>
      </c>
      <c r="D138" s="17">
        <v>39885</v>
      </c>
      <c r="E138" s="16">
        <v>844.95</v>
      </c>
      <c r="F138" s="16">
        <v>126.74</v>
      </c>
      <c r="G138" s="16">
        <f t="shared" si="2"/>
        <v>971.69</v>
      </c>
    </row>
    <row r="139" spans="1:7" x14ac:dyDescent="0.25">
      <c r="A139" s="19" t="s">
        <v>66</v>
      </c>
      <c r="B139" s="18" t="s">
        <v>182</v>
      </c>
      <c r="D139" s="17">
        <v>39885</v>
      </c>
      <c r="E139" s="16">
        <v>866.56</v>
      </c>
      <c r="F139" s="16">
        <v>129.97999999999999</v>
      </c>
      <c r="G139" s="16">
        <f t="shared" si="2"/>
        <v>996.54</v>
      </c>
    </row>
    <row r="140" spans="1:7" x14ac:dyDescent="0.25">
      <c r="A140" s="19" t="s">
        <v>66</v>
      </c>
      <c r="B140" s="18" t="s">
        <v>182</v>
      </c>
      <c r="D140" s="17">
        <v>39892</v>
      </c>
      <c r="E140" s="16">
        <v>341.53</v>
      </c>
      <c r="F140" s="16">
        <v>51.23</v>
      </c>
      <c r="G140" s="16">
        <f t="shared" si="2"/>
        <v>392.76</v>
      </c>
    </row>
    <row r="141" spans="1:7" x14ac:dyDescent="0.25">
      <c r="A141" s="19" t="s">
        <v>66</v>
      </c>
      <c r="B141" s="18" t="s">
        <v>182</v>
      </c>
      <c r="D141" s="17">
        <v>39864</v>
      </c>
      <c r="E141" s="16">
        <v>1398</v>
      </c>
      <c r="F141" s="16">
        <v>299.83</v>
      </c>
      <c r="G141" s="16">
        <f t="shared" si="2"/>
        <v>1697.83</v>
      </c>
    </row>
    <row r="142" spans="1:7" x14ac:dyDescent="0.25">
      <c r="A142" s="19" t="s">
        <v>66</v>
      </c>
      <c r="B142" s="18" t="s">
        <v>182</v>
      </c>
      <c r="D142" s="17">
        <v>39892</v>
      </c>
      <c r="E142" s="16">
        <v>417.35</v>
      </c>
      <c r="F142" s="16">
        <v>62.6</v>
      </c>
      <c r="G142" s="16">
        <f t="shared" si="2"/>
        <v>479.95000000000005</v>
      </c>
    </row>
    <row r="143" spans="1:7" x14ac:dyDescent="0.25">
      <c r="A143" s="19" t="s">
        <v>66</v>
      </c>
      <c r="B143" s="18" t="s">
        <v>182</v>
      </c>
      <c r="D143" s="17">
        <v>39892</v>
      </c>
      <c r="E143" s="16">
        <v>1674.18</v>
      </c>
      <c r="F143" s="16">
        <v>251.12</v>
      </c>
      <c r="G143" s="16">
        <f t="shared" si="2"/>
        <v>1925.3000000000002</v>
      </c>
    </row>
    <row r="144" spans="1:7" x14ac:dyDescent="0.25">
      <c r="A144" s="19" t="s">
        <v>66</v>
      </c>
      <c r="B144" s="18" t="s">
        <v>182</v>
      </c>
      <c r="D144" s="17">
        <v>39896</v>
      </c>
      <c r="E144" s="16">
        <v>1051.27</v>
      </c>
      <c r="F144" s="16">
        <v>157.69</v>
      </c>
      <c r="G144" s="16">
        <f t="shared" si="2"/>
        <v>1208.96</v>
      </c>
    </row>
    <row r="145" spans="1:7" x14ac:dyDescent="0.25">
      <c r="A145" s="19" t="s">
        <v>66</v>
      </c>
      <c r="B145" s="18" t="s">
        <v>182</v>
      </c>
      <c r="D145" s="17">
        <v>39896</v>
      </c>
      <c r="E145" s="16">
        <f>G145/1.16</f>
        <v>1599.1379310344828</v>
      </c>
      <c r="F145" s="16">
        <f>E145*16%</f>
        <v>255.86206896551724</v>
      </c>
      <c r="G145" s="16">
        <v>1855</v>
      </c>
    </row>
    <row r="146" spans="1:7" x14ac:dyDescent="0.25">
      <c r="A146" s="19" t="s">
        <v>66</v>
      </c>
      <c r="B146" s="18" t="s">
        <v>182</v>
      </c>
      <c r="D146" s="17">
        <v>39896</v>
      </c>
      <c r="E146" s="16">
        <f t="shared" ref="E146:E159" si="3">G146/1.16</f>
        <v>413.79310344827587</v>
      </c>
      <c r="F146" s="16">
        <f t="shared" ref="F146:F159" si="4">E146*16%</f>
        <v>66.206896551724142</v>
      </c>
      <c r="G146" s="16">
        <v>480</v>
      </c>
    </row>
    <row r="147" spans="1:7" x14ac:dyDescent="0.25">
      <c r="A147" s="19" t="s">
        <v>66</v>
      </c>
      <c r="B147" s="18" t="s">
        <v>182</v>
      </c>
      <c r="D147" s="17">
        <v>39896</v>
      </c>
      <c r="E147" s="16">
        <f t="shared" si="3"/>
        <v>1613.793103448276</v>
      </c>
      <c r="F147" s="16">
        <f t="shared" si="4"/>
        <v>258.20689655172418</v>
      </c>
      <c r="G147" s="16">
        <v>1872</v>
      </c>
    </row>
    <row r="148" spans="1:7" x14ac:dyDescent="0.25">
      <c r="A148" s="19" t="s">
        <v>66</v>
      </c>
      <c r="B148" s="18" t="s">
        <v>182</v>
      </c>
      <c r="D148" s="17">
        <v>39896</v>
      </c>
      <c r="E148" s="16">
        <f t="shared" si="3"/>
        <v>1819.8275862068967</v>
      </c>
      <c r="F148" s="16">
        <f t="shared" si="4"/>
        <v>291.17241379310349</v>
      </c>
      <c r="G148" s="16">
        <v>2111</v>
      </c>
    </row>
    <row r="149" spans="1:7" x14ac:dyDescent="0.25">
      <c r="A149" s="19" t="s">
        <v>66</v>
      </c>
      <c r="B149" s="18" t="s">
        <v>182</v>
      </c>
      <c r="D149" s="17">
        <v>39896</v>
      </c>
      <c r="E149" s="16">
        <f t="shared" si="3"/>
        <v>123.27586206896552</v>
      </c>
      <c r="F149" s="16">
        <f t="shared" si="4"/>
        <v>19.724137931034484</v>
      </c>
      <c r="G149" s="16">
        <v>143</v>
      </c>
    </row>
    <row r="150" spans="1:7" x14ac:dyDescent="0.25">
      <c r="A150" s="19" t="s">
        <v>66</v>
      </c>
      <c r="B150" s="18" t="s">
        <v>182</v>
      </c>
      <c r="D150" s="17">
        <v>39896</v>
      </c>
      <c r="E150" s="16">
        <f t="shared" si="3"/>
        <v>1418.9655172413793</v>
      </c>
      <c r="F150" s="16">
        <f t="shared" si="4"/>
        <v>227.0344827586207</v>
      </c>
      <c r="G150" s="16">
        <v>1646</v>
      </c>
    </row>
    <row r="151" spans="1:7" x14ac:dyDescent="0.25">
      <c r="A151" s="19" t="s">
        <v>66</v>
      </c>
      <c r="B151" s="18" t="s">
        <v>182</v>
      </c>
      <c r="D151" s="17">
        <v>39896</v>
      </c>
      <c r="E151" s="16">
        <f t="shared" si="3"/>
        <v>516.37931034482767</v>
      </c>
      <c r="F151" s="16">
        <f t="shared" si="4"/>
        <v>82.620689655172427</v>
      </c>
      <c r="G151" s="16">
        <v>599</v>
      </c>
    </row>
    <row r="152" spans="1:7" x14ac:dyDescent="0.25">
      <c r="A152" s="19" t="s">
        <v>66</v>
      </c>
      <c r="B152" s="18" t="s">
        <v>182</v>
      </c>
      <c r="C152" t="s">
        <v>20</v>
      </c>
      <c r="D152" s="17">
        <v>39896</v>
      </c>
      <c r="E152" s="16">
        <f t="shared" si="3"/>
        <v>992.24137931034488</v>
      </c>
      <c r="F152" s="16">
        <f t="shared" si="4"/>
        <v>158.75862068965517</v>
      </c>
      <c r="G152" s="16">
        <v>1151</v>
      </c>
    </row>
    <row r="153" spans="1:7" x14ac:dyDescent="0.25">
      <c r="A153" s="19" t="s">
        <v>66</v>
      </c>
      <c r="B153" s="18" t="s">
        <v>182</v>
      </c>
      <c r="D153" s="17">
        <v>39896</v>
      </c>
      <c r="E153" s="16">
        <f t="shared" si="3"/>
        <v>971.55172413793105</v>
      </c>
      <c r="F153" s="16">
        <f t="shared" si="4"/>
        <v>155.44827586206898</v>
      </c>
      <c r="G153" s="16">
        <v>1127</v>
      </c>
    </row>
    <row r="154" spans="1:7" x14ac:dyDescent="0.25">
      <c r="A154" s="19" t="s">
        <v>66</v>
      </c>
      <c r="B154" s="18" t="s">
        <v>182</v>
      </c>
      <c r="D154" s="17">
        <v>39896</v>
      </c>
      <c r="E154" s="16">
        <f t="shared" si="3"/>
        <v>742.24137931034488</v>
      </c>
      <c r="F154" s="16">
        <f t="shared" si="4"/>
        <v>118.75862068965519</v>
      </c>
      <c r="G154" s="16">
        <v>861</v>
      </c>
    </row>
    <row r="155" spans="1:7" x14ac:dyDescent="0.25">
      <c r="A155" s="19" t="s">
        <v>66</v>
      </c>
      <c r="B155" s="18" t="s">
        <v>182</v>
      </c>
      <c r="D155" s="17">
        <v>39896</v>
      </c>
      <c r="E155" s="16">
        <f t="shared" si="3"/>
        <v>539.65517241379314</v>
      </c>
      <c r="F155" s="16">
        <f t="shared" si="4"/>
        <v>86.344827586206904</v>
      </c>
      <c r="G155" s="16">
        <v>626</v>
      </c>
    </row>
    <row r="156" spans="1:7" x14ac:dyDescent="0.25">
      <c r="A156" s="19" t="s">
        <v>66</v>
      </c>
      <c r="B156" s="18" t="s">
        <v>182</v>
      </c>
      <c r="D156" s="17">
        <v>39896</v>
      </c>
      <c r="E156" s="16">
        <f t="shared" si="3"/>
        <v>118.10344827586208</v>
      </c>
      <c r="F156" s="16">
        <f t="shared" si="4"/>
        <v>18.896551724137932</v>
      </c>
      <c r="G156" s="16">
        <v>137</v>
      </c>
    </row>
    <row r="157" spans="1:7" x14ac:dyDescent="0.25">
      <c r="A157" s="19" t="s">
        <v>66</v>
      </c>
      <c r="B157" s="18" t="s">
        <v>182</v>
      </c>
      <c r="D157" s="17">
        <v>39896</v>
      </c>
      <c r="E157" s="16">
        <f t="shared" si="3"/>
        <v>44.827586206896555</v>
      </c>
      <c r="F157" s="16">
        <f t="shared" si="4"/>
        <v>7.1724137931034493</v>
      </c>
      <c r="G157" s="16">
        <v>52</v>
      </c>
    </row>
    <row r="158" spans="1:7" x14ac:dyDescent="0.25">
      <c r="A158" s="19" t="s">
        <v>66</v>
      </c>
      <c r="B158" s="18" t="s">
        <v>182</v>
      </c>
      <c r="D158" s="17">
        <v>39896</v>
      </c>
      <c r="E158" s="16">
        <f t="shared" si="3"/>
        <v>154.31034482758622</v>
      </c>
      <c r="F158" s="16">
        <f t="shared" si="4"/>
        <v>24.689655172413797</v>
      </c>
      <c r="G158" s="16">
        <v>179</v>
      </c>
    </row>
    <row r="159" spans="1:7" x14ac:dyDescent="0.25">
      <c r="A159" s="19" t="s">
        <v>66</v>
      </c>
      <c r="B159" s="18" t="s">
        <v>182</v>
      </c>
      <c r="D159" s="17">
        <v>39892</v>
      </c>
      <c r="E159" s="16">
        <f t="shared" si="3"/>
        <v>178.44827586206898</v>
      </c>
      <c r="F159" s="16">
        <f t="shared" si="4"/>
        <v>28.551724137931039</v>
      </c>
      <c r="G159" s="16">
        <v>207</v>
      </c>
    </row>
  </sheetData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 IVA AMACUECA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TRANSPARENCIA</cp:lastModifiedBy>
  <cp:lastPrinted>2012-10-16T20:32:33Z</cp:lastPrinted>
  <dcterms:created xsi:type="dcterms:W3CDTF">2012-10-16T19:53:40Z</dcterms:created>
  <dcterms:modified xsi:type="dcterms:W3CDTF">2013-08-20T18:24:54Z</dcterms:modified>
</cp:coreProperties>
</file>