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nzón\Documents\PRESUPUESTO SALUD\2019\"/>
    </mc:Choice>
  </mc:AlternateContent>
  <bookViews>
    <workbookView xWindow="0" yWindow="0" windowWidth="20490" windowHeight="7620"/>
  </bookViews>
  <sheets>
    <sheet name="Hoja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69" i="1"/>
</calcChain>
</file>

<file path=xl/sharedStrings.xml><?xml version="1.0" encoding="utf-8"?>
<sst xmlns="http://schemas.openxmlformats.org/spreadsheetml/2006/main" count="390" uniqueCount="246">
  <si>
    <t>Oficinas de COPRISJAL</t>
  </si>
  <si>
    <t>2 Laboratorios</t>
  </si>
  <si>
    <t>1 Bodega Archivo OPD</t>
  </si>
  <si>
    <t>10 Almacenes</t>
  </si>
  <si>
    <t>8 Centro de Salud</t>
  </si>
  <si>
    <t>Fortalecimiento y Rehabilitación de la Infraestructura</t>
  </si>
  <si>
    <t>Hospital Comunitario de San Juan de los Lagos</t>
  </si>
  <si>
    <t>Hospital Comunitario El Grullo</t>
  </si>
  <si>
    <t>Hospital Comunitario Mazamitla</t>
  </si>
  <si>
    <t>Hospital Materno Infantil Esperanza López Mateos</t>
  </si>
  <si>
    <t>Hospital Regional de Cocula</t>
  </si>
  <si>
    <t>Hospital Regional de Magdalena</t>
  </si>
  <si>
    <t>Hospital Regional de Puerto Vallarta</t>
  </si>
  <si>
    <t>Hospital Tepatitlán</t>
  </si>
  <si>
    <t>Hospital Lagos de Moreno</t>
  </si>
  <si>
    <t>Instituto Dermatológico de Jalisco</t>
  </si>
  <si>
    <t>UEAON Ocotlán</t>
  </si>
  <si>
    <t>Inversión en Infraestructura</t>
  </si>
  <si>
    <t>Hospital Autlán</t>
  </si>
  <si>
    <t>Hospital Yahualica</t>
  </si>
  <si>
    <t>Hospital Mazamitla</t>
  </si>
  <si>
    <t>Hospital Talpa de Allende</t>
  </si>
  <si>
    <t>Hospital San Miguel El Alto</t>
  </si>
  <si>
    <t>Instituto Jalisciense de Cirugía Reconstructiva</t>
  </si>
  <si>
    <t>Adecuaciones de instalaciones para el servicio de Rayos X en el Estado de Jalisco</t>
  </si>
  <si>
    <t>Centro de Salud Cinco Minas</t>
  </si>
  <si>
    <t>Obra Nueva por Sustitución</t>
  </si>
  <si>
    <t>59 Centros de Salud</t>
  </si>
  <si>
    <t>Proyecto Estratégico Región del Río Lerma-Santiago</t>
  </si>
  <si>
    <t>Complemento para normatividad de infraestructura en Centros de Salud.</t>
  </si>
  <si>
    <t>45 Centros de Salud</t>
  </si>
  <si>
    <t>Dignificación de Centros de Salud CORAZÓN URBANO</t>
  </si>
  <si>
    <t>MONTO ASIGNADO</t>
  </si>
  <si>
    <t>UNIDADES BENEFICIADAS</t>
  </si>
  <si>
    <t>NOMBRE DEL PROGRAMA</t>
  </si>
  <si>
    <t>FUENTE DE FINANCIAMIENTO:         RECURSO ESTATAL</t>
  </si>
  <si>
    <t>URBANO DE 
9 CONSULTORIOS</t>
  </si>
  <si>
    <t>GUADALAJARA</t>
  </si>
  <si>
    <t>XIII GUADALAJARA</t>
  </si>
  <si>
    <t>CENTRO DE SALUD ECHEVERRIA</t>
  </si>
  <si>
    <t>JCSSA002434</t>
  </si>
  <si>
    <t>URBANO DE 
8 CONSULTORIOS</t>
  </si>
  <si>
    <t>PUERTO VALLARTA</t>
  </si>
  <si>
    <t>VIII PUERTO VALLARTA</t>
  </si>
  <si>
    <t>CENTRO DE SALUD PUERTO VALLARTA (CENTRO)</t>
  </si>
  <si>
    <t>JCSSA004283</t>
  </si>
  <si>
    <t>CENTRO DE SALUD BALCONES DE ARRIBA</t>
  </si>
  <si>
    <t>JCSSA009271</t>
  </si>
  <si>
    <t>URBANO DE 
5 CONSULTORIOS</t>
  </si>
  <si>
    <t>EL GRULLO</t>
  </si>
  <si>
    <t>VII AUTLAN</t>
  </si>
  <si>
    <t>CENTRO DE SALUD EL GRULLO</t>
  </si>
  <si>
    <t>JCSSA013680</t>
  </si>
  <si>
    <t>CENTRO DE SALUD SAN ANDRES I</t>
  </si>
  <si>
    <t>JCSSA002381</t>
  </si>
  <si>
    <t>CENTRO DE SALUD RANCHO NUEVO</t>
  </si>
  <si>
    <t>JCSSA002364</t>
  </si>
  <si>
    <t>CENTRO DE SALUD RAFAEL CUEVA ZEPEDA</t>
  </si>
  <si>
    <t>JCSSA004271</t>
  </si>
  <si>
    <t>ZAPOPAN</t>
  </si>
  <si>
    <t>X ZAPOPAN</t>
  </si>
  <si>
    <t>CENTRO DE SALUD PARAISOS DEL COLLI</t>
  </si>
  <si>
    <t>JCSSA007252</t>
  </si>
  <si>
    <t>CENTRO DE SALUD LAGOS DE ORIENTE</t>
  </si>
  <si>
    <t>JCSSA002376</t>
  </si>
  <si>
    <t>ARANDAS</t>
  </si>
  <si>
    <t>III TEPATITLAN</t>
  </si>
  <si>
    <t>CENTRO DE SALUD EL CARMEN</t>
  </si>
  <si>
    <t>JCSSA013733</t>
  </si>
  <si>
    <t>ZAPOTLAN EL GRANDE</t>
  </si>
  <si>
    <t>VI CIUDAD GUZMAN</t>
  </si>
  <si>
    <t>CENTRO DE SALUD CIUDAD GUZMAN II</t>
  </si>
  <si>
    <t>JCSSA013716</t>
  </si>
  <si>
    <t>URBANO DE 
4 CONSULTORIOS</t>
  </si>
  <si>
    <t>CENTRO DE SALUD SANTA CECILIA</t>
  </si>
  <si>
    <t>JCSSA002340</t>
  </si>
  <si>
    <t>CENTRO DE SALUD MIRAMAR</t>
  </si>
  <si>
    <t>JCSSA007240</t>
  </si>
  <si>
    <t>CENTRO DE SALUD LA MARTINICA</t>
  </si>
  <si>
    <t>JCSSA007223</t>
  </si>
  <si>
    <t>CENTRO DE SALUD IXTAPA 2</t>
  </si>
  <si>
    <t>JCSSA013675</t>
  </si>
  <si>
    <t>CENTRO DE SALUD ATEMAJAC</t>
  </si>
  <si>
    <t>JCSSA007194</t>
  </si>
  <si>
    <t>URBANO DE 
3 CONSULTORIOS</t>
  </si>
  <si>
    <t>ZAPOTILTIC</t>
  </si>
  <si>
    <t>CENTRO DE SALUD ZAPOTILTIC</t>
  </si>
  <si>
    <t>JCSSA007491</t>
  </si>
  <si>
    <t>TECALITLAN</t>
  </si>
  <si>
    <t>V TAMAZULA</t>
  </si>
  <si>
    <t>CENTRO DE SALUD TECALITLAN</t>
  </si>
  <si>
    <t>JCSSA005316</t>
  </si>
  <si>
    <t>CENTRO DE SALUD SAN MIGUEL DE HUENTITAN</t>
  </si>
  <si>
    <t>JCSSA002311</t>
  </si>
  <si>
    <t>CENTRO DE SALUD LIBERTAD</t>
  </si>
  <si>
    <t>JCSSA002294</t>
  </si>
  <si>
    <t>URBANO DE 
2 CONSULTORIOS</t>
  </si>
  <si>
    <t>TLAJOMULCO DE ZUÑIGA</t>
  </si>
  <si>
    <t>XII TLAQUEPAQUE</t>
  </si>
  <si>
    <t>CENTRO DE SALUD TULIPANES</t>
  </si>
  <si>
    <t>JCSSA007824</t>
  </si>
  <si>
    <t>CENTRO DE SALUD TETLAN RIO VERDE</t>
  </si>
  <si>
    <t>JCSSA002253</t>
  </si>
  <si>
    <t>CENTRO DE SALUD NUEVO VERGEL</t>
  </si>
  <si>
    <t>JCSSA007100</t>
  </si>
  <si>
    <t>URBANO DE 
12 CONSULTORIOS Y MAS</t>
  </si>
  <si>
    <t>CENTRO DE SALUD YUGOSLAVIA  4</t>
  </si>
  <si>
    <t>JCSSA002463</t>
  </si>
  <si>
    <t>CENTRO DE SALUD GUADALAJARA  3</t>
  </si>
  <si>
    <t>JCSSA002451</t>
  </si>
  <si>
    <t>URBANO DE 
1 CONSULTORIO</t>
  </si>
  <si>
    <t>TALA</t>
  </si>
  <si>
    <t>IX AMECA</t>
  </si>
  <si>
    <t>CENTRO DE SALUD TALA COLONIA GUADALUPE</t>
  </si>
  <si>
    <t>JCSSA004983</t>
  </si>
  <si>
    <t>CENTRO DE SALUD LA PRIMAVERA</t>
  </si>
  <si>
    <t>JCSSA007351</t>
  </si>
  <si>
    <t>CENTRO DE SALUD LA NOGALERA</t>
  </si>
  <si>
    <t>JCSSA002236</t>
  </si>
  <si>
    <t>CENTRO DE SALUD LA AURORA Y LA ESPERANZA</t>
  </si>
  <si>
    <t>JCSSA002446</t>
  </si>
  <si>
    <t>AUTLAN DE NAVARRO</t>
  </si>
  <si>
    <t>CENTRO DE SALUD COLONIA EJIDAL</t>
  </si>
  <si>
    <t>JCSSA000660</t>
  </si>
  <si>
    <t>CENTRO DE SALUD ARQUITOS</t>
  </si>
  <si>
    <t>JCSSA000672</t>
  </si>
  <si>
    <t>RURAL DE 
3 CONSULTORIOS Y MAS</t>
  </si>
  <si>
    <t>SAN IGNACIO CERRO GORDO</t>
  </si>
  <si>
    <t>CENTRO DE SALUD SAN IGNACIO</t>
  </si>
  <si>
    <t>JCSSA000375</t>
  </si>
  <si>
    <t>RURAL DE 
2 CONSULTORIOS</t>
  </si>
  <si>
    <t>VILLA GUERRERO</t>
  </si>
  <si>
    <t>I COLOTLAN</t>
  </si>
  <si>
    <t>CENTRO DE SALUD VILLA GUERRERO</t>
  </si>
  <si>
    <t>JCSSA006815</t>
  </si>
  <si>
    <t>CENTRO DE SALUD SAN IGNACIO CERRO GORDO 2</t>
  </si>
  <si>
    <t>JCSSA000363</t>
  </si>
  <si>
    <t>CENTRO DE SALUD LAS JUNTAS</t>
  </si>
  <si>
    <t>JCSSA004300</t>
  </si>
  <si>
    <t>HUEJUCAR</t>
  </si>
  <si>
    <t>CENTRO DE SALUD HUEJUCAR</t>
  </si>
  <si>
    <t>JCSSA002516</t>
  </si>
  <si>
    <t>CHIMALTITAN</t>
  </si>
  <si>
    <t>CENTRO DE SALUD CHIMALTITAN</t>
  </si>
  <si>
    <t>JCSSA013803</t>
  </si>
  <si>
    <t>ATOYAC</t>
  </si>
  <si>
    <t>CENTRO DE SALUD ATOYAC</t>
  </si>
  <si>
    <t>JCSSA000590</t>
  </si>
  <si>
    <t>AMATITAN</t>
  </si>
  <si>
    <t>CENTRO DE SALUD AMATITAN</t>
  </si>
  <si>
    <t>JCSSA000136</t>
  </si>
  <si>
    <t>RURAL DE 
1 CONSULTORIO</t>
  </si>
  <si>
    <t>MASCOTA</t>
  </si>
  <si>
    <t>CENTRO DE SALUD ZACATONGO</t>
  </si>
  <si>
    <t>JCSSA003624</t>
  </si>
  <si>
    <t>AMECA</t>
  </si>
  <si>
    <t>CENTRO DE SALUD VILLAHERMOSA</t>
  </si>
  <si>
    <t>JCSSA000264</t>
  </si>
  <si>
    <t>CENTRO DE SALUD SANTIAGUITO</t>
  </si>
  <si>
    <t>JCSSA000153</t>
  </si>
  <si>
    <t>SAN SEBASTIAN DEL OESTE</t>
  </si>
  <si>
    <t>CENTRO DE SALUD SAN SEBASTIAN DEL OESTE</t>
  </si>
  <si>
    <t>JCSSA004855</t>
  </si>
  <si>
    <t>SAN MIGUEL EL ALTO</t>
  </si>
  <si>
    <t>CENTRO DE SALUD SAN JOSE DE LOS REYNOSO</t>
  </si>
  <si>
    <t>JCSSA004802</t>
  </si>
  <si>
    <t>CENTRO DE SALUD PUERTA DE LA VEGA</t>
  </si>
  <si>
    <t>JCSSA000240</t>
  </si>
  <si>
    <t>CENTRO DE SALUD NAVIDAD</t>
  </si>
  <si>
    <t>JCSSA003600</t>
  </si>
  <si>
    <t>CENTRO DE SALUD MIRANDILLA</t>
  </si>
  <si>
    <t>JCSSA004790</t>
  </si>
  <si>
    <t>TEOCALTICHE</t>
  </si>
  <si>
    <t>II LAGOS DE MORENO</t>
  </si>
  <si>
    <t>CENTRO DE SALUD MECHOACANEJO</t>
  </si>
  <si>
    <t>JCSSA005502</t>
  </si>
  <si>
    <t>CASIMIRO CASTILLO</t>
  </si>
  <si>
    <t>CENTRO DE SALUD LO ARADO</t>
  </si>
  <si>
    <t>JCSSA001232</t>
  </si>
  <si>
    <t>LA HUERTA</t>
  </si>
  <si>
    <t>CENTRO DE SALUD LA CONCEPCION</t>
  </si>
  <si>
    <t>JCSSA002661</t>
  </si>
  <si>
    <t>TENAMAXTLAN</t>
  </si>
  <si>
    <t>CENTRO DE SALUD JUANACATLAN</t>
  </si>
  <si>
    <t>JCSSA005432</t>
  </si>
  <si>
    <t>ENCARNACION DE DIAZ</t>
  </si>
  <si>
    <t>CENTRO DE SALUD ESTACION SAN JUAN</t>
  </si>
  <si>
    <t>JCSSA002031</t>
  </si>
  <si>
    <t>TEQUILA</t>
  </si>
  <si>
    <t>CENTRO DE SALUD EL SALVADOR</t>
  </si>
  <si>
    <t>JCSSA005695</t>
  </si>
  <si>
    <t>EJUTLA</t>
  </si>
  <si>
    <t>CENTRO DE SALUD EJUTLA</t>
  </si>
  <si>
    <t>JCSSA001973</t>
  </si>
  <si>
    <t>IXTLAHUACAN DE LOS MEMBRILLOS</t>
  </si>
  <si>
    <t>CENTRO DE SALUD BUENA VISTA</t>
  </si>
  <si>
    <t>JCSSA002784</t>
  </si>
  <si>
    <t>CENTRO DE SALUD BAJIO DE SAN JOSE</t>
  </si>
  <si>
    <t>JCSSA002026</t>
  </si>
  <si>
    <t>CENTRO DE SALUD AYUQUILA</t>
  </si>
  <si>
    <t>JCSSA002130</t>
  </si>
  <si>
    <t>VILLA CORONA</t>
  </si>
  <si>
    <t>CENTRO DE SALUD ATOTONILCO EL BAJO</t>
  </si>
  <si>
    <t>JCSSA006774</t>
  </si>
  <si>
    <t>CENTRO DE SALUD ACHIO CHOME</t>
  </si>
  <si>
    <t>JCSSA000141</t>
  </si>
  <si>
    <t>VILLA HIDALGO</t>
  </si>
  <si>
    <t>CENTRO DE SALUD TEPUZCO</t>
  </si>
  <si>
    <t>JCSSA006861</t>
  </si>
  <si>
    <t>HOSPITAL INTEGRAL (COMUNITARIO)</t>
  </si>
  <si>
    <t>JOCOTEPEC</t>
  </si>
  <si>
    <t>IV LA BARCA</t>
  </si>
  <si>
    <t>HOSPITAL COMUNITARIO JOCOTEPEC</t>
  </si>
  <si>
    <t>JCSSA009364</t>
  </si>
  <si>
    <t>HOSPITAL GENERAL</t>
  </si>
  <si>
    <t>YAHUALICA DE GONZALEZ GALLO</t>
  </si>
  <si>
    <t>HOSPITAL REGIONAL  YAHUALICA</t>
  </si>
  <si>
    <t>JCSSA006890</t>
  </si>
  <si>
    <t>HOSPITAL ESPECIALIZADO</t>
  </si>
  <si>
    <t>UNIDAD ESPECIALIZADA EN ATENCION OBSTETRICA Y CUIDADOS NEONATALES GUADALAJARA
(UEAON)</t>
  </si>
  <si>
    <t>JCSSA007836</t>
  </si>
  <si>
    <t>HOSPITAL REGIONAL DE AUTLAN</t>
  </si>
  <si>
    <t>JCSSA000631</t>
  </si>
  <si>
    <t>HOSPITAL REGIONAL DE CIUDAD GUZMAN</t>
  </si>
  <si>
    <t>JCSSA001326</t>
  </si>
  <si>
    <t>LA BARCA</t>
  </si>
  <si>
    <t>HOSPITAL REGIONAL DE LA BARCA</t>
  </si>
  <si>
    <t>JCSSA013815</t>
  </si>
  <si>
    <t>HOSPITAL GENERAL DE OCCIDENTE</t>
  </si>
  <si>
    <t>JCSSA007066</t>
  </si>
  <si>
    <t>ZAPOTLANEJO</t>
  </si>
  <si>
    <t>XI TONALA</t>
  </si>
  <si>
    <t>UNIDAD ESPECIALIZADA EN ATENCION OBSTETRICA Y CUIDADOS NEONATALES
ZAPOTLANEJO (UEAON)</t>
  </si>
  <si>
    <t>JCSSA013506</t>
  </si>
  <si>
    <t>MONTO ASIGNADO SEGURO POPULAR (CUOTA SOCIAL Y APORTACIÓN SOLIDARIA FEDERAL)</t>
  </si>
  <si>
    <t>MONTO ASIGNADO APORTACIÓN SOLIDARIA ESTATAL</t>
  </si>
  <si>
    <t>NOMBRE DE TIPOLOGIA</t>
  </si>
  <si>
    <t>MUNICIPIO</t>
  </si>
  <si>
    <t>REGION SANITARIA</t>
  </si>
  <si>
    <t>UNIDAD</t>
  </si>
  <si>
    <t>CLUES</t>
  </si>
  <si>
    <t>DESCRIPCIÓN: Inversión en Infraestructura y equipamiento. Donde el monto asignado correspondiente a la Aportación Solidaria Estatal es para la infraestructura; y el monto asignado correspondiente al Seguro Popular es para el equipamiento de las unidades médicas.</t>
  </si>
  <si>
    <t>FUENTE DE FINANCIAMIENTO:         APORTACIÓN SOLIDARIA ESTATAL Y SEGURO POPULAR (CUOTA SOCIAL Y APORTACIÓN SOLIDARIA FEDERAL)</t>
  </si>
  <si>
    <t>(Pesos 2019)</t>
  </si>
  <si>
    <t>PROGRAMAS Y PROYECTO DE INVERSIÓN</t>
  </si>
  <si>
    <t>PRESUPUESTO DE EGRESOS DEL OPD SERVICIOS DE SALUD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</si>
</sst>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44" fontId="0" fillId="0" borderId="1" xfId="1" applyFont="1" applyBorder="1"/>
    <xf numFmtId="0" fontId="0" fillId="0" borderId="1" xfId="0" applyBorder="1" applyAlignment="1">
      <alignment horizontal="left"/>
    </xf>
    <xf numFmtId="44" fontId="0" fillId="2" borderId="1" xfId="1" applyFont="1" applyFill="1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 wrapText="1"/>
    </xf>
    <xf numFmtId="44" fontId="0" fillId="0" borderId="1" xfId="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4" fontId="0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G75" headerRowDxfId="19" dataDxfId="18" totalsRowDxfId="17" headerRowBorderDxfId="15" tableBorderDxfId="16" totalsRowBorderDxfId="14">
  <sortState ref="A6:G73">
    <sortCondition ref="E2:E70"/>
  </sortState>
  <tableColumns count="7">
    <tableColumn id="1" name="CLUES" totalsRowLabel="Total" dataDxfId="12" totalsRowDxfId="13"/>
    <tableColumn id="11" name="UNIDAD" dataDxfId="10" totalsRowDxfId="11"/>
    <tableColumn id="2" name="REGION SANITARIA" dataDxfId="8" totalsRowDxfId="9"/>
    <tableColumn id="3" name="MUNICIPIO" dataDxfId="6" totalsRowDxfId="7"/>
    <tableColumn id="5" name="NOMBRE DE TIPOLOGIA" dataDxfId="4" totalsRowDxfId="5"/>
    <tableColumn id="9" name="MONTO ASIGNADO APORTACIÓN SOLIDARIA ESTATAL" totalsRowFunction="sum" dataDxfId="2" totalsRowDxfId="3" dataCellStyle="Moneda"/>
    <tableColumn id="10" name="MONTO ASIGNADO SEGURO POPULAR (CUOTA SOCIAL Y APORTACIÓN SOLIDARIA FEDERAL)" totalsRowFunction="sum" dataDxfId="0" totalsRow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selection activeCell="D85" sqref="D85:F85"/>
    </sheetView>
  </sheetViews>
  <sheetFormatPr baseColWidth="10" defaultRowHeight="15" x14ac:dyDescent="0.25"/>
  <cols>
    <col min="1" max="1" width="15.140625" customWidth="1"/>
    <col min="2" max="2" width="44.42578125" customWidth="1"/>
    <col min="3" max="3" width="19" customWidth="1"/>
    <col min="4" max="4" width="17" customWidth="1"/>
    <col min="5" max="5" width="26.85546875" customWidth="1"/>
    <col min="6" max="6" width="25" customWidth="1"/>
    <col min="7" max="7" width="25.140625" customWidth="1"/>
  </cols>
  <sheetData>
    <row r="1" spans="1:7" ht="26.25" customHeight="1" x14ac:dyDescent="0.35">
      <c r="B1" s="39" t="s">
        <v>245</v>
      </c>
      <c r="C1" s="39"/>
      <c r="D1" s="39"/>
      <c r="E1" s="39"/>
      <c r="F1" s="39"/>
    </row>
    <row r="2" spans="1:7" ht="21" x14ac:dyDescent="0.25">
      <c r="B2" s="40" t="s">
        <v>244</v>
      </c>
      <c r="C2" s="40"/>
      <c r="D2" s="40"/>
      <c r="E2" s="40"/>
      <c r="F2" s="40"/>
    </row>
    <row r="3" spans="1:7" ht="21" x14ac:dyDescent="0.35">
      <c r="B3" s="39" t="s">
        <v>243</v>
      </c>
      <c r="C3" s="39"/>
      <c r="D3" s="39"/>
      <c r="E3" s="39"/>
      <c r="F3" s="39"/>
    </row>
    <row r="4" spans="1:7" ht="15" customHeight="1" x14ac:dyDescent="0.35">
      <c r="B4" s="38"/>
      <c r="C4" s="38"/>
      <c r="D4" s="38"/>
      <c r="E4" s="38"/>
      <c r="F4" s="38"/>
    </row>
    <row r="5" spans="1:7" ht="24.75" customHeight="1" x14ac:dyDescent="0.25">
      <c r="A5" s="13" t="s">
        <v>242</v>
      </c>
      <c r="B5" s="13"/>
      <c r="C5" s="13"/>
      <c r="D5" s="13"/>
      <c r="E5" s="13"/>
      <c r="F5" s="13"/>
      <c r="G5" s="13"/>
    </row>
    <row r="6" spans="1:7" ht="32.25" customHeight="1" x14ac:dyDescent="0.25">
      <c r="A6" s="37" t="s">
        <v>241</v>
      </c>
      <c r="B6" s="37"/>
      <c r="C6" s="37"/>
      <c r="D6" s="37"/>
      <c r="E6" s="37"/>
      <c r="F6" s="37"/>
      <c r="G6" s="36"/>
    </row>
    <row r="7" spans="1:7" ht="60" x14ac:dyDescent="0.25">
      <c r="A7" s="35" t="s">
        <v>240</v>
      </c>
      <c r="B7" s="34" t="s">
        <v>239</v>
      </c>
      <c r="C7" s="34" t="s">
        <v>238</v>
      </c>
      <c r="D7" s="34" t="s">
        <v>237</v>
      </c>
      <c r="E7" s="34" t="s">
        <v>236</v>
      </c>
      <c r="F7" s="34" t="s">
        <v>235</v>
      </c>
      <c r="G7" s="34" t="s">
        <v>234</v>
      </c>
    </row>
    <row r="8" spans="1:7" ht="45" x14ac:dyDescent="0.25">
      <c r="A8" s="33" t="s">
        <v>233</v>
      </c>
      <c r="B8" s="29" t="s">
        <v>232</v>
      </c>
      <c r="C8" s="29" t="s">
        <v>231</v>
      </c>
      <c r="D8" s="29" t="s">
        <v>230</v>
      </c>
      <c r="E8" s="29" t="s">
        <v>218</v>
      </c>
      <c r="F8" s="32">
        <v>6000000</v>
      </c>
      <c r="G8" s="22">
        <v>8800000</v>
      </c>
    </row>
    <row r="9" spans="1:7" x14ac:dyDescent="0.25">
      <c r="A9" s="33" t="s">
        <v>229</v>
      </c>
      <c r="B9" s="29" t="s">
        <v>228</v>
      </c>
      <c r="C9" s="29" t="s">
        <v>60</v>
      </c>
      <c r="D9" s="29" t="s">
        <v>59</v>
      </c>
      <c r="E9" s="29" t="s">
        <v>214</v>
      </c>
      <c r="F9" s="31">
        <f>8423110.17+5000000</f>
        <v>13423110.17</v>
      </c>
      <c r="G9" s="31">
        <v>33300000</v>
      </c>
    </row>
    <row r="10" spans="1:7" x14ac:dyDescent="0.25">
      <c r="A10" s="33" t="s">
        <v>227</v>
      </c>
      <c r="B10" s="29" t="s">
        <v>226</v>
      </c>
      <c r="C10" s="29" t="s">
        <v>211</v>
      </c>
      <c r="D10" s="29" t="s">
        <v>225</v>
      </c>
      <c r="E10" s="29" t="s">
        <v>214</v>
      </c>
      <c r="F10" s="32">
        <f>8000000+3042365.35+4000000+4383659.34</f>
        <v>19426024.689999998</v>
      </c>
      <c r="G10" s="22">
        <v>9950000</v>
      </c>
    </row>
    <row r="11" spans="1:7" ht="30" x14ac:dyDescent="0.25">
      <c r="A11" s="30" t="s">
        <v>224</v>
      </c>
      <c r="B11" s="29" t="s">
        <v>223</v>
      </c>
      <c r="C11" s="29" t="s">
        <v>70</v>
      </c>
      <c r="D11" s="29" t="s">
        <v>69</v>
      </c>
      <c r="E11" s="29" t="s">
        <v>214</v>
      </c>
      <c r="F11" s="28">
        <f>7000000+3404524.48</f>
        <v>10404524.48</v>
      </c>
      <c r="G11" s="28">
        <v>2000000</v>
      </c>
    </row>
    <row r="12" spans="1:7" ht="30" x14ac:dyDescent="0.25">
      <c r="A12" s="30" t="s">
        <v>222</v>
      </c>
      <c r="B12" s="29" t="s">
        <v>221</v>
      </c>
      <c r="C12" s="29" t="s">
        <v>50</v>
      </c>
      <c r="D12" s="29" t="s">
        <v>121</v>
      </c>
      <c r="E12" s="29" t="s">
        <v>214</v>
      </c>
      <c r="F12" s="28">
        <f>6000000+1107000</f>
        <v>7107000</v>
      </c>
      <c r="G12" s="25">
        <v>3000000</v>
      </c>
    </row>
    <row r="13" spans="1:7" ht="60" x14ac:dyDescent="0.25">
      <c r="A13" s="30" t="s">
        <v>220</v>
      </c>
      <c r="B13" s="29" t="s">
        <v>219</v>
      </c>
      <c r="C13" s="29" t="s">
        <v>38</v>
      </c>
      <c r="D13" s="29" t="s">
        <v>37</v>
      </c>
      <c r="E13" s="29" t="s">
        <v>218</v>
      </c>
      <c r="F13" s="31">
        <f>8000000+1320000</f>
        <v>9320000</v>
      </c>
      <c r="G13" s="25">
        <v>7000000</v>
      </c>
    </row>
    <row r="14" spans="1:7" ht="30" x14ac:dyDescent="0.25">
      <c r="A14" s="30" t="s">
        <v>217</v>
      </c>
      <c r="B14" s="29" t="s">
        <v>216</v>
      </c>
      <c r="C14" s="29" t="s">
        <v>66</v>
      </c>
      <c r="D14" s="29" t="s">
        <v>215</v>
      </c>
      <c r="E14" s="29" t="s">
        <v>214</v>
      </c>
      <c r="F14" s="28">
        <f>1500000+6000000</f>
        <v>7500000</v>
      </c>
      <c r="G14" s="22">
        <v>10800000</v>
      </c>
    </row>
    <row r="15" spans="1:7" ht="30" x14ac:dyDescent="0.25">
      <c r="A15" s="27" t="s">
        <v>213</v>
      </c>
      <c r="B15" s="24" t="s">
        <v>212</v>
      </c>
      <c r="C15" s="24" t="s">
        <v>211</v>
      </c>
      <c r="D15" s="24" t="s">
        <v>210</v>
      </c>
      <c r="E15" s="24" t="s">
        <v>209</v>
      </c>
      <c r="F15" s="23">
        <v>5000000</v>
      </c>
      <c r="G15" s="22">
        <v>1500000</v>
      </c>
    </row>
    <row r="16" spans="1:7" ht="30" x14ac:dyDescent="0.25">
      <c r="A16" s="27" t="s">
        <v>208</v>
      </c>
      <c r="B16" s="24" t="s">
        <v>207</v>
      </c>
      <c r="C16" s="24" t="s">
        <v>173</v>
      </c>
      <c r="D16" s="24" t="s">
        <v>206</v>
      </c>
      <c r="E16" s="24" t="s">
        <v>151</v>
      </c>
      <c r="F16" s="23">
        <v>210600</v>
      </c>
      <c r="G16" s="22">
        <v>350000</v>
      </c>
    </row>
    <row r="17" spans="1:7" ht="30" x14ac:dyDescent="0.25">
      <c r="A17" s="27" t="s">
        <v>205</v>
      </c>
      <c r="B17" s="24" t="s">
        <v>204</v>
      </c>
      <c r="C17" s="24" t="s">
        <v>112</v>
      </c>
      <c r="D17" s="24" t="s">
        <v>148</v>
      </c>
      <c r="E17" s="24" t="s">
        <v>151</v>
      </c>
      <c r="F17" s="23">
        <v>210600</v>
      </c>
      <c r="G17" s="22">
        <v>350000</v>
      </c>
    </row>
    <row r="18" spans="1:7" ht="30" x14ac:dyDescent="0.25">
      <c r="A18" s="27" t="s">
        <v>203</v>
      </c>
      <c r="B18" s="24" t="s">
        <v>202</v>
      </c>
      <c r="C18" s="24" t="s">
        <v>98</v>
      </c>
      <c r="D18" s="24" t="s">
        <v>201</v>
      </c>
      <c r="E18" s="24" t="s">
        <v>151</v>
      </c>
      <c r="F18" s="23">
        <v>210600</v>
      </c>
      <c r="G18" s="22">
        <v>350000</v>
      </c>
    </row>
    <row r="19" spans="1:7" ht="30" x14ac:dyDescent="0.25">
      <c r="A19" s="27" t="s">
        <v>200</v>
      </c>
      <c r="B19" s="24" t="s">
        <v>199</v>
      </c>
      <c r="C19" s="24" t="s">
        <v>50</v>
      </c>
      <c r="D19" s="24" t="s">
        <v>49</v>
      </c>
      <c r="E19" s="24" t="s">
        <v>151</v>
      </c>
      <c r="F19" s="23">
        <v>210600</v>
      </c>
      <c r="G19" s="22">
        <v>350000</v>
      </c>
    </row>
    <row r="20" spans="1:7" ht="30" x14ac:dyDescent="0.25">
      <c r="A20" s="27" t="s">
        <v>198</v>
      </c>
      <c r="B20" s="24" t="s">
        <v>197</v>
      </c>
      <c r="C20" s="24" t="s">
        <v>173</v>
      </c>
      <c r="D20" s="24" t="s">
        <v>185</v>
      </c>
      <c r="E20" s="24" t="s">
        <v>151</v>
      </c>
      <c r="F20" s="23">
        <v>210600</v>
      </c>
      <c r="G20" s="22">
        <v>350000</v>
      </c>
    </row>
    <row r="21" spans="1:7" ht="30" x14ac:dyDescent="0.25">
      <c r="A21" s="27" t="s">
        <v>196</v>
      </c>
      <c r="B21" s="24" t="s">
        <v>195</v>
      </c>
      <c r="C21" s="24" t="s">
        <v>98</v>
      </c>
      <c r="D21" s="24" t="s">
        <v>194</v>
      </c>
      <c r="E21" s="24" t="s">
        <v>151</v>
      </c>
      <c r="F21" s="23">
        <v>210600</v>
      </c>
      <c r="G21" s="22">
        <v>350000</v>
      </c>
    </row>
    <row r="22" spans="1:7" ht="30" x14ac:dyDescent="0.25">
      <c r="A22" s="27" t="s">
        <v>193</v>
      </c>
      <c r="B22" s="24" t="s">
        <v>192</v>
      </c>
      <c r="C22" s="24" t="s">
        <v>50</v>
      </c>
      <c r="D22" s="24" t="s">
        <v>191</v>
      </c>
      <c r="E22" s="24" t="s">
        <v>151</v>
      </c>
      <c r="F22" s="23">
        <v>210600</v>
      </c>
      <c r="G22" s="22">
        <v>350000</v>
      </c>
    </row>
    <row r="23" spans="1:7" ht="30" x14ac:dyDescent="0.25">
      <c r="A23" s="27" t="s">
        <v>190</v>
      </c>
      <c r="B23" s="24" t="s">
        <v>189</v>
      </c>
      <c r="C23" s="24" t="s">
        <v>112</v>
      </c>
      <c r="D23" s="24" t="s">
        <v>188</v>
      </c>
      <c r="E23" s="24" t="s">
        <v>151</v>
      </c>
      <c r="F23" s="23">
        <v>210600</v>
      </c>
      <c r="G23" s="22">
        <v>350000</v>
      </c>
    </row>
    <row r="24" spans="1:7" ht="30" x14ac:dyDescent="0.25">
      <c r="A24" s="27" t="s">
        <v>187</v>
      </c>
      <c r="B24" s="24" t="s">
        <v>186</v>
      </c>
      <c r="C24" s="24" t="s">
        <v>173</v>
      </c>
      <c r="D24" s="24" t="s">
        <v>185</v>
      </c>
      <c r="E24" s="24" t="s">
        <v>151</v>
      </c>
      <c r="F24" s="23">
        <v>210600</v>
      </c>
      <c r="G24" s="22">
        <v>350000</v>
      </c>
    </row>
    <row r="25" spans="1:7" ht="30" x14ac:dyDescent="0.25">
      <c r="A25" s="27" t="s">
        <v>184</v>
      </c>
      <c r="B25" s="24" t="s">
        <v>183</v>
      </c>
      <c r="C25" s="24" t="s">
        <v>50</v>
      </c>
      <c r="D25" s="24" t="s">
        <v>182</v>
      </c>
      <c r="E25" s="24" t="s">
        <v>151</v>
      </c>
      <c r="F25" s="23">
        <v>210600</v>
      </c>
      <c r="G25" s="22">
        <v>350000</v>
      </c>
    </row>
    <row r="26" spans="1:7" ht="30" x14ac:dyDescent="0.25">
      <c r="A26" s="27" t="s">
        <v>181</v>
      </c>
      <c r="B26" s="24" t="s">
        <v>180</v>
      </c>
      <c r="C26" s="24" t="s">
        <v>50</v>
      </c>
      <c r="D26" s="24" t="s">
        <v>179</v>
      </c>
      <c r="E26" s="24" t="s">
        <v>151</v>
      </c>
      <c r="F26" s="23">
        <v>210600</v>
      </c>
      <c r="G26" s="22">
        <v>350000</v>
      </c>
    </row>
    <row r="27" spans="1:7" ht="30" x14ac:dyDescent="0.25">
      <c r="A27" s="27" t="s">
        <v>178</v>
      </c>
      <c r="B27" s="24" t="s">
        <v>177</v>
      </c>
      <c r="C27" s="24" t="s">
        <v>50</v>
      </c>
      <c r="D27" s="24" t="s">
        <v>176</v>
      </c>
      <c r="E27" s="24" t="s">
        <v>151</v>
      </c>
      <c r="F27" s="23">
        <v>210600</v>
      </c>
      <c r="G27" s="22">
        <v>350000</v>
      </c>
    </row>
    <row r="28" spans="1:7" ht="30" x14ac:dyDescent="0.25">
      <c r="A28" s="27" t="s">
        <v>175</v>
      </c>
      <c r="B28" s="24" t="s">
        <v>174</v>
      </c>
      <c r="C28" s="24" t="s">
        <v>173</v>
      </c>
      <c r="D28" s="24" t="s">
        <v>172</v>
      </c>
      <c r="E28" s="24" t="s">
        <v>151</v>
      </c>
      <c r="F28" s="23">
        <v>210600</v>
      </c>
      <c r="G28" s="22">
        <v>350000</v>
      </c>
    </row>
    <row r="29" spans="1:7" ht="30" x14ac:dyDescent="0.25">
      <c r="A29" s="27" t="s">
        <v>171</v>
      </c>
      <c r="B29" s="24" t="s">
        <v>170</v>
      </c>
      <c r="C29" s="24" t="s">
        <v>66</v>
      </c>
      <c r="D29" s="24" t="s">
        <v>163</v>
      </c>
      <c r="E29" s="24" t="s">
        <v>151</v>
      </c>
      <c r="F29" s="23">
        <v>210600</v>
      </c>
      <c r="G29" s="22">
        <v>350000</v>
      </c>
    </row>
    <row r="30" spans="1:7" ht="30" x14ac:dyDescent="0.25">
      <c r="A30" s="27" t="s">
        <v>169</v>
      </c>
      <c r="B30" s="24" t="s">
        <v>168</v>
      </c>
      <c r="C30" s="24" t="s">
        <v>43</v>
      </c>
      <c r="D30" s="24" t="s">
        <v>152</v>
      </c>
      <c r="E30" s="24" t="s">
        <v>151</v>
      </c>
      <c r="F30" s="23">
        <v>210600</v>
      </c>
      <c r="G30" s="22">
        <v>350000</v>
      </c>
    </row>
    <row r="31" spans="1:7" ht="30" x14ac:dyDescent="0.25">
      <c r="A31" s="27" t="s">
        <v>167</v>
      </c>
      <c r="B31" s="24" t="s">
        <v>166</v>
      </c>
      <c r="C31" s="24" t="s">
        <v>112</v>
      </c>
      <c r="D31" s="24" t="s">
        <v>155</v>
      </c>
      <c r="E31" s="24" t="s">
        <v>151</v>
      </c>
      <c r="F31" s="23">
        <v>210600</v>
      </c>
      <c r="G31" s="22">
        <v>350000</v>
      </c>
    </row>
    <row r="32" spans="1:7" ht="30" x14ac:dyDescent="0.25">
      <c r="A32" s="27" t="s">
        <v>165</v>
      </c>
      <c r="B32" s="24" t="s">
        <v>164</v>
      </c>
      <c r="C32" s="24" t="s">
        <v>66</v>
      </c>
      <c r="D32" s="24" t="s">
        <v>163</v>
      </c>
      <c r="E32" s="24" t="s">
        <v>151</v>
      </c>
      <c r="F32" s="23">
        <v>210600</v>
      </c>
      <c r="G32" s="22">
        <v>350000</v>
      </c>
    </row>
    <row r="33" spans="1:7" ht="30" x14ac:dyDescent="0.25">
      <c r="A33" s="27" t="s">
        <v>162</v>
      </c>
      <c r="B33" s="24" t="s">
        <v>161</v>
      </c>
      <c r="C33" s="24" t="s">
        <v>43</v>
      </c>
      <c r="D33" s="24" t="s">
        <v>160</v>
      </c>
      <c r="E33" s="24" t="s">
        <v>151</v>
      </c>
      <c r="F33" s="23">
        <v>210600</v>
      </c>
      <c r="G33" s="22">
        <v>350000</v>
      </c>
    </row>
    <row r="34" spans="1:7" ht="30" x14ac:dyDescent="0.25">
      <c r="A34" s="27" t="s">
        <v>159</v>
      </c>
      <c r="B34" s="24" t="s">
        <v>158</v>
      </c>
      <c r="C34" s="24" t="s">
        <v>112</v>
      </c>
      <c r="D34" s="24" t="s">
        <v>148</v>
      </c>
      <c r="E34" s="24" t="s">
        <v>151</v>
      </c>
      <c r="F34" s="23">
        <v>210600</v>
      </c>
      <c r="G34" s="22">
        <v>350000</v>
      </c>
    </row>
    <row r="35" spans="1:7" ht="30" x14ac:dyDescent="0.25">
      <c r="A35" s="27" t="s">
        <v>157</v>
      </c>
      <c r="B35" s="24" t="s">
        <v>156</v>
      </c>
      <c r="C35" s="24" t="s">
        <v>112</v>
      </c>
      <c r="D35" s="24" t="s">
        <v>155</v>
      </c>
      <c r="E35" s="24" t="s">
        <v>151</v>
      </c>
      <c r="F35" s="23">
        <v>210600</v>
      </c>
      <c r="G35" s="22">
        <v>350000</v>
      </c>
    </row>
    <row r="36" spans="1:7" ht="30" x14ac:dyDescent="0.25">
      <c r="A36" s="27" t="s">
        <v>154</v>
      </c>
      <c r="B36" s="24" t="s">
        <v>153</v>
      </c>
      <c r="C36" s="24" t="s">
        <v>43</v>
      </c>
      <c r="D36" s="24" t="s">
        <v>152</v>
      </c>
      <c r="E36" s="24" t="s">
        <v>151</v>
      </c>
      <c r="F36" s="23">
        <v>210600</v>
      </c>
      <c r="G36" s="22">
        <v>350000</v>
      </c>
    </row>
    <row r="37" spans="1:7" ht="30" x14ac:dyDescent="0.25">
      <c r="A37" s="27" t="s">
        <v>150</v>
      </c>
      <c r="B37" s="24" t="s">
        <v>149</v>
      </c>
      <c r="C37" s="24" t="s">
        <v>112</v>
      </c>
      <c r="D37" s="24" t="s">
        <v>148</v>
      </c>
      <c r="E37" s="24" t="s">
        <v>130</v>
      </c>
      <c r="F37" s="23">
        <v>253800</v>
      </c>
      <c r="G37" s="22">
        <v>350000</v>
      </c>
    </row>
    <row r="38" spans="1:7" ht="30" x14ac:dyDescent="0.25">
      <c r="A38" s="27" t="s">
        <v>147</v>
      </c>
      <c r="B38" s="24" t="s">
        <v>146</v>
      </c>
      <c r="C38" s="24" t="s">
        <v>70</v>
      </c>
      <c r="D38" s="24" t="s">
        <v>145</v>
      </c>
      <c r="E38" s="24" t="s">
        <v>130</v>
      </c>
      <c r="F38" s="23">
        <v>253800</v>
      </c>
      <c r="G38" s="22">
        <v>350000</v>
      </c>
    </row>
    <row r="39" spans="1:7" ht="30" x14ac:dyDescent="0.25">
      <c r="A39" s="27" t="s">
        <v>144</v>
      </c>
      <c r="B39" s="24" t="s">
        <v>143</v>
      </c>
      <c r="C39" s="24" t="s">
        <v>132</v>
      </c>
      <c r="D39" s="24" t="s">
        <v>142</v>
      </c>
      <c r="E39" s="24" t="s">
        <v>130</v>
      </c>
      <c r="F39" s="23">
        <v>253800</v>
      </c>
      <c r="G39" s="22">
        <v>350000</v>
      </c>
    </row>
    <row r="40" spans="1:7" ht="30" x14ac:dyDescent="0.25">
      <c r="A40" s="27" t="s">
        <v>141</v>
      </c>
      <c r="B40" s="24" t="s">
        <v>140</v>
      </c>
      <c r="C40" s="24" t="s">
        <v>132</v>
      </c>
      <c r="D40" s="24" t="s">
        <v>139</v>
      </c>
      <c r="E40" s="24" t="s">
        <v>130</v>
      </c>
      <c r="F40" s="23">
        <v>253800</v>
      </c>
      <c r="G40" s="22">
        <v>350000</v>
      </c>
    </row>
    <row r="41" spans="1:7" ht="30" x14ac:dyDescent="0.25">
      <c r="A41" s="27" t="s">
        <v>138</v>
      </c>
      <c r="B41" s="24" t="s">
        <v>137</v>
      </c>
      <c r="C41" s="24" t="s">
        <v>43</v>
      </c>
      <c r="D41" s="24" t="s">
        <v>42</v>
      </c>
      <c r="E41" s="24" t="s">
        <v>130</v>
      </c>
      <c r="F41" s="23">
        <v>253800</v>
      </c>
      <c r="G41" s="22">
        <v>350000</v>
      </c>
    </row>
    <row r="42" spans="1:7" ht="30" x14ac:dyDescent="0.25">
      <c r="A42" s="27" t="s">
        <v>136</v>
      </c>
      <c r="B42" s="24" t="s">
        <v>135</v>
      </c>
      <c r="C42" s="24" t="s">
        <v>66</v>
      </c>
      <c r="D42" s="24" t="s">
        <v>127</v>
      </c>
      <c r="E42" s="24" t="s">
        <v>130</v>
      </c>
      <c r="F42" s="23">
        <v>253800</v>
      </c>
      <c r="G42" s="22">
        <v>350000</v>
      </c>
    </row>
    <row r="43" spans="1:7" ht="30" x14ac:dyDescent="0.25">
      <c r="A43" s="27" t="s">
        <v>134</v>
      </c>
      <c r="B43" s="24" t="s">
        <v>133</v>
      </c>
      <c r="C43" s="24" t="s">
        <v>132</v>
      </c>
      <c r="D43" s="24" t="s">
        <v>131</v>
      </c>
      <c r="E43" s="24" t="s">
        <v>130</v>
      </c>
      <c r="F43" s="23">
        <v>253800</v>
      </c>
      <c r="G43" s="22">
        <v>350000</v>
      </c>
    </row>
    <row r="44" spans="1:7" ht="30" x14ac:dyDescent="0.25">
      <c r="A44" s="27" t="s">
        <v>129</v>
      </c>
      <c r="B44" s="24" t="s">
        <v>128</v>
      </c>
      <c r="C44" s="24" t="s">
        <v>66</v>
      </c>
      <c r="D44" s="24" t="s">
        <v>127</v>
      </c>
      <c r="E44" s="24" t="s">
        <v>126</v>
      </c>
      <c r="F44" s="23">
        <v>626400</v>
      </c>
      <c r="G44" s="22">
        <v>350000</v>
      </c>
    </row>
    <row r="45" spans="1:7" ht="30" x14ac:dyDescent="0.25">
      <c r="A45" s="27" t="s">
        <v>125</v>
      </c>
      <c r="B45" s="24" t="s">
        <v>124</v>
      </c>
      <c r="C45" s="24" t="s">
        <v>50</v>
      </c>
      <c r="D45" s="24" t="s">
        <v>121</v>
      </c>
      <c r="E45" s="24" t="s">
        <v>110</v>
      </c>
      <c r="F45" s="23">
        <v>210600</v>
      </c>
      <c r="G45" s="22">
        <v>350000</v>
      </c>
    </row>
    <row r="46" spans="1:7" ht="30" x14ac:dyDescent="0.25">
      <c r="A46" s="27" t="s">
        <v>123</v>
      </c>
      <c r="B46" s="24" t="s">
        <v>122</v>
      </c>
      <c r="C46" s="24" t="s">
        <v>50</v>
      </c>
      <c r="D46" s="24" t="s">
        <v>121</v>
      </c>
      <c r="E46" s="24" t="s">
        <v>110</v>
      </c>
      <c r="F46" s="23">
        <v>210600</v>
      </c>
      <c r="G46" s="22">
        <v>350000</v>
      </c>
    </row>
    <row r="47" spans="1:7" ht="30" x14ac:dyDescent="0.25">
      <c r="A47" s="27" t="s">
        <v>120</v>
      </c>
      <c r="B47" s="24" t="s">
        <v>119</v>
      </c>
      <c r="C47" s="24" t="s">
        <v>38</v>
      </c>
      <c r="D47" s="24" t="s">
        <v>37</v>
      </c>
      <c r="E47" s="24" t="s">
        <v>110</v>
      </c>
      <c r="F47" s="23">
        <v>210600</v>
      </c>
      <c r="G47" s="22">
        <v>350000</v>
      </c>
    </row>
    <row r="48" spans="1:7" ht="30" x14ac:dyDescent="0.25">
      <c r="A48" s="27" t="s">
        <v>118</v>
      </c>
      <c r="B48" s="24" t="s">
        <v>117</v>
      </c>
      <c r="C48" s="24" t="s">
        <v>38</v>
      </c>
      <c r="D48" s="24" t="s">
        <v>37</v>
      </c>
      <c r="E48" s="24" t="s">
        <v>110</v>
      </c>
      <c r="F48" s="23">
        <v>210600</v>
      </c>
      <c r="G48" s="22">
        <v>350000</v>
      </c>
    </row>
    <row r="49" spans="1:7" ht="30" x14ac:dyDescent="0.25">
      <c r="A49" s="27" t="s">
        <v>116</v>
      </c>
      <c r="B49" s="24" t="s">
        <v>115</v>
      </c>
      <c r="C49" s="24" t="s">
        <v>60</v>
      </c>
      <c r="D49" s="24" t="s">
        <v>59</v>
      </c>
      <c r="E49" s="24" t="s">
        <v>110</v>
      </c>
      <c r="F49" s="23">
        <v>210600</v>
      </c>
      <c r="G49" s="22">
        <v>350000</v>
      </c>
    </row>
    <row r="50" spans="1:7" ht="30" x14ac:dyDescent="0.25">
      <c r="A50" s="27" t="s">
        <v>114</v>
      </c>
      <c r="B50" s="24" t="s">
        <v>113</v>
      </c>
      <c r="C50" s="24" t="s">
        <v>112</v>
      </c>
      <c r="D50" s="24" t="s">
        <v>111</v>
      </c>
      <c r="E50" s="24" t="s">
        <v>110</v>
      </c>
      <c r="F50" s="23">
        <v>210600</v>
      </c>
      <c r="G50" s="22">
        <v>350000</v>
      </c>
    </row>
    <row r="51" spans="1:7" ht="30" x14ac:dyDescent="0.25">
      <c r="A51" s="27" t="s">
        <v>109</v>
      </c>
      <c r="B51" s="24" t="s">
        <v>108</v>
      </c>
      <c r="C51" s="24" t="s">
        <v>38</v>
      </c>
      <c r="D51" s="24" t="s">
        <v>37</v>
      </c>
      <c r="E51" s="24" t="s">
        <v>105</v>
      </c>
      <c r="F51" s="23">
        <v>1000000</v>
      </c>
      <c r="G51" s="22">
        <v>350000</v>
      </c>
    </row>
    <row r="52" spans="1:7" ht="30" x14ac:dyDescent="0.25">
      <c r="A52" s="27" t="s">
        <v>107</v>
      </c>
      <c r="B52" s="24" t="s">
        <v>106</v>
      </c>
      <c r="C52" s="24" t="s">
        <v>38</v>
      </c>
      <c r="D52" s="24" t="s">
        <v>37</v>
      </c>
      <c r="E52" s="24" t="s">
        <v>105</v>
      </c>
      <c r="F52" s="23">
        <v>1000000</v>
      </c>
      <c r="G52" s="22">
        <v>350000</v>
      </c>
    </row>
    <row r="53" spans="1:7" ht="30" x14ac:dyDescent="0.25">
      <c r="A53" s="27" t="s">
        <v>104</v>
      </c>
      <c r="B53" s="24" t="s">
        <v>103</v>
      </c>
      <c r="C53" s="24" t="s">
        <v>60</v>
      </c>
      <c r="D53" s="24" t="s">
        <v>59</v>
      </c>
      <c r="E53" s="24" t="s">
        <v>96</v>
      </c>
      <c r="F53" s="23">
        <v>253800</v>
      </c>
      <c r="G53" s="22">
        <v>350000</v>
      </c>
    </row>
    <row r="54" spans="1:7" ht="30" x14ac:dyDescent="0.25">
      <c r="A54" s="27" t="s">
        <v>102</v>
      </c>
      <c r="B54" s="24" t="s">
        <v>101</v>
      </c>
      <c r="C54" s="24" t="s">
        <v>38</v>
      </c>
      <c r="D54" s="24" t="s">
        <v>37</v>
      </c>
      <c r="E54" s="24" t="s">
        <v>96</v>
      </c>
      <c r="F54" s="23">
        <v>253800</v>
      </c>
      <c r="G54" s="22">
        <v>350000</v>
      </c>
    </row>
    <row r="55" spans="1:7" ht="30" x14ac:dyDescent="0.25">
      <c r="A55" s="27" t="s">
        <v>100</v>
      </c>
      <c r="B55" s="24" t="s">
        <v>99</v>
      </c>
      <c r="C55" s="24" t="s">
        <v>98</v>
      </c>
      <c r="D55" s="24" t="s">
        <v>97</v>
      </c>
      <c r="E55" s="24" t="s">
        <v>96</v>
      </c>
      <c r="F55" s="23">
        <v>253800</v>
      </c>
      <c r="G55" s="22">
        <v>350000</v>
      </c>
    </row>
    <row r="56" spans="1:7" ht="30" x14ac:dyDescent="0.25">
      <c r="A56" s="27" t="s">
        <v>95</v>
      </c>
      <c r="B56" s="24" t="s">
        <v>94</v>
      </c>
      <c r="C56" s="24" t="s">
        <v>38</v>
      </c>
      <c r="D56" s="24" t="s">
        <v>37</v>
      </c>
      <c r="E56" s="24" t="s">
        <v>84</v>
      </c>
      <c r="F56" s="23">
        <v>626400</v>
      </c>
      <c r="G56" s="22">
        <v>350000</v>
      </c>
    </row>
    <row r="57" spans="1:7" ht="30" x14ac:dyDescent="0.25">
      <c r="A57" s="27" t="s">
        <v>93</v>
      </c>
      <c r="B57" s="24" t="s">
        <v>92</v>
      </c>
      <c r="C57" s="24" t="s">
        <v>38</v>
      </c>
      <c r="D57" s="24" t="s">
        <v>37</v>
      </c>
      <c r="E57" s="24" t="s">
        <v>84</v>
      </c>
      <c r="F57" s="23">
        <v>626400</v>
      </c>
      <c r="G57" s="22">
        <v>350000</v>
      </c>
    </row>
    <row r="58" spans="1:7" ht="30" x14ac:dyDescent="0.25">
      <c r="A58" s="27" t="s">
        <v>91</v>
      </c>
      <c r="B58" s="24" t="s">
        <v>90</v>
      </c>
      <c r="C58" s="24" t="s">
        <v>89</v>
      </c>
      <c r="D58" s="24" t="s">
        <v>88</v>
      </c>
      <c r="E58" s="24" t="s">
        <v>84</v>
      </c>
      <c r="F58" s="23">
        <v>626400</v>
      </c>
      <c r="G58" s="22">
        <v>350000</v>
      </c>
    </row>
    <row r="59" spans="1:7" ht="30" x14ac:dyDescent="0.25">
      <c r="A59" s="27" t="s">
        <v>87</v>
      </c>
      <c r="B59" s="24" t="s">
        <v>86</v>
      </c>
      <c r="C59" s="24" t="s">
        <v>70</v>
      </c>
      <c r="D59" s="24" t="s">
        <v>85</v>
      </c>
      <c r="E59" s="24" t="s">
        <v>84</v>
      </c>
      <c r="F59" s="23">
        <v>626400</v>
      </c>
      <c r="G59" s="22">
        <v>350000</v>
      </c>
    </row>
    <row r="60" spans="1:7" ht="30" x14ac:dyDescent="0.25">
      <c r="A60" s="27" t="s">
        <v>83</v>
      </c>
      <c r="B60" s="24" t="s">
        <v>82</v>
      </c>
      <c r="C60" s="24" t="s">
        <v>60</v>
      </c>
      <c r="D60" s="24" t="s">
        <v>59</v>
      </c>
      <c r="E60" s="24" t="s">
        <v>73</v>
      </c>
      <c r="F60" s="23">
        <v>680400</v>
      </c>
      <c r="G60" s="22">
        <v>350000</v>
      </c>
    </row>
    <row r="61" spans="1:7" ht="30" x14ac:dyDescent="0.25">
      <c r="A61" s="27" t="s">
        <v>81</v>
      </c>
      <c r="B61" s="24" t="s">
        <v>80</v>
      </c>
      <c r="C61" s="24" t="s">
        <v>43</v>
      </c>
      <c r="D61" s="24" t="s">
        <v>42</v>
      </c>
      <c r="E61" s="24" t="s">
        <v>73</v>
      </c>
      <c r="F61" s="23">
        <v>680400</v>
      </c>
      <c r="G61" s="22">
        <v>350000</v>
      </c>
    </row>
    <row r="62" spans="1:7" ht="30" x14ac:dyDescent="0.25">
      <c r="A62" s="27" t="s">
        <v>79</v>
      </c>
      <c r="B62" s="24" t="s">
        <v>78</v>
      </c>
      <c r="C62" s="24" t="s">
        <v>60</v>
      </c>
      <c r="D62" s="24" t="s">
        <v>59</v>
      </c>
      <c r="E62" s="24" t="s">
        <v>73</v>
      </c>
      <c r="F62" s="23">
        <v>680400</v>
      </c>
      <c r="G62" s="22">
        <v>350000</v>
      </c>
    </row>
    <row r="63" spans="1:7" ht="30" x14ac:dyDescent="0.25">
      <c r="A63" s="27" t="s">
        <v>77</v>
      </c>
      <c r="B63" s="24" t="s">
        <v>76</v>
      </c>
      <c r="C63" s="24" t="s">
        <v>60</v>
      </c>
      <c r="D63" s="24" t="s">
        <v>59</v>
      </c>
      <c r="E63" s="24" t="s">
        <v>73</v>
      </c>
      <c r="F63" s="23">
        <v>680400</v>
      </c>
      <c r="G63" s="22">
        <v>350000</v>
      </c>
    </row>
    <row r="64" spans="1:7" ht="30" x14ac:dyDescent="0.25">
      <c r="A64" s="27" t="s">
        <v>75</v>
      </c>
      <c r="B64" s="24" t="s">
        <v>74</v>
      </c>
      <c r="C64" s="24" t="s">
        <v>38</v>
      </c>
      <c r="D64" s="24" t="s">
        <v>37</v>
      </c>
      <c r="E64" s="24" t="s">
        <v>73</v>
      </c>
      <c r="F64" s="23">
        <v>680400</v>
      </c>
      <c r="G64" s="22">
        <v>350000</v>
      </c>
    </row>
    <row r="65" spans="1:7" ht="30" x14ac:dyDescent="0.25">
      <c r="A65" s="27" t="s">
        <v>72</v>
      </c>
      <c r="B65" s="24" t="s">
        <v>71</v>
      </c>
      <c r="C65" s="24" t="s">
        <v>70</v>
      </c>
      <c r="D65" s="24" t="s">
        <v>69</v>
      </c>
      <c r="E65" s="24" t="s">
        <v>48</v>
      </c>
      <c r="F65" s="23">
        <v>700000</v>
      </c>
      <c r="G65" s="22">
        <v>350000</v>
      </c>
    </row>
    <row r="66" spans="1:7" ht="30" x14ac:dyDescent="0.25">
      <c r="A66" s="27" t="s">
        <v>68</v>
      </c>
      <c r="B66" s="24" t="s">
        <v>67</v>
      </c>
      <c r="C66" s="24" t="s">
        <v>66</v>
      </c>
      <c r="D66" s="24" t="s">
        <v>65</v>
      </c>
      <c r="E66" s="24" t="s">
        <v>48</v>
      </c>
      <c r="F66" s="23">
        <v>750000</v>
      </c>
      <c r="G66" s="22">
        <v>350000</v>
      </c>
    </row>
    <row r="67" spans="1:7" ht="30" x14ac:dyDescent="0.25">
      <c r="A67" s="27" t="s">
        <v>64</v>
      </c>
      <c r="B67" s="24" t="s">
        <v>63</v>
      </c>
      <c r="C67" s="24" t="s">
        <v>38</v>
      </c>
      <c r="D67" s="24" t="s">
        <v>37</v>
      </c>
      <c r="E67" s="24" t="s">
        <v>48</v>
      </c>
      <c r="F67" s="23">
        <v>700000</v>
      </c>
      <c r="G67" s="22">
        <v>350000</v>
      </c>
    </row>
    <row r="68" spans="1:7" ht="30" x14ac:dyDescent="0.25">
      <c r="A68" s="27" t="s">
        <v>62</v>
      </c>
      <c r="B68" s="24" t="s">
        <v>61</v>
      </c>
      <c r="C68" s="24" t="s">
        <v>60</v>
      </c>
      <c r="D68" s="24" t="s">
        <v>59</v>
      </c>
      <c r="E68" s="24" t="s">
        <v>48</v>
      </c>
      <c r="F68" s="23">
        <v>700000</v>
      </c>
      <c r="G68" s="22">
        <v>350000</v>
      </c>
    </row>
    <row r="69" spans="1:7" ht="30" x14ac:dyDescent="0.25">
      <c r="A69" s="27" t="s">
        <v>58</v>
      </c>
      <c r="B69" s="24" t="s">
        <v>57</v>
      </c>
      <c r="C69" s="24" t="s">
        <v>43</v>
      </c>
      <c r="D69" s="24" t="s">
        <v>42</v>
      </c>
      <c r="E69" s="24" t="s">
        <v>48</v>
      </c>
      <c r="F69" s="23">
        <f>700000-5200</f>
        <v>694800</v>
      </c>
      <c r="G69" s="22">
        <v>350000</v>
      </c>
    </row>
    <row r="70" spans="1:7" ht="30" x14ac:dyDescent="0.25">
      <c r="A70" s="27" t="s">
        <v>56</v>
      </c>
      <c r="B70" s="24" t="s">
        <v>55</v>
      </c>
      <c r="C70" s="24" t="s">
        <v>38</v>
      </c>
      <c r="D70" s="24" t="s">
        <v>37</v>
      </c>
      <c r="E70" s="24" t="s">
        <v>48</v>
      </c>
      <c r="F70" s="23">
        <v>750000</v>
      </c>
      <c r="G70" s="22">
        <v>350000</v>
      </c>
    </row>
    <row r="71" spans="1:7" ht="30" x14ac:dyDescent="0.25">
      <c r="A71" s="27" t="s">
        <v>54</v>
      </c>
      <c r="B71" s="24" t="s">
        <v>53</v>
      </c>
      <c r="C71" s="24" t="s">
        <v>38</v>
      </c>
      <c r="D71" s="24" t="s">
        <v>37</v>
      </c>
      <c r="E71" s="24" t="s">
        <v>48</v>
      </c>
      <c r="F71" s="23">
        <v>750000</v>
      </c>
      <c r="G71" s="22">
        <v>350000</v>
      </c>
    </row>
    <row r="72" spans="1:7" ht="30" x14ac:dyDescent="0.25">
      <c r="A72" s="21" t="s">
        <v>52</v>
      </c>
      <c r="B72" s="24" t="s">
        <v>51</v>
      </c>
      <c r="C72" s="24" t="s">
        <v>50</v>
      </c>
      <c r="D72" s="24" t="s">
        <v>49</v>
      </c>
      <c r="E72" s="24" t="s">
        <v>48</v>
      </c>
      <c r="F72" s="26">
        <v>1400000</v>
      </c>
      <c r="G72" s="25">
        <v>3000000</v>
      </c>
    </row>
    <row r="73" spans="1:7" ht="30" x14ac:dyDescent="0.25">
      <c r="A73" s="21" t="s">
        <v>47</v>
      </c>
      <c r="B73" s="24" t="s">
        <v>46</v>
      </c>
      <c r="C73" s="24" t="s">
        <v>38</v>
      </c>
      <c r="D73" s="24" t="s">
        <v>37</v>
      </c>
      <c r="E73" s="24" t="s">
        <v>41</v>
      </c>
      <c r="F73" s="23">
        <v>1000000</v>
      </c>
      <c r="G73" s="22">
        <v>350000</v>
      </c>
    </row>
    <row r="74" spans="1:7" ht="30" x14ac:dyDescent="0.25">
      <c r="A74" s="21" t="s">
        <v>45</v>
      </c>
      <c r="B74" s="24" t="s">
        <v>44</v>
      </c>
      <c r="C74" s="24" t="s">
        <v>43</v>
      </c>
      <c r="D74" s="24" t="s">
        <v>42</v>
      </c>
      <c r="E74" s="24" t="s">
        <v>41</v>
      </c>
      <c r="F74" s="23">
        <v>1000000</v>
      </c>
      <c r="G74" s="22">
        <v>350000</v>
      </c>
    </row>
    <row r="75" spans="1:7" ht="30" x14ac:dyDescent="0.25">
      <c r="A75" s="21" t="s">
        <v>40</v>
      </c>
      <c r="B75" s="20" t="s">
        <v>39</v>
      </c>
      <c r="C75" s="20" t="s">
        <v>38</v>
      </c>
      <c r="D75" s="20" t="s">
        <v>37</v>
      </c>
      <c r="E75" s="20" t="s">
        <v>36</v>
      </c>
      <c r="F75" s="19">
        <v>1000000</v>
      </c>
      <c r="G75" s="18">
        <v>350000</v>
      </c>
    </row>
    <row r="76" spans="1:7" x14ac:dyDescent="0.25">
      <c r="A76" s="17"/>
      <c r="B76" s="16"/>
      <c r="C76" s="16"/>
      <c r="D76" s="16"/>
      <c r="E76" s="16"/>
      <c r="F76" s="15"/>
      <c r="G76" s="14"/>
    </row>
    <row r="77" spans="1:7" ht="33" customHeight="1" x14ac:dyDescent="0.25">
      <c r="A77" s="13" t="s">
        <v>35</v>
      </c>
      <c r="B77" s="13"/>
      <c r="C77" s="13"/>
      <c r="D77" s="13"/>
      <c r="E77" s="13"/>
      <c r="F77" s="13"/>
      <c r="G77" s="13"/>
    </row>
    <row r="78" spans="1:7" ht="30" customHeight="1" x14ac:dyDescent="0.25">
      <c r="A78" s="12" t="s">
        <v>34</v>
      </c>
      <c r="B78" s="12"/>
      <c r="C78" s="12"/>
      <c r="D78" s="12" t="s">
        <v>33</v>
      </c>
      <c r="E78" s="12"/>
      <c r="F78" s="12"/>
      <c r="G78" s="11" t="s">
        <v>32</v>
      </c>
    </row>
    <row r="79" spans="1:7" x14ac:dyDescent="0.25">
      <c r="A79" s="6" t="s">
        <v>31</v>
      </c>
      <c r="B79" s="6"/>
      <c r="C79" s="6"/>
      <c r="D79" s="10" t="s">
        <v>30</v>
      </c>
      <c r="E79" s="10"/>
      <c r="F79" s="10"/>
      <c r="G79" s="7">
        <v>6796750.3799999999</v>
      </c>
    </row>
    <row r="80" spans="1:7" x14ac:dyDescent="0.25">
      <c r="A80" s="6" t="s">
        <v>29</v>
      </c>
      <c r="B80" s="6"/>
      <c r="C80" s="6"/>
      <c r="D80" s="10"/>
      <c r="E80" s="10"/>
      <c r="F80" s="10"/>
      <c r="G80" s="7">
        <v>7843856.4199999999</v>
      </c>
    </row>
    <row r="81" spans="1:7" ht="21.75" customHeight="1" x14ac:dyDescent="0.25">
      <c r="A81" s="3" t="s">
        <v>28</v>
      </c>
      <c r="B81" s="3"/>
      <c r="C81" s="3"/>
      <c r="D81" s="2" t="s">
        <v>27</v>
      </c>
      <c r="E81" s="2"/>
      <c r="F81" s="2"/>
      <c r="G81" s="9">
        <v>33668576.799999997</v>
      </c>
    </row>
    <row r="82" spans="1:7" ht="21.75" customHeight="1" x14ac:dyDescent="0.25">
      <c r="A82" s="8" t="s">
        <v>26</v>
      </c>
      <c r="B82" s="8"/>
      <c r="C82" s="8"/>
      <c r="D82" s="5" t="s">
        <v>25</v>
      </c>
      <c r="E82" s="5"/>
      <c r="F82" s="5"/>
      <c r="G82" s="7">
        <v>5180000</v>
      </c>
    </row>
    <row r="83" spans="1:7" x14ac:dyDescent="0.25">
      <c r="A83" s="3" t="s">
        <v>24</v>
      </c>
      <c r="B83" s="3"/>
      <c r="C83" s="3"/>
      <c r="D83" s="2" t="s">
        <v>23</v>
      </c>
      <c r="E83" s="2"/>
      <c r="F83" s="2"/>
      <c r="G83" s="1">
        <v>6885777.0300000003</v>
      </c>
    </row>
    <row r="84" spans="1:7" x14ac:dyDescent="0.25">
      <c r="A84" s="3"/>
      <c r="B84" s="3"/>
      <c r="C84" s="3"/>
      <c r="D84" s="2" t="s">
        <v>22</v>
      </c>
      <c r="E84" s="2"/>
      <c r="F84" s="2"/>
      <c r="G84" s="1"/>
    </row>
    <row r="85" spans="1:7" x14ac:dyDescent="0.25">
      <c r="A85" s="3"/>
      <c r="B85" s="3"/>
      <c r="C85" s="3"/>
      <c r="D85" s="2" t="s">
        <v>21</v>
      </c>
      <c r="E85" s="2"/>
      <c r="F85" s="2"/>
      <c r="G85" s="1"/>
    </row>
    <row r="86" spans="1:7" x14ac:dyDescent="0.25">
      <c r="A86" s="3"/>
      <c r="B86" s="3"/>
      <c r="C86" s="3"/>
      <c r="D86" s="2" t="s">
        <v>20</v>
      </c>
      <c r="E86" s="2"/>
      <c r="F86" s="2"/>
      <c r="G86" s="1"/>
    </row>
    <row r="87" spans="1:7" x14ac:dyDescent="0.25">
      <c r="A87" s="3"/>
      <c r="B87" s="3"/>
      <c r="C87" s="3"/>
      <c r="D87" s="2" t="s">
        <v>13</v>
      </c>
      <c r="E87" s="2"/>
      <c r="F87" s="2"/>
      <c r="G87" s="1"/>
    </row>
    <row r="88" spans="1:7" x14ac:dyDescent="0.25">
      <c r="A88" s="3"/>
      <c r="B88" s="3"/>
      <c r="C88" s="3"/>
      <c r="D88" s="2" t="s">
        <v>19</v>
      </c>
      <c r="E88" s="2"/>
      <c r="F88" s="2"/>
      <c r="G88" s="1"/>
    </row>
    <row r="89" spans="1:7" x14ac:dyDescent="0.25">
      <c r="A89" s="3"/>
      <c r="B89" s="3"/>
      <c r="C89" s="3"/>
      <c r="D89" s="2" t="s">
        <v>14</v>
      </c>
      <c r="E89" s="2"/>
      <c r="F89" s="2"/>
      <c r="G89" s="1"/>
    </row>
    <row r="90" spans="1:7" x14ac:dyDescent="0.25">
      <c r="A90" s="3"/>
      <c r="B90" s="3"/>
      <c r="C90" s="3"/>
      <c r="D90" s="2" t="s">
        <v>18</v>
      </c>
      <c r="E90" s="2"/>
      <c r="F90" s="2"/>
      <c r="G90" s="1"/>
    </row>
    <row r="91" spans="1:7" x14ac:dyDescent="0.25">
      <c r="A91" s="6" t="s">
        <v>17</v>
      </c>
      <c r="B91" s="6"/>
      <c r="C91" s="6"/>
      <c r="D91" s="5" t="s">
        <v>16</v>
      </c>
      <c r="E91" s="5"/>
      <c r="F91" s="5"/>
      <c r="G91" s="4">
        <v>20871847.77</v>
      </c>
    </row>
    <row r="92" spans="1:7" x14ac:dyDescent="0.25">
      <c r="A92" s="6"/>
      <c r="B92" s="6"/>
      <c r="C92" s="6"/>
      <c r="D92" s="5" t="s">
        <v>15</v>
      </c>
      <c r="E92" s="5"/>
      <c r="F92" s="5"/>
      <c r="G92" s="4"/>
    </row>
    <row r="93" spans="1:7" x14ac:dyDescent="0.25">
      <c r="A93" s="6"/>
      <c r="B93" s="6"/>
      <c r="C93" s="6"/>
      <c r="D93" s="5" t="s">
        <v>14</v>
      </c>
      <c r="E93" s="5"/>
      <c r="F93" s="5"/>
      <c r="G93" s="4"/>
    </row>
    <row r="94" spans="1:7" x14ac:dyDescent="0.25">
      <c r="A94" s="6"/>
      <c r="B94" s="6"/>
      <c r="C94" s="6"/>
      <c r="D94" s="5" t="s">
        <v>13</v>
      </c>
      <c r="E94" s="5"/>
      <c r="F94" s="5"/>
      <c r="G94" s="4"/>
    </row>
    <row r="95" spans="1:7" x14ac:dyDescent="0.25">
      <c r="A95" s="6"/>
      <c r="B95" s="6"/>
      <c r="C95" s="6"/>
      <c r="D95" s="5" t="s">
        <v>12</v>
      </c>
      <c r="E95" s="5"/>
      <c r="F95" s="5"/>
      <c r="G95" s="4"/>
    </row>
    <row r="96" spans="1:7" x14ac:dyDescent="0.25">
      <c r="A96" s="6"/>
      <c r="B96" s="6"/>
      <c r="C96" s="6"/>
      <c r="D96" s="5" t="s">
        <v>11</v>
      </c>
      <c r="E96" s="5"/>
      <c r="F96" s="5"/>
      <c r="G96" s="4"/>
    </row>
    <row r="97" spans="1:7" x14ac:dyDescent="0.25">
      <c r="A97" s="6"/>
      <c r="B97" s="6"/>
      <c r="C97" s="6"/>
      <c r="D97" s="5" t="s">
        <v>10</v>
      </c>
      <c r="E97" s="5"/>
      <c r="F97" s="5"/>
      <c r="G97" s="4"/>
    </row>
    <row r="98" spans="1:7" x14ac:dyDescent="0.25">
      <c r="A98" s="6"/>
      <c r="B98" s="6"/>
      <c r="C98" s="6"/>
      <c r="D98" s="5" t="s">
        <v>9</v>
      </c>
      <c r="E98" s="5"/>
      <c r="F98" s="5"/>
      <c r="G98" s="4"/>
    </row>
    <row r="99" spans="1:7" x14ac:dyDescent="0.25">
      <c r="A99" s="6"/>
      <c r="B99" s="6"/>
      <c r="C99" s="6"/>
      <c r="D99" s="5" t="s">
        <v>8</v>
      </c>
      <c r="E99" s="5"/>
      <c r="F99" s="5"/>
      <c r="G99" s="4"/>
    </row>
    <row r="100" spans="1:7" x14ac:dyDescent="0.25">
      <c r="A100" s="6"/>
      <c r="B100" s="6"/>
      <c r="C100" s="6"/>
      <c r="D100" s="5" t="s">
        <v>7</v>
      </c>
      <c r="E100" s="5"/>
      <c r="F100" s="5"/>
      <c r="G100" s="4"/>
    </row>
    <row r="101" spans="1:7" x14ac:dyDescent="0.25">
      <c r="A101" s="6"/>
      <c r="B101" s="6"/>
      <c r="C101" s="6"/>
      <c r="D101" s="5" t="s">
        <v>6</v>
      </c>
      <c r="E101" s="5"/>
      <c r="F101" s="5"/>
      <c r="G101" s="4"/>
    </row>
    <row r="102" spans="1:7" x14ac:dyDescent="0.25">
      <c r="A102" s="3" t="s">
        <v>5</v>
      </c>
      <c r="B102" s="3"/>
      <c r="C102" s="3"/>
      <c r="D102" s="2" t="s">
        <v>4</v>
      </c>
      <c r="E102" s="2"/>
      <c r="F102" s="2"/>
      <c r="G102" s="1">
        <v>18753191.600000001</v>
      </c>
    </row>
    <row r="103" spans="1:7" x14ac:dyDescent="0.25">
      <c r="A103" s="3"/>
      <c r="B103" s="3"/>
      <c r="C103" s="3"/>
      <c r="D103" s="2" t="s">
        <v>3</v>
      </c>
      <c r="E103" s="2"/>
      <c r="F103" s="2"/>
      <c r="G103" s="1"/>
    </row>
    <row r="104" spans="1:7" x14ac:dyDescent="0.25">
      <c r="A104" s="3"/>
      <c r="B104" s="3"/>
      <c r="C104" s="3"/>
      <c r="D104" s="2" t="s">
        <v>2</v>
      </c>
      <c r="E104" s="2"/>
      <c r="F104" s="2"/>
      <c r="G104" s="1"/>
    </row>
    <row r="105" spans="1:7" x14ac:dyDescent="0.25">
      <c r="A105" s="3"/>
      <c r="B105" s="3"/>
      <c r="C105" s="3"/>
      <c r="D105" s="2" t="s">
        <v>1</v>
      </c>
      <c r="E105" s="2"/>
      <c r="F105" s="2"/>
      <c r="G105" s="1"/>
    </row>
    <row r="106" spans="1:7" x14ac:dyDescent="0.25">
      <c r="A106" s="3"/>
      <c r="B106" s="3"/>
      <c r="C106" s="3"/>
      <c r="D106" s="2" t="s">
        <v>0</v>
      </c>
      <c r="E106" s="2"/>
      <c r="F106" s="2"/>
      <c r="G106" s="1"/>
    </row>
  </sheetData>
  <mergeCells count="45">
    <mergeCell ref="B1:F1"/>
    <mergeCell ref="B2:F2"/>
    <mergeCell ref="B3:F3"/>
    <mergeCell ref="A77:G77"/>
    <mergeCell ref="A6:G6"/>
    <mergeCell ref="D79:F80"/>
    <mergeCell ref="A78:C78"/>
    <mergeCell ref="D78:F78"/>
    <mergeCell ref="A79:C79"/>
    <mergeCell ref="A80:C80"/>
    <mergeCell ref="A5:G5"/>
    <mergeCell ref="A81:C81"/>
    <mergeCell ref="A82:C82"/>
    <mergeCell ref="A83:C9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G83:G90"/>
    <mergeCell ref="D93:F93"/>
    <mergeCell ref="D94:F94"/>
    <mergeCell ref="D91:F91"/>
    <mergeCell ref="D92:F92"/>
    <mergeCell ref="D95:F95"/>
    <mergeCell ref="D96:F96"/>
    <mergeCell ref="D97:F97"/>
    <mergeCell ref="D98:F98"/>
    <mergeCell ref="D99:F99"/>
    <mergeCell ref="D100:F100"/>
    <mergeCell ref="D105:F105"/>
    <mergeCell ref="D106:F106"/>
    <mergeCell ref="A102:C106"/>
    <mergeCell ref="G102:G106"/>
    <mergeCell ref="D101:F101"/>
    <mergeCell ref="A91:C101"/>
    <mergeCell ref="G91:G101"/>
    <mergeCell ref="D102:F102"/>
    <mergeCell ref="D103:F103"/>
    <mergeCell ref="D104:F104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Pinzón</dc:creator>
  <cp:lastModifiedBy>Pinzón</cp:lastModifiedBy>
  <dcterms:created xsi:type="dcterms:W3CDTF">2019-11-07T00:40:17Z</dcterms:created>
  <dcterms:modified xsi:type="dcterms:W3CDTF">2019-11-07T00:40:34Z</dcterms:modified>
</cp:coreProperties>
</file>