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720" windowHeight="12435"/>
  </bookViews>
  <sheets>
    <sheet name="P.I. 2016 " sheetId="1" r:id="rId1"/>
  </sheets>
  <definedNames>
    <definedName name="_Key1" hidden="1">#REF!</definedName>
    <definedName name="_Key2" hidden="1">#REF!</definedName>
    <definedName name="_Order1" hidden="1">255</definedName>
    <definedName name="_Order2" hidden="1">255</definedName>
    <definedName name="_Sort" hidden="1">#REF!</definedName>
    <definedName name="edwef" hidden="1">#REF!</definedName>
    <definedName name="fgerg" hidden="1">#REF!</definedName>
    <definedName name="k" hidden="1">#REF!</definedName>
    <definedName name="_xlnm.Print_Titles" localSheetId="0">'P.I. 2016 '!$1:$5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5" i="1"/>
  <c r="E69"/>
  <c r="D67"/>
  <c r="C65"/>
  <c r="D64"/>
  <c r="E63" s="1"/>
  <c r="C60"/>
  <c r="C57"/>
  <c r="C56"/>
  <c r="D55"/>
  <c r="C53"/>
  <c r="C52"/>
  <c r="C51"/>
  <c r="C50"/>
  <c r="C49"/>
  <c r="C48"/>
  <c r="C47"/>
  <c r="C45"/>
  <c r="C44"/>
  <c r="C43"/>
  <c r="C42"/>
  <c r="C41"/>
  <c r="C40"/>
  <c r="C39"/>
  <c r="C38"/>
  <c r="D37"/>
  <c r="D33"/>
  <c r="E32"/>
  <c r="G31" s="1"/>
  <c r="D29"/>
  <c r="D28"/>
  <c r="D27"/>
  <c r="E24"/>
  <c r="F24" s="1"/>
  <c r="G23"/>
  <c r="D21"/>
  <c r="D20"/>
  <c r="D19"/>
  <c r="D18"/>
  <c r="D17"/>
  <c r="D16"/>
  <c r="E15"/>
  <c r="G14" s="1"/>
  <c r="E11"/>
  <c r="F11" s="1"/>
  <c r="D9"/>
  <c r="E7" s="1"/>
  <c r="F7" s="1"/>
  <c r="G6"/>
  <c r="F63" l="1"/>
  <c r="G62"/>
  <c r="H23"/>
  <c r="H14"/>
  <c r="H31"/>
  <c r="G73"/>
  <c r="G76" s="1"/>
  <c r="H6"/>
  <c r="F32"/>
  <c r="H73" l="1"/>
  <c r="H62"/>
  <c r="F69"/>
</calcChain>
</file>

<file path=xl/sharedStrings.xml><?xml version="1.0" encoding="utf-8"?>
<sst xmlns="http://schemas.openxmlformats.org/spreadsheetml/2006/main" count="79" uniqueCount="69">
  <si>
    <t>Comisión Estatal del Agua del Estado de Jalisco</t>
  </si>
  <si>
    <r>
      <t xml:space="preserve"> Presupuesto de </t>
    </r>
    <r>
      <rPr>
        <b/>
        <u/>
        <sz val="14"/>
        <rFont val="Arial"/>
        <family val="2"/>
      </rPr>
      <t>Ingresos</t>
    </r>
    <r>
      <rPr>
        <b/>
        <sz val="14"/>
        <rFont val="Arial"/>
        <family val="2"/>
      </rPr>
      <t xml:space="preserve"> 2016</t>
    </r>
  </si>
  <si>
    <t>Cifras en pesos</t>
  </si>
  <si>
    <t>Fuente del Ingreso</t>
  </si>
  <si>
    <t>Sub totales</t>
  </si>
  <si>
    <t>%</t>
  </si>
  <si>
    <t>Totales</t>
  </si>
  <si>
    <t>Productos</t>
  </si>
  <si>
    <t xml:space="preserve"> Productos de Tipo Corriente</t>
  </si>
  <si>
    <t>Ley de Transparencia e Información Pública</t>
  </si>
  <si>
    <t>Venta de Bases de Licitación</t>
  </si>
  <si>
    <t>Productos de Capital</t>
  </si>
  <si>
    <t>Productos Financieros</t>
  </si>
  <si>
    <t>Aprovechamientos</t>
  </si>
  <si>
    <t>Aprovechamientos de Tipo Corriente</t>
  </si>
  <si>
    <t>Recuperación Fiscal de IVA</t>
  </si>
  <si>
    <t>Ingresos por Recuperación de Primas de Seguros y Fianzas</t>
  </si>
  <si>
    <t>Penas Convencionales (Por Incumplimiento de Obras)</t>
  </si>
  <si>
    <t>Reintegro de Recursos No Ejercidos por Contratistas</t>
  </si>
  <si>
    <t>Recuperación de Gastos Varios</t>
  </si>
  <si>
    <t>Estímulo fiscal</t>
  </si>
  <si>
    <t>Ingresos por Ventas de Bienes y Servicios</t>
  </si>
  <si>
    <t>Ingresos por Ventas de Bienes y Servicios de Organismos Descentralizados</t>
  </si>
  <si>
    <t>Servicios de Agua (El Salto, SCI e IBM)</t>
  </si>
  <si>
    <t>Servicios de Operación y Mantenimiento de Ptars</t>
  </si>
  <si>
    <t>Servicios de Laboratorio</t>
  </si>
  <si>
    <t>Servicios de Dezasolve</t>
  </si>
  <si>
    <t>Servicios de Perforación</t>
  </si>
  <si>
    <t>Participaciones y Aportaciones</t>
  </si>
  <si>
    <t xml:space="preserve">Aportaciones </t>
  </si>
  <si>
    <t>Recursos Federales</t>
  </si>
  <si>
    <t>PROTAR Operación de Plantas</t>
  </si>
  <si>
    <t>PRODDER Recursos Materia de Aguas Nacionales</t>
  </si>
  <si>
    <t>Recursos Estatales</t>
  </si>
  <si>
    <t>APAZU (Comunidades Urbanas)</t>
  </si>
  <si>
    <t>PROSSAPYS (Comunidades Rurales)</t>
  </si>
  <si>
    <t>PROME (Programa de Mejoramiento de Eficiencias)</t>
  </si>
  <si>
    <t>Agua Limpia</t>
  </si>
  <si>
    <t>Cultura del Agua</t>
  </si>
  <si>
    <t xml:space="preserve">PROTAR Infraestructura </t>
  </si>
  <si>
    <t>Abastecimiento de la ZCG (Recursos del crédito)</t>
  </si>
  <si>
    <t xml:space="preserve">Saneamiento de la ZCG </t>
  </si>
  <si>
    <t>Convenios Consejos de Cuencas</t>
  </si>
  <si>
    <t>Estudios y Proyectos</t>
  </si>
  <si>
    <t>FONDEN</t>
  </si>
  <si>
    <t>SEAPAL Vallarta</t>
  </si>
  <si>
    <t>Acuaférico Tepatitlán</t>
  </si>
  <si>
    <t>Tlajomulco de Zúñiga</t>
  </si>
  <si>
    <t>Saldos comprometidos de programas de ejercicios anteriores y de 2013</t>
  </si>
  <si>
    <t>Cuentas por cobrar programas 2013</t>
  </si>
  <si>
    <t>Recursos Municipales</t>
  </si>
  <si>
    <t>Saneamiento de la ZCG (El Salto y Ocotlán)</t>
  </si>
  <si>
    <t>PROME</t>
  </si>
  <si>
    <t>Transferencias, Asignaciones, Subsidios y Otras Ayudas</t>
  </si>
  <si>
    <t>Transferencias Internas y Asignaciones al sector Público</t>
  </si>
  <si>
    <t>Remanente de Gasto Corriente 2013</t>
  </si>
  <si>
    <t>Gasto Corriente-Subsidio</t>
  </si>
  <si>
    <t>Tranferencias al Resto del Sector Público</t>
  </si>
  <si>
    <t>Aportación para la Construcción, Operación y Mantenimiento de las PTAR's "El Ahogado" y "Agua Prieta" (SIAPA)</t>
  </si>
  <si>
    <t>Recursos Materia de Aguas Nacionales (SIAPA)</t>
  </si>
  <si>
    <t xml:space="preserve">Total Presupuesto de Ingresos </t>
  </si>
  <si>
    <t>Nota: 
Se disminuyó del rubro de Saldos comprometidos de Programas de ejercicios anteriores y del 2013, la cantidad de 50.8MDP, por concepto de devoluciones de recursos Federales de Programas de Inversión Pública.</t>
  </si>
  <si>
    <r>
      <rPr>
        <b/>
        <sz val="10"/>
        <rFont val="Arial"/>
        <family val="2"/>
      </rPr>
      <t xml:space="preserve">Nota: </t>
    </r>
    <r>
      <rPr>
        <sz val="10"/>
        <rFont val="Arial"/>
        <family val="2"/>
      </rPr>
      <t>Es importante destacar que el Presupuesto Egresos, no considera el rubro de Inversión Pública, toda vez que se encuentran en proceso de negociación los techos programados ante la Normativa Federal (CONAGUA), ya que esta dependencia, participa con una aportación federal en todos los programas federalizados inscritos en el Programa de Agua Potable, Alcantarillado y Saneamiento (PROAGUA): APAUR, APARURAL y ALL y el programa de Tratamiento de Aguas Residuales (PROSAN): Infraestructura PTAR CEA, Incentivos Operación PTAR en Varios Municipios del Estado y el de Cultura del Agua.</t>
    </r>
  </si>
  <si>
    <t>Ingresos por Venta de Bienes y Servicios</t>
  </si>
  <si>
    <t>Ingresos por Venta de Bienes y Servicios de Organismos decentralizados</t>
  </si>
  <si>
    <t>Convenios</t>
  </si>
  <si>
    <t>Transferencias, Asignaciones , Subsidios y Otras Ayudas</t>
  </si>
  <si>
    <t>Transferencias Internas y Asignacionesal Sector Público</t>
  </si>
  <si>
    <t>Transferencias al Resto del Sector Público</t>
  </si>
</sst>
</file>

<file path=xl/styles.xml><?xml version="1.0" encoding="utf-8"?>
<styleSheet xmlns="http://schemas.openxmlformats.org/spreadsheetml/2006/main">
  <numFmts count="2">
    <numFmt numFmtId="43" formatCode="_-* #,##0.00_-;\-* #,##0.00_-;_-* &quot;-&quot;??_-;_-@_-"/>
    <numFmt numFmtId="164" formatCode="_-* #,##0_-;\-* #,##0_-;_-* &quot;-&quot;??_-;_-@_-"/>
  </numFmts>
  <fonts count="12">
    <font>
      <sz val="11"/>
      <color theme="1"/>
      <name val="Calibri"/>
      <family val="2"/>
      <scheme val="minor"/>
    </font>
    <font>
      <sz val="10"/>
      <name val="Arial"/>
      <family val="2"/>
    </font>
    <font>
      <b/>
      <sz val="18"/>
      <name val="Arial"/>
      <family val="2"/>
    </font>
    <font>
      <b/>
      <sz val="14"/>
      <name val="Arial"/>
      <family val="2"/>
    </font>
    <font>
      <b/>
      <u/>
      <sz val="14"/>
      <name val="Arial"/>
      <family val="2"/>
    </font>
    <font>
      <b/>
      <sz val="12"/>
      <name val="Arial"/>
      <family val="2"/>
    </font>
    <font>
      <b/>
      <sz val="12"/>
      <color theme="0"/>
      <name val="Arial"/>
      <family val="2"/>
    </font>
    <font>
      <b/>
      <sz val="10"/>
      <color theme="0"/>
      <name val="Arial"/>
      <family val="2"/>
    </font>
    <font>
      <sz val="10"/>
      <color theme="0"/>
      <name val="Arial"/>
      <family val="2"/>
    </font>
    <font>
      <b/>
      <sz val="10"/>
      <name val="Arial"/>
      <family val="2"/>
    </font>
    <font>
      <b/>
      <sz val="11"/>
      <name val="Arial"/>
      <family val="2"/>
    </font>
    <font>
      <sz val="8"/>
      <name val="Arial"/>
      <family val="2"/>
    </font>
  </fonts>
  <fills count="4">
    <fill>
      <patternFill patternType="none"/>
    </fill>
    <fill>
      <patternFill patternType="gray125"/>
    </fill>
    <fill>
      <patternFill patternType="solid">
        <fgColor rgb="FFC00000"/>
        <bgColor indexed="64"/>
      </patternFill>
    </fill>
    <fill>
      <patternFill patternType="solid">
        <fgColor theme="6" tint="-0.249977111117893"/>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2">
    <xf numFmtId="0" fontId="0" fillId="0" borderId="0" xfId="0"/>
    <xf numFmtId="0" fontId="1" fillId="0" borderId="0" xfId="2"/>
    <xf numFmtId="0" fontId="5" fillId="0" borderId="0" xfId="2" applyFont="1"/>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1" fillId="0" borderId="0" xfId="2" applyAlignment="1">
      <alignment vertical="center"/>
    </xf>
    <xf numFmtId="0" fontId="7" fillId="3" borderId="4" xfId="2" applyFont="1" applyFill="1" applyBorder="1" applyAlignment="1">
      <alignment vertical="center"/>
    </xf>
    <xf numFmtId="0" fontId="7" fillId="3" borderId="0" xfId="2" applyFont="1" applyFill="1" applyBorder="1" applyAlignment="1">
      <alignment vertical="center"/>
    </xf>
    <xf numFmtId="0" fontId="8" fillId="3" borderId="0" xfId="2" applyFont="1" applyFill="1" applyBorder="1" applyAlignment="1">
      <alignment vertical="center"/>
    </xf>
    <xf numFmtId="3" fontId="7" fillId="3" borderId="0" xfId="2" applyNumberFormat="1" applyFont="1" applyFill="1" applyBorder="1" applyAlignment="1">
      <alignment vertical="center"/>
    </xf>
    <xf numFmtId="4" fontId="7" fillId="3" borderId="5" xfId="2" applyNumberFormat="1" applyFont="1" applyFill="1" applyBorder="1" applyAlignment="1">
      <alignment vertical="center"/>
    </xf>
    <xf numFmtId="0" fontId="9" fillId="0" borderId="4" xfId="2" applyFont="1" applyBorder="1" applyAlignment="1">
      <alignment vertical="center"/>
    </xf>
    <xf numFmtId="0" fontId="9" fillId="0" borderId="0" xfId="2" applyFont="1" applyBorder="1" applyAlignment="1">
      <alignment vertical="center"/>
    </xf>
    <xf numFmtId="0" fontId="1" fillId="0" borderId="0" xfId="2" applyBorder="1" applyAlignment="1">
      <alignment vertical="center"/>
    </xf>
    <xf numFmtId="3" fontId="1" fillId="0" borderId="0" xfId="2" applyNumberFormat="1" applyBorder="1" applyAlignment="1">
      <alignment vertical="center"/>
    </xf>
    <xf numFmtId="4" fontId="1" fillId="0" borderId="0" xfId="2" applyNumberFormat="1" applyBorder="1" applyAlignment="1">
      <alignment vertical="center"/>
    </xf>
    <xf numFmtId="0" fontId="1" fillId="0" borderId="5" xfId="2" applyBorder="1" applyAlignment="1">
      <alignment vertical="center"/>
    </xf>
    <xf numFmtId="0" fontId="1" fillId="0" borderId="4" xfId="2" applyBorder="1" applyAlignment="1">
      <alignment vertical="center"/>
    </xf>
    <xf numFmtId="3" fontId="9" fillId="0" borderId="0" xfId="2" applyNumberFormat="1" applyFont="1" applyBorder="1" applyAlignment="1">
      <alignment vertical="center"/>
    </xf>
    <xf numFmtId="0" fontId="1" fillId="0" borderId="4" xfId="2" applyFont="1" applyBorder="1" applyAlignment="1">
      <alignment vertical="center"/>
    </xf>
    <xf numFmtId="0" fontId="1" fillId="0" borderId="0" xfId="2" applyFont="1" applyBorder="1" applyAlignment="1">
      <alignment vertical="center"/>
    </xf>
    <xf numFmtId="3" fontId="1" fillId="0" borderId="0" xfId="2" applyNumberFormat="1" applyFill="1" applyBorder="1" applyAlignment="1">
      <alignment vertical="center"/>
    </xf>
    <xf numFmtId="164" fontId="1" fillId="0" borderId="0" xfId="1" applyNumberFormat="1" applyFont="1" applyBorder="1" applyAlignment="1">
      <alignment vertical="center"/>
    </xf>
    <xf numFmtId="0" fontId="9" fillId="0" borderId="4" xfId="2" applyFont="1" applyBorder="1" applyAlignment="1">
      <alignment vertical="center" wrapText="1"/>
    </xf>
    <xf numFmtId="0" fontId="9" fillId="0" borderId="0" xfId="2" applyFont="1" applyBorder="1" applyAlignment="1">
      <alignment vertical="center" wrapText="1"/>
    </xf>
    <xf numFmtId="3" fontId="8" fillId="3" borderId="0" xfId="2" applyNumberFormat="1" applyFont="1" applyFill="1" applyBorder="1" applyAlignment="1">
      <alignment vertical="center"/>
    </xf>
    <xf numFmtId="3" fontId="1" fillId="0" borderId="0" xfId="2" applyNumberFormat="1" applyAlignment="1">
      <alignment vertical="center"/>
    </xf>
    <xf numFmtId="0" fontId="9" fillId="0" borderId="4" xfId="2" applyFont="1" applyFill="1" applyBorder="1" applyAlignment="1">
      <alignment vertical="center"/>
    </xf>
    <xf numFmtId="3" fontId="1" fillId="0" borderId="5" xfId="2" applyNumberFormat="1" applyBorder="1" applyAlignment="1">
      <alignment vertical="center"/>
    </xf>
    <xf numFmtId="3" fontId="1" fillId="0" borderId="0" xfId="2" applyNumberFormat="1" applyFont="1" applyFill="1" applyBorder="1" applyAlignment="1">
      <alignment vertical="center"/>
    </xf>
    <xf numFmtId="0" fontId="1" fillId="0" borderId="6" xfId="2" applyFont="1" applyBorder="1" applyAlignment="1">
      <alignment vertical="center" wrapText="1"/>
    </xf>
    <xf numFmtId="3" fontId="1" fillId="0" borderId="7" xfId="2" applyNumberFormat="1" applyFont="1" applyFill="1" applyBorder="1" applyAlignment="1">
      <alignment vertical="center"/>
    </xf>
    <xf numFmtId="3" fontId="1" fillId="0" borderId="7" xfId="2" applyNumberFormat="1" applyBorder="1" applyAlignment="1">
      <alignment vertical="center"/>
    </xf>
    <xf numFmtId="3" fontId="1" fillId="0" borderId="8" xfId="2" applyNumberFormat="1" applyBorder="1" applyAlignment="1">
      <alignment vertical="center"/>
    </xf>
    <xf numFmtId="3" fontId="1" fillId="0" borderId="0" xfId="2" applyNumberFormat="1" applyFont="1" applyBorder="1" applyAlignment="1">
      <alignment vertical="center"/>
    </xf>
    <xf numFmtId="0" fontId="1" fillId="0" borderId="4" xfId="2" applyFont="1" applyBorder="1" applyAlignment="1">
      <alignment vertical="center" wrapText="1"/>
    </xf>
    <xf numFmtId="0" fontId="1" fillId="0" borderId="4" xfId="2" applyFont="1" applyBorder="1" applyAlignment="1">
      <alignment horizontal="left" vertical="center"/>
    </xf>
    <xf numFmtId="164" fontId="7" fillId="3" borderId="0" xfId="1" applyNumberFormat="1" applyFont="1" applyFill="1" applyBorder="1" applyAlignment="1">
      <alignment vertical="center"/>
    </xf>
    <xf numFmtId="43" fontId="7" fillId="3" borderId="5" xfId="2" applyNumberFormat="1" applyFont="1" applyFill="1" applyBorder="1" applyAlignment="1">
      <alignment vertical="center"/>
    </xf>
    <xf numFmtId="0" fontId="1" fillId="0" borderId="0" xfId="2" applyBorder="1"/>
    <xf numFmtId="3" fontId="9" fillId="0" borderId="0" xfId="2" applyNumberFormat="1" applyFont="1" applyFill="1" applyBorder="1" applyAlignment="1">
      <alignment vertical="center"/>
    </xf>
    <xf numFmtId="0" fontId="9" fillId="0" borderId="4" xfId="2" applyFont="1" applyFill="1" applyBorder="1" applyAlignment="1">
      <alignment horizontal="left" vertical="center"/>
    </xf>
    <xf numFmtId="0" fontId="1" fillId="0" borderId="0" xfId="2" applyFill="1" applyBorder="1" applyAlignment="1">
      <alignment vertical="center"/>
    </xf>
    <xf numFmtId="0" fontId="1" fillId="0" borderId="4" xfId="2" applyFont="1" applyFill="1" applyBorder="1" applyAlignment="1">
      <alignment vertical="center" wrapText="1"/>
    </xf>
    <xf numFmtId="0" fontId="7" fillId="3" borderId="9" xfId="2" applyFont="1" applyFill="1" applyBorder="1" applyAlignment="1">
      <alignment vertical="center"/>
    </xf>
    <xf numFmtId="0" fontId="7" fillId="3" borderId="10" xfId="2" applyFont="1" applyFill="1" applyBorder="1" applyAlignment="1">
      <alignment vertical="center"/>
    </xf>
    <xf numFmtId="0" fontId="8" fillId="3" borderId="10" xfId="2" applyFont="1" applyFill="1" applyBorder="1" applyAlignment="1">
      <alignment vertical="center"/>
    </xf>
    <xf numFmtId="3" fontId="7" fillId="3" borderId="10" xfId="2" applyNumberFormat="1" applyFont="1" applyFill="1" applyBorder="1" applyAlignment="1">
      <alignment vertical="center"/>
    </xf>
    <xf numFmtId="4" fontId="7" fillId="3" borderId="11" xfId="2" applyNumberFormat="1" applyFont="1" applyFill="1" applyBorder="1" applyAlignment="1">
      <alignment vertical="center"/>
    </xf>
    <xf numFmtId="0" fontId="1" fillId="0" borderId="1" xfId="2" applyBorder="1" applyAlignment="1">
      <alignment vertical="center"/>
    </xf>
    <xf numFmtId="0" fontId="1" fillId="0" borderId="2" xfId="2" applyBorder="1" applyAlignment="1">
      <alignment vertical="center"/>
    </xf>
    <xf numFmtId="0" fontId="1" fillId="0" borderId="3" xfId="2" applyBorder="1" applyAlignment="1">
      <alignment vertical="center"/>
    </xf>
    <xf numFmtId="3" fontId="11" fillId="0" borderId="0" xfId="2" applyNumberFormat="1" applyFont="1" applyAlignment="1">
      <alignment vertical="center"/>
    </xf>
    <xf numFmtId="0" fontId="1" fillId="0" borderId="0" xfId="2" applyAlignment="1"/>
    <xf numFmtId="164" fontId="11" fillId="0" borderId="0" xfId="1" applyNumberFormat="1" applyFont="1"/>
    <xf numFmtId="0" fontId="2" fillId="0" borderId="0" xfId="2" applyFont="1" applyAlignment="1">
      <alignment horizontal="center"/>
    </xf>
    <xf numFmtId="0" fontId="3" fillId="0" borderId="0" xfId="2" applyFont="1" applyAlignment="1">
      <alignment horizontal="center"/>
    </xf>
    <xf numFmtId="0" fontId="5" fillId="0" borderId="0" xfId="2" applyFont="1" applyAlignment="1">
      <alignment horizontal="center"/>
    </xf>
    <xf numFmtId="0" fontId="6" fillId="2" borderId="2" xfId="2" applyFont="1" applyFill="1" applyBorder="1" applyAlignment="1">
      <alignment horizontal="center" vertical="center"/>
    </xf>
    <xf numFmtId="0" fontId="10" fillId="0" borderId="0" xfId="2" applyFont="1" applyBorder="1" applyAlignment="1">
      <alignment horizontal="left" vertical="center" wrapText="1"/>
    </xf>
    <xf numFmtId="0" fontId="1" fillId="0" borderId="0" xfId="2" applyAlignment="1">
      <alignment horizontal="left" vertical="center" wrapText="1"/>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104775</xdr:rowOff>
    </xdr:from>
    <xdr:to>
      <xdr:col>1</xdr:col>
      <xdr:colOff>752478</xdr:colOff>
      <xdr:row>2</xdr:row>
      <xdr:rowOff>104775</xdr:rowOff>
    </xdr:to>
    <xdr:pic>
      <xdr:nvPicPr>
        <xdr:cNvPr id="2" name="1 Imagen" descr="CEA Logo.png"/>
        <xdr:cNvPicPr>
          <a:picLocks noChangeAspect="1" noChangeArrowheads="1"/>
        </xdr:cNvPicPr>
      </xdr:nvPicPr>
      <xdr:blipFill>
        <a:blip xmlns:r="http://schemas.openxmlformats.org/officeDocument/2006/relationships" r:embed="rId1" cstate="print"/>
        <a:srcRect r="69231"/>
        <a:stretch>
          <a:fillRect/>
        </a:stretch>
      </xdr:blipFill>
      <xdr:spPr bwMode="auto">
        <a:xfrm>
          <a:off x="180975" y="104775"/>
          <a:ext cx="571503" cy="552450"/>
        </a:xfrm>
        <a:prstGeom prst="rect">
          <a:avLst/>
        </a:prstGeom>
        <a:noFill/>
        <a:ln w="9525">
          <a:noFill/>
          <a:miter lim="800000"/>
          <a:headEnd/>
          <a:tailEnd/>
        </a:ln>
      </xdr:spPr>
    </xdr:pic>
    <xdr:clientData/>
  </xdr:twoCellAnchor>
  <xdr:twoCellAnchor editAs="oneCell">
    <xdr:from>
      <xdr:col>6</xdr:col>
      <xdr:colOff>428625</xdr:colOff>
      <xdr:row>0</xdr:row>
      <xdr:rowOff>104774</xdr:rowOff>
    </xdr:from>
    <xdr:to>
      <xdr:col>7</xdr:col>
      <xdr:colOff>571500</xdr:colOff>
      <xdr:row>2</xdr:row>
      <xdr:rowOff>152399</xdr:rowOff>
    </xdr:to>
    <xdr:pic>
      <xdr:nvPicPr>
        <xdr:cNvPr id="3" name="2 Imagen" descr="CEA Logo.png"/>
        <xdr:cNvPicPr>
          <a:picLocks noChangeAspect="1" noChangeArrowheads="1"/>
        </xdr:cNvPicPr>
      </xdr:nvPicPr>
      <xdr:blipFill>
        <a:blip xmlns:r="http://schemas.openxmlformats.org/officeDocument/2006/relationships" r:embed="rId1" cstate="print"/>
        <a:srcRect l="35279"/>
        <a:stretch>
          <a:fillRect/>
        </a:stretch>
      </xdr:blipFill>
      <xdr:spPr bwMode="auto">
        <a:xfrm>
          <a:off x="7848600" y="104774"/>
          <a:ext cx="1047750"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J103"/>
  <sheetViews>
    <sheetView tabSelected="1" topLeftCell="B1" workbookViewId="0">
      <selection activeCell="C25" sqref="C25"/>
    </sheetView>
  </sheetViews>
  <sheetFormatPr baseColWidth="10" defaultRowHeight="15"/>
  <cols>
    <col min="1" max="1" width="8.140625" hidden="1" customWidth="1"/>
    <col min="2" max="2" width="57.42578125" customWidth="1"/>
    <col min="3" max="3" width="14" customWidth="1"/>
    <col min="4" max="4" width="15" customWidth="1"/>
    <col min="5" max="5" width="15.7109375" customWidth="1"/>
    <col min="6" max="6" width="9.140625" customWidth="1"/>
    <col min="7" max="7" width="13.5703125" customWidth="1"/>
    <col min="8" max="8" width="9.140625" customWidth="1"/>
  </cols>
  <sheetData>
    <row r="1" spans="1:10" ht="21.75" customHeight="1">
      <c r="A1" s="1"/>
      <c r="B1" s="56" t="s">
        <v>0</v>
      </c>
      <c r="C1" s="56"/>
      <c r="D1" s="56"/>
      <c r="E1" s="56"/>
      <c r="F1" s="56"/>
      <c r="G1" s="56"/>
      <c r="H1" s="56"/>
      <c r="I1" s="1"/>
      <c r="J1" s="1"/>
    </row>
    <row r="2" spans="1:10" ht="21.75" customHeight="1">
      <c r="A2" s="1"/>
      <c r="B2" s="57" t="s">
        <v>1</v>
      </c>
      <c r="C2" s="57"/>
      <c r="D2" s="57"/>
      <c r="E2" s="57"/>
      <c r="F2" s="57"/>
      <c r="G2" s="57"/>
      <c r="H2" s="57"/>
      <c r="I2" s="1"/>
      <c r="J2" s="1"/>
    </row>
    <row r="3" spans="1:10" ht="19.5" customHeight="1">
      <c r="A3" s="1"/>
      <c r="B3" s="58" t="s">
        <v>2</v>
      </c>
      <c r="C3" s="58"/>
      <c r="D3" s="58"/>
      <c r="E3" s="58"/>
      <c r="F3" s="58"/>
      <c r="G3" s="58"/>
      <c r="H3" s="58"/>
      <c r="I3" s="1"/>
      <c r="J3" s="1"/>
    </row>
    <row r="4" spans="1:10" ht="3.75" customHeight="1" thickBot="1">
      <c r="A4" s="1"/>
      <c r="B4" s="2"/>
      <c r="C4" s="2"/>
      <c r="D4" s="1"/>
      <c r="E4" s="1"/>
      <c r="F4" s="1"/>
      <c r="G4" s="1"/>
      <c r="H4" s="1"/>
      <c r="I4" s="1"/>
      <c r="J4" s="1"/>
    </row>
    <row r="5" spans="1:10" ht="22.5" customHeight="1" thickBot="1">
      <c r="A5" s="1"/>
      <c r="B5" s="3" t="s">
        <v>3</v>
      </c>
      <c r="C5" s="59" t="s">
        <v>4</v>
      </c>
      <c r="D5" s="59"/>
      <c r="E5" s="59"/>
      <c r="F5" s="4" t="s">
        <v>5</v>
      </c>
      <c r="G5" s="4" t="s">
        <v>6</v>
      </c>
      <c r="H5" s="5" t="s">
        <v>5</v>
      </c>
      <c r="I5" s="6"/>
      <c r="J5" s="6"/>
    </row>
    <row r="6" spans="1:10" ht="18.75" customHeight="1">
      <c r="A6" s="1"/>
      <c r="B6" s="7" t="s">
        <v>7</v>
      </c>
      <c r="C6" s="8"/>
      <c r="D6" s="9"/>
      <c r="E6" s="9"/>
      <c r="F6" s="9"/>
      <c r="G6" s="10">
        <f>E11</f>
        <v>11000000</v>
      </c>
      <c r="H6" s="11">
        <f>G6*100/G73</f>
        <v>1.0132834281542011</v>
      </c>
      <c r="I6" s="6"/>
      <c r="J6" s="6"/>
    </row>
    <row r="7" spans="1:10" ht="15" hidden="1" customHeight="1">
      <c r="A7" s="1"/>
      <c r="B7" s="12" t="s">
        <v>8</v>
      </c>
      <c r="C7" s="13"/>
      <c r="D7" s="14"/>
      <c r="E7" s="15" t="e">
        <f>SUM(D8:D9)</f>
        <v>#REF!</v>
      </c>
      <c r="F7" s="16" t="e">
        <f>E7*100/G6</f>
        <v>#REF!</v>
      </c>
      <c r="G7" s="14"/>
      <c r="H7" s="17"/>
      <c r="I7" s="6"/>
      <c r="J7" s="6"/>
    </row>
    <row r="8" spans="1:10" hidden="1">
      <c r="A8" s="1"/>
      <c r="B8" s="18" t="s">
        <v>9</v>
      </c>
      <c r="C8" s="14"/>
      <c r="D8" s="14"/>
      <c r="E8" s="14"/>
      <c r="F8" s="14"/>
      <c r="G8" s="14"/>
      <c r="H8" s="17"/>
      <c r="I8" s="6"/>
      <c r="J8" s="6"/>
    </row>
    <row r="9" spans="1:10" ht="13.5" hidden="1" customHeight="1">
      <c r="A9" s="1"/>
      <c r="B9" s="18" t="s">
        <v>10</v>
      </c>
      <c r="C9" s="14"/>
      <c r="D9" s="15" t="e">
        <f>#REF!</f>
        <v>#REF!</v>
      </c>
      <c r="E9" s="14"/>
      <c r="F9" s="14"/>
      <c r="G9" s="14"/>
      <c r="H9" s="17"/>
      <c r="I9" s="6"/>
      <c r="J9" s="6"/>
    </row>
    <row r="10" spans="1:10" ht="8.1" customHeight="1">
      <c r="A10" s="1"/>
      <c r="B10" s="18"/>
      <c r="C10" s="14"/>
      <c r="D10" s="14"/>
      <c r="E10" s="14"/>
      <c r="F10" s="14"/>
      <c r="G10" s="14"/>
      <c r="H10" s="17"/>
      <c r="I10" s="6"/>
      <c r="J10" s="6"/>
    </row>
    <row r="11" spans="1:10" ht="15" customHeight="1">
      <c r="A11" s="1">
        <v>52</v>
      </c>
      <c r="B11" s="12" t="s">
        <v>11</v>
      </c>
      <c r="C11" s="13"/>
      <c r="D11" s="14"/>
      <c r="E11" s="19">
        <f>SUM(D12)</f>
        <v>11000000</v>
      </c>
      <c r="F11" s="16">
        <f>E11*100/D12</f>
        <v>100</v>
      </c>
      <c r="G11" s="14"/>
      <c r="H11" s="17"/>
      <c r="I11" s="6"/>
      <c r="J11" s="6"/>
    </row>
    <row r="12" spans="1:10" ht="13.5" customHeight="1">
      <c r="A12" s="1"/>
      <c r="B12" s="20" t="s">
        <v>12</v>
      </c>
      <c r="C12" s="21"/>
      <c r="D12" s="22">
        <v>11000000</v>
      </c>
      <c r="E12" s="14"/>
      <c r="F12" s="14"/>
      <c r="G12" s="14"/>
      <c r="H12" s="17"/>
      <c r="I12" s="6"/>
      <c r="J12" s="6"/>
    </row>
    <row r="13" spans="1:10" ht="3.75" customHeight="1">
      <c r="A13" s="1"/>
      <c r="B13" s="18"/>
      <c r="C13" s="14"/>
      <c r="D13" s="14"/>
      <c r="E13" s="14"/>
      <c r="F13" s="14"/>
      <c r="G13" s="14"/>
      <c r="H13" s="17"/>
      <c r="I13" s="6"/>
      <c r="J13" s="6"/>
    </row>
    <row r="14" spans="1:10" ht="17.25" hidden="1" customHeight="1">
      <c r="A14" s="1"/>
      <c r="B14" s="7" t="s">
        <v>13</v>
      </c>
      <c r="C14" s="8"/>
      <c r="D14" s="9"/>
      <c r="E14" s="9"/>
      <c r="F14" s="9"/>
      <c r="G14" s="10" t="e">
        <f>SUM(E15)</f>
        <v>#REF!</v>
      </c>
      <c r="H14" s="11" t="e">
        <f>G14*100/G73</f>
        <v>#REF!</v>
      </c>
      <c r="I14" s="6"/>
      <c r="J14" s="6"/>
    </row>
    <row r="15" spans="1:10" ht="15" hidden="1" customHeight="1">
      <c r="A15" s="1"/>
      <c r="B15" s="12" t="s">
        <v>14</v>
      </c>
      <c r="C15" s="13"/>
      <c r="D15" s="14"/>
      <c r="E15" s="15" t="e">
        <f>SUM(D16:D21)</f>
        <v>#REF!</v>
      </c>
      <c r="F15" s="16"/>
      <c r="G15" s="14"/>
      <c r="H15" s="17"/>
      <c r="I15" s="6"/>
      <c r="J15" s="6"/>
    </row>
    <row r="16" spans="1:10" hidden="1">
      <c r="A16" s="1"/>
      <c r="B16" s="20" t="s">
        <v>15</v>
      </c>
      <c r="C16" s="21"/>
      <c r="D16" s="22" t="e">
        <f>#REF!</f>
        <v>#REF!</v>
      </c>
      <c r="E16" s="14"/>
      <c r="F16" s="14"/>
      <c r="G16" s="14"/>
      <c r="H16" s="17"/>
      <c r="I16" s="6"/>
      <c r="J16" s="6"/>
    </row>
    <row r="17" spans="2:10" hidden="1">
      <c r="B17" s="20" t="s">
        <v>16</v>
      </c>
      <c r="C17" s="21"/>
      <c r="D17" s="23" t="e">
        <f>#REF!</f>
        <v>#REF!</v>
      </c>
      <c r="E17" s="14"/>
      <c r="F17" s="14"/>
      <c r="G17" s="14"/>
      <c r="H17" s="17"/>
      <c r="I17" s="6"/>
      <c r="J17" s="6"/>
    </row>
    <row r="18" spans="2:10" hidden="1">
      <c r="B18" s="20" t="s">
        <v>17</v>
      </c>
      <c r="C18" s="21"/>
      <c r="D18" s="23" t="e">
        <f>#REF!</f>
        <v>#REF!</v>
      </c>
      <c r="E18" s="14"/>
      <c r="F18" s="14"/>
      <c r="G18" s="14"/>
      <c r="H18" s="17"/>
      <c r="I18" s="6"/>
      <c r="J18" s="6"/>
    </row>
    <row r="19" spans="2:10" ht="13.5" hidden="1" customHeight="1">
      <c r="B19" s="20" t="s">
        <v>18</v>
      </c>
      <c r="C19" s="21"/>
      <c r="D19" s="23" t="e">
        <f>#REF!</f>
        <v>#REF!</v>
      </c>
      <c r="E19" s="14"/>
      <c r="F19" s="14"/>
      <c r="G19" s="14"/>
      <c r="H19" s="17"/>
      <c r="I19" s="6"/>
      <c r="J19" s="6"/>
    </row>
    <row r="20" spans="2:10" hidden="1">
      <c r="B20" s="20" t="s">
        <v>19</v>
      </c>
      <c r="C20" s="21"/>
      <c r="D20" s="23" t="e">
        <f>#REF!</f>
        <v>#REF!</v>
      </c>
      <c r="E20" s="14"/>
      <c r="F20" s="14"/>
      <c r="G20" s="14"/>
      <c r="H20" s="17"/>
      <c r="I20" s="6"/>
      <c r="J20" s="6"/>
    </row>
    <row r="21" spans="2:10" ht="13.5" hidden="1" customHeight="1">
      <c r="B21" s="20" t="s">
        <v>20</v>
      </c>
      <c r="C21" s="21"/>
      <c r="D21" s="23" t="e">
        <f>#REF!</f>
        <v>#REF!</v>
      </c>
      <c r="E21" s="14"/>
      <c r="F21" s="14"/>
      <c r="G21" s="14"/>
      <c r="H21" s="17"/>
      <c r="I21" s="6"/>
      <c r="J21" s="6"/>
    </row>
    <row r="22" spans="2:10" ht="5.25" customHeight="1">
      <c r="B22" s="18"/>
      <c r="C22" s="14"/>
      <c r="D22" s="14"/>
      <c r="E22" s="14"/>
      <c r="F22" s="14"/>
      <c r="G22" s="14"/>
      <c r="H22" s="17"/>
      <c r="I22" s="6"/>
      <c r="J22" s="6"/>
    </row>
    <row r="23" spans="2:10" ht="18" customHeight="1">
      <c r="B23" s="7" t="s">
        <v>21</v>
      </c>
      <c r="C23" s="8"/>
      <c r="D23" s="9"/>
      <c r="E23" s="9"/>
      <c r="F23" s="9"/>
      <c r="G23" s="10">
        <f>SUM(E24)</f>
        <v>21000000</v>
      </c>
      <c r="H23" s="11">
        <f>G23*100/G73</f>
        <v>1.9344501810216566</v>
      </c>
      <c r="I23" s="6"/>
      <c r="J23" s="6"/>
    </row>
    <row r="24" spans="2:10" ht="24.75" customHeight="1">
      <c r="B24" s="24" t="s">
        <v>22</v>
      </c>
      <c r="C24" s="25"/>
      <c r="D24" s="25"/>
      <c r="E24" s="19">
        <f>D25+D26</f>
        <v>21000000</v>
      </c>
      <c r="F24" s="16">
        <f>E24*100/G23</f>
        <v>100</v>
      </c>
      <c r="G24" s="14"/>
      <c r="H24" s="17"/>
      <c r="I24" s="6"/>
      <c r="J24" s="6"/>
    </row>
    <row r="25" spans="2:10" ht="13.5" customHeight="1">
      <c r="B25" s="20" t="s">
        <v>23</v>
      </c>
      <c r="C25" s="21"/>
      <c r="D25" s="22">
        <v>9000000</v>
      </c>
      <c r="E25" s="14"/>
      <c r="F25" s="14"/>
      <c r="G25" s="14"/>
      <c r="H25" s="17"/>
      <c r="I25" s="6"/>
      <c r="J25" s="6"/>
    </row>
    <row r="26" spans="2:10" ht="13.5" customHeight="1">
      <c r="B26" s="20" t="s">
        <v>24</v>
      </c>
      <c r="C26" s="21"/>
      <c r="D26" s="22">
        <v>12000000</v>
      </c>
      <c r="E26" s="14"/>
      <c r="F26" s="14"/>
      <c r="G26" s="14"/>
      <c r="H26" s="17"/>
      <c r="I26" s="6"/>
      <c r="J26" s="6"/>
    </row>
    <row r="27" spans="2:10" ht="13.5" hidden="1" customHeight="1">
      <c r="B27" s="20" t="s">
        <v>25</v>
      </c>
      <c r="C27" s="21"/>
      <c r="D27" s="22" t="e">
        <f>#REF!</f>
        <v>#REF!</v>
      </c>
      <c r="E27" s="14"/>
      <c r="F27" s="14"/>
      <c r="G27" s="14"/>
      <c r="H27" s="17"/>
      <c r="I27" s="6"/>
      <c r="J27" s="6"/>
    </row>
    <row r="28" spans="2:10" ht="13.5" hidden="1" customHeight="1">
      <c r="B28" s="20" t="s">
        <v>26</v>
      </c>
      <c r="C28" s="21"/>
      <c r="D28" s="22" t="e">
        <f>#REF!</f>
        <v>#REF!</v>
      </c>
      <c r="E28" s="14"/>
      <c r="F28" s="14"/>
      <c r="G28" s="14"/>
      <c r="H28" s="17"/>
      <c r="I28" s="6"/>
      <c r="J28" s="6"/>
    </row>
    <row r="29" spans="2:10" ht="13.5" hidden="1" customHeight="1">
      <c r="B29" s="20" t="s">
        <v>27</v>
      </c>
      <c r="C29" s="21"/>
      <c r="D29" s="22" t="e">
        <f>#REF!</f>
        <v>#REF!</v>
      </c>
      <c r="E29" s="14"/>
      <c r="F29" s="14"/>
      <c r="G29" s="14"/>
      <c r="H29" s="17"/>
      <c r="I29" s="6"/>
      <c r="J29" s="6"/>
    </row>
    <row r="30" spans="2:10" ht="9.75" customHeight="1">
      <c r="B30" s="20"/>
      <c r="C30" s="21"/>
      <c r="D30" s="14"/>
      <c r="E30" s="14"/>
      <c r="F30" s="14"/>
      <c r="G30" s="14"/>
      <c r="H30" s="17"/>
      <c r="I30" s="6"/>
      <c r="J30" s="6"/>
    </row>
    <row r="31" spans="2:10" ht="21" customHeight="1">
      <c r="B31" s="7" t="s">
        <v>28</v>
      </c>
      <c r="C31" s="8"/>
      <c r="D31" s="26"/>
      <c r="E31" s="26"/>
      <c r="F31" s="26"/>
      <c r="G31" s="10">
        <f>E32</f>
        <v>76100000</v>
      </c>
      <c r="H31" s="11">
        <f>G31*100/G73</f>
        <v>7.0100789893213369</v>
      </c>
      <c r="I31" s="27"/>
      <c r="J31" s="27"/>
    </row>
    <row r="32" spans="2:10" ht="15" customHeight="1">
      <c r="B32" s="28" t="s">
        <v>29</v>
      </c>
      <c r="C32" s="13"/>
      <c r="D32" s="15"/>
      <c r="E32" s="19">
        <f>D33</f>
        <v>76100000</v>
      </c>
      <c r="F32" s="16">
        <f>E32*100/G31</f>
        <v>100</v>
      </c>
      <c r="G32" s="15"/>
      <c r="H32" s="29"/>
      <c r="I32" s="27"/>
      <c r="J32" s="27"/>
    </row>
    <row r="33" spans="2:10">
      <c r="B33" s="12" t="s">
        <v>30</v>
      </c>
      <c r="C33" s="21"/>
      <c r="D33" s="19">
        <f>SUM(C34:C35)</f>
        <v>76100000</v>
      </c>
      <c r="E33" s="15"/>
      <c r="F33" s="15"/>
      <c r="G33" s="15"/>
      <c r="H33" s="29"/>
      <c r="I33" s="27"/>
      <c r="J33" s="27"/>
    </row>
    <row r="34" spans="2:10">
      <c r="B34" s="20" t="s">
        <v>31</v>
      </c>
      <c r="C34" s="30">
        <v>4100000</v>
      </c>
      <c r="D34" s="15"/>
      <c r="E34" s="15"/>
      <c r="F34" s="15"/>
      <c r="G34" s="15"/>
      <c r="H34" s="29"/>
      <c r="I34" s="27"/>
      <c r="J34" s="27"/>
    </row>
    <row r="35" spans="2:10">
      <c r="B35" s="20" t="s">
        <v>32</v>
      </c>
      <c r="C35" s="30">
        <v>72000000</v>
      </c>
      <c r="D35" s="15"/>
      <c r="E35" s="15"/>
      <c r="F35" s="15"/>
      <c r="G35" s="15"/>
      <c r="H35" s="29"/>
      <c r="I35" s="27"/>
      <c r="J35" s="27"/>
    </row>
    <row r="36" spans="2:10" ht="9" customHeight="1">
      <c r="B36" s="31"/>
      <c r="C36" s="32"/>
      <c r="D36" s="33"/>
      <c r="E36" s="33"/>
      <c r="F36" s="33"/>
      <c r="G36" s="33"/>
      <c r="H36" s="34"/>
      <c r="I36" s="27"/>
      <c r="J36" s="27"/>
    </row>
    <row r="37" spans="2:10" hidden="1">
      <c r="B37" s="12" t="s">
        <v>33</v>
      </c>
      <c r="C37" s="30"/>
      <c r="D37" s="15" t="e">
        <f>SUM(C38:C53)</f>
        <v>#REF!</v>
      </c>
      <c r="E37" s="15"/>
      <c r="F37" s="15"/>
      <c r="G37" s="15"/>
      <c r="H37" s="29"/>
      <c r="I37" s="27"/>
      <c r="J37" s="27"/>
    </row>
    <row r="38" spans="2:10" hidden="1">
      <c r="B38" s="20" t="s">
        <v>34</v>
      </c>
      <c r="C38" s="35" t="e">
        <f>#REF!</f>
        <v>#REF!</v>
      </c>
      <c r="D38" s="15"/>
      <c r="E38" s="15"/>
      <c r="F38" s="15"/>
      <c r="G38" s="15"/>
      <c r="H38" s="29"/>
      <c r="I38" s="27"/>
      <c r="J38" s="27"/>
    </row>
    <row r="39" spans="2:10" hidden="1">
      <c r="B39" s="20" t="s">
        <v>35</v>
      </c>
      <c r="C39" s="35" t="e">
        <f>#REF!</f>
        <v>#REF!</v>
      </c>
      <c r="D39" s="15"/>
      <c r="E39" s="15"/>
      <c r="F39" s="15"/>
      <c r="G39" s="15"/>
      <c r="H39" s="29"/>
      <c r="I39" s="27"/>
      <c r="J39" s="27"/>
    </row>
    <row r="40" spans="2:10" hidden="1">
      <c r="B40" s="20" t="s">
        <v>36</v>
      </c>
      <c r="C40" s="35" t="e">
        <f>#REF!</f>
        <v>#REF!</v>
      </c>
      <c r="D40" s="15"/>
      <c r="E40" s="15"/>
      <c r="F40" s="15"/>
      <c r="G40" s="15"/>
      <c r="H40" s="29"/>
      <c r="I40" s="27"/>
      <c r="J40" s="27"/>
    </row>
    <row r="41" spans="2:10" hidden="1">
      <c r="B41" s="20" t="s">
        <v>37</v>
      </c>
      <c r="C41" s="35" t="e">
        <f>#REF!</f>
        <v>#REF!</v>
      </c>
      <c r="D41" s="15"/>
      <c r="E41" s="15"/>
      <c r="F41" s="15"/>
      <c r="G41" s="15"/>
      <c r="H41" s="29"/>
      <c r="I41" s="27"/>
      <c r="J41" s="27"/>
    </row>
    <row r="42" spans="2:10" hidden="1">
      <c r="B42" s="20" t="s">
        <v>38</v>
      </c>
      <c r="C42" s="35" t="e">
        <f>#REF!</f>
        <v>#REF!</v>
      </c>
      <c r="D42" s="15"/>
      <c r="E42" s="15"/>
      <c r="F42" s="15"/>
      <c r="G42" s="15"/>
      <c r="H42" s="29"/>
      <c r="I42" s="27"/>
      <c r="J42" s="27"/>
    </row>
    <row r="43" spans="2:10" hidden="1">
      <c r="B43" s="36" t="s">
        <v>39</v>
      </c>
      <c r="C43" s="35" t="e">
        <f>#REF!</f>
        <v>#REF!</v>
      </c>
      <c r="D43" s="15"/>
      <c r="E43" s="15"/>
      <c r="F43" s="15"/>
      <c r="G43" s="15"/>
      <c r="H43" s="29"/>
      <c r="I43" s="27"/>
      <c r="J43" s="27"/>
    </row>
    <row r="44" spans="2:10" hidden="1">
      <c r="B44" s="20" t="s">
        <v>40</v>
      </c>
      <c r="C44" s="35" t="e">
        <f>#REF!</f>
        <v>#REF!</v>
      </c>
      <c r="D44" s="15"/>
      <c r="E44" s="15"/>
      <c r="F44" s="15"/>
      <c r="G44" s="15"/>
      <c r="H44" s="29"/>
      <c r="I44" s="27"/>
      <c r="J44" s="27"/>
    </row>
    <row r="45" spans="2:10" hidden="1">
      <c r="B45" s="20" t="s">
        <v>41</v>
      </c>
      <c r="C45" s="35" t="e">
        <f>#REF!</f>
        <v>#REF!</v>
      </c>
      <c r="D45" s="15"/>
      <c r="E45" s="15"/>
      <c r="F45" s="15"/>
      <c r="G45" s="15"/>
      <c r="H45" s="29"/>
      <c r="I45" s="27"/>
      <c r="J45" s="27"/>
    </row>
    <row r="46" spans="2:10" hidden="1">
      <c r="B46" s="20" t="s">
        <v>42</v>
      </c>
      <c r="C46" s="22">
        <v>0</v>
      </c>
      <c r="D46" s="15"/>
      <c r="E46" s="15"/>
      <c r="F46" s="15"/>
      <c r="G46" s="15"/>
      <c r="H46" s="29"/>
      <c r="I46" s="27"/>
      <c r="J46" s="27"/>
    </row>
    <row r="47" spans="2:10" hidden="1">
      <c r="B47" s="36" t="s">
        <v>43</v>
      </c>
      <c r="C47" s="35" t="e">
        <f>#REF!</f>
        <v>#REF!</v>
      </c>
      <c r="D47" s="15"/>
      <c r="E47" s="15"/>
      <c r="F47" s="15"/>
      <c r="G47" s="15"/>
      <c r="H47" s="29"/>
      <c r="I47" s="27"/>
      <c r="J47" s="27"/>
    </row>
    <row r="48" spans="2:10" hidden="1">
      <c r="B48" s="36" t="s">
        <v>44</v>
      </c>
      <c r="C48" s="35" t="e">
        <f>#REF!</f>
        <v>#REF!</v>
      </c>
      <c r="D48" s="15"/>
      <c r="E48" s="15"/>
      <c r="F48" s="15"/>
      <c r="G48" s="15"/>
      <c r="H48" s="29"/>
      <c r="I48" s="27"/>
      <c r="J48" s="27"/>
    </row>
    <row r="49" spans="2:10" hidden="1">
      <c r="B49" s="36" t="s">
        <v>45</v>
      </c>
      <c r="C49" s="35" t="e">
        <f>#REF!</f>
        <v>#REF!</v>
      </c>
      <c r="D49" s="15"/>
      <c r="E49" s="15"/>
      <c r="F49" s="15"/>
      <c r="G49" s="15"/>
      <c r="H49" s="29"/>
      <c r="I49" s="27"/>
      <c r="J49" s="27"/>
    </row>
    <row r="50" spans="2:10" hidden="1">
      <c r="B50" s="36" t="s">
        <v>46</v>
      </c>
      <c r="C50" s="35" t="e">
        <f>#REF!</f>
        <v>#REF!</v>
      </c>
      <c r="D50" s="15"/>
      <c r="E50" s="15"/>
      <c r="F50" s="15"/>
      <c r="G50" s="15"/>
      <c r="H50" s="29"/>
      <c r="I50" s="27"/>
      <c r="J50" s="27"/>
    </row>
    <row r="51" spans="2:10" hidden="1">
      <c r="B51" s="36" t="s">
        <v>47</v>
      </c>
      <c r="C51" s="35" t="e">
        <f>#REF!</f>
        <v>#REF!</v>
      </c>
      <c r="D51" s="15"/>
      <c r="E51" s="15"/>
      <c r="F51" s="15"/>
      <c r="G51" s="15"/>
      <c r="H51" s="29"/>
      <c r="I51" s="27"/>
      <c r="J51" s="27"/>
    </row>
    <row r="52" spans="2:10" ht="25.5" hidden="1">
      <c r="B52" s="36" t="s">
        <v>48</v>
      </c>
      <c r="C52" s="22" t="e">
        <f>#REF!</f>
        <v>#REF!</v>
      </c>
      <c r="D52" s="15"/>
      <c r="E52" s="15"/>
      <c r="F52" s="15"/>
      <c r="G52" s="15"/>
      <c r="H52" s="29"/>
      <c r="I52" s="27"/>
      <c r="J52" s="27"/>
    </row>
    <row r="53" spans="2:10" hidden="1">
      <c r="B53" s="36" t="s">
        <v>49</v>
      </c>
      <c r="C53" s="22" t="e">
        <f>#REF!</f>
        <v>#REF!</v>
      </c>
      <c r="D53" s="15"/>
      <c r="E53" s="15"/>
      <c r="F53" s="15"/>
      <c r="G53" s="15"/>
      <c r="H53" s="29"/>
      <c r="I53" s="27"/>
      <c r="J53" s="27"/>
    </row>
    <row r="54" spans="2:10" ht="5.25" hidden="1" customHeight="1">
      <c r="B54" s="36"/>
      <c r="C54" s="30"/>
      <c r="D54" s="15"/>
      <c r="E54" s="15"/>
      <c r="F54" s="15"/>
      <c r="G54" s="15"/>
      <c r="H54" s="29"/>
      <c r="I54" s="27"/>
      <c r="J54" s="27"/>
    </row>
    <row r="55" spans="2:10" hidden="1">
      <c r="B55" s="12" t="s">
        <v>50</v>
      </c>
      <c r="C55" s="21"/>
      <c r="D55" s="15" t="e">
        <f>SUM(C56:C60)</f>
        <v>#REF!</v>
      </c>
      <c r="E55" s="15"/>
      <c r="F55" s="15"/>
      <c r="G55" s="15"/>
      <c r="H55" s="29"/>
      <c r="I55" s="27"/>
      <c r="J55" s="27"/>
    </row>
    <row r="56" spans="2:10" hidden="1">
      <c r="B56" s="20" t="s">
        <v>34</v>
      </c>
      <c r="C56" s="35" t="e">
        <f>#REF!</f>
        <v>#REF!</v>
      </c>
      <c r="D56" s="15"/>
      <c r="E56" s="15"/>
      <c r="F56" s="15"/>
      <c r="G56" s="15"/>
      <c r="H56" s="29"/>
      <c r="I56" s="27"/>
      <c r="J56" s="27"/>
    </row>
    <row r="57" spans="2:10" hidden="1">
      <c r="B57" s="20" t="s">
        <v>35</v>
      </c>
      <c r="C57" s="35" t="e">
        <f>#REF!</f>
        <v>#REF!</v>
      </c>
      <c r="D57" s="15"/>
      <c r="E57" s="15"/>
      <c r="F57" s="15"/>
      <c r="G57" s="15"/>
      <c r="H57" s="29"/>
      <c r="I57" s="27"/>
      <c r="J57" s="27"/>
    </row>
    <row r="58" spans="2:10" hidden="1">
      <c r="B58" s="37"/>
      <c r="C58" s="35"/>
      <c r="D58" s="15"/>
      <c r="E58" s="15"/>
      <c r="F58" s="15"/>
      <c r="G58" s="15"/>
      <c r="H58" s="29"/>
      <c r="I58" s="27"/>
      <c r="J58" s="27"/>
    </row>
    <row r="59" spans="2:10" hidden="1">
      <c r="B59" s="20" t="s">
        <v>51</v>
      </c>
      <c r="C59" s="35"/>
      <c r="D59" s="15"/>
      <c r="E59" s="15"/>
      <c r="F59" s="15"/>
      <c r="G59" s="15"/>
      <c r="H59" s="29"/>
      <c r="I59" s="27"/>
      <c r="J59" s="27"/>
    </row>
    <row r="60" spans="2:10" hidden="1">
      <c r="B60" s="20" t="s">
        <v>52</v>
      </c>
      <c r="C60" s="35" t="e">
        <f>#REF!</f>
        <v>#REF!</v>
      </c>
      <c r="D60" s="15"/>
      <c r="E60" s="15"/>
      <c r="F60" s="15"/>
      <c r="G60" s="15"/>
      <c r="H60" s="29"/>
      <c r="I60" s="27"/>
      <c r="J60" s="27"/>
    </row>
    <row r="61" spans="2:10" ht="8.25" hidden="1" customHeight="1">
      <c r="B61" s="36"/>
      <c r="C61" s="30"/>
      <c r="D61" s="15"/>
      <c r="E61" s="15"/>
      <c r="F61" s="15"/>
      <c r="G61" s="15"/>
      <c r="H61" s="29"/>
      <c r="I61" s="27"/>
      <c r="J61" s="27"/>
    </row>
    <row r="62" spans="2:10" ht="25.5" customHeight="1">
      <c r="B62" s="7" t="s">
        <v>53</v>
      </c>
      <c r="C62" s="8"/>
      <c r="D62" s="8"/>
      <c r="E62" s="8"/>
      <c r="F62" s="8"/>
      <c r="G62" s="38">
        <f>E63+E69</f>
        <v>977479779</v>
      </c>
      <c r="H62" s="39">
        <f>G62*100/G73</f>
        <v>90.042187401502801</v>
      </c>
      <c r="I62" s="27"/>
      <c r="J62" s="27"/>
    </row>
    <row r="63" spans="2:10" ht="15.75" customHeight="1">
      <c r="B63" s="12" t="s">
        <v>54</v>
      </c>
      <c r="C63" s="35"/>
      <c r="D63" s="15"/>
      <c r="E63" s="19">
        <f>D64</f>
        <v>460779000</v>
      </c>
      <c r="F63" s="16">
        <f>E63*100/G62</f>
        <v>47.139491772545405</v>
      </c>
      <c r="G63" s="15"/>
      <c r="H63" s="29"/>
      <c r="I63" s="27"/>
      <c r="J63" s="27"/>
    </row>
    <row r="64" spans="2:10" ht="15.75" customHeight="1">
      <c r="B64" s="12" t="s">
        <v>54</v>
      </c>
      <c r="C64" s="35"/>
      <c r="D64" s="19">
        <f>C66</f>
        <v>460779000</v>
      </c>
      <c r="E64" s="15"/>
      <c r="F64" s="16"/>
      <c r="G64" s="15"/>
      <c r="H64" s="29"/>
      <c r="I64" s="27"/>
      <c r="J64" s="27"/>
    </row>
    <row r="65" spans="2:10" hidden="1">
      <c r="B65" s="20" t="s">
        <v>55</v>
      </c>
      <c r="C65" s="22" t="e">
        <f>#REF!</f>
        <v>#REF!</v>
      </c>
      <c r="D65" s="40"/>
      <c r="E65" s="15"/>
      <c r="F65" s="16"/>
      <c r="G65" s="15"/>
      <c r="H65" s="29"/>
      <c r="I65" s="27"/>
      <c r="J65" s="27"/>
    </row>
    <row r="66" spans="2:10" ht="12.75" customHeight="1">
      <c r="B66" s="20" t="s">
        <v>56</v>
      </c>
      <c r="C66" s="22">
        <v>460779000</v>
      </c>
      <c r="D66" s="40"/>
      <c r="E66" s="14"/>
      <c r="F66" s="14"/>
      <c r="G66" s="14"/>
      <c r="H66" s="17"/>
      <c r="I66" s="6"/>
      <c r="J66" s="6"/>
    </row>
    <row r="67" spans="2:10" hidden="1">
      <c r="B67" s="12" t="s">
        <v>33</v>
      </c>
      <c r="C67" s="21"/>
      <c r="D67" s="41" t="e">
        <f>SUM(#REF!)</f>
        <v>#REF!</v>
      </c>
      <c r="E67" s="14"/>
      <c r="F67" s="14"/>
      <c r="G67" s="14"/>
      <c r="H67" s="17"/>
      <c r="I67" s="6"/>
      <c r="J67" s="6"/>
    </row>
    <row r="68" spans="2:10" ht="6" customHeight="1">
      <c r="B68" s="36"/>
      <c r="C68" s="23"/>
      <c r="D68" s="22"/>
      <c r="E68" s="14"/>
      <c r="F68" s="14"/>
      <c r="G68" s="14"/>
      <c r="H68" s="17"/>
      <c r="I68" s="6"/>
      <c r="J68" s="6"/>
    </row>
    <row r="69" spans="2:10">
      <c r="B69" s="42" t="s">
        <v>57</v>
      </c>
      <c r="C69" s="13"/>
      <c r="D69" s="43"/>
      <c r="E69" s="19">
        <f>SUM(D70:D72)</f>
        <v>516700779</v>
      </c>
      <c r="F69" s="16">
        <f>E69*100/G62</f>
        <v>52.860508227454595</v>
      </c>
      <c r="G69" s="14"/>
      <c r="H69" s="17"/>
      <c r="I69" s="6"/>
      <c r="J69" s="6"/>
    </row>
    <row r="70" spans="2:10" ht="25.5">
      <c r="B70" s="44" t="s">
        <v>58</v>
      </c>
      <c r="C70" s="13"/>
      <c r="D70" s="22">
        <v>424700779</v>
      </c>
      <c r="E70" s="15"/>
      <c r="F70" s="16"/>
      <c r="G70" s="14"/>
      <c r="H70" s="17"/>
      <c r="I70" s="6"/>
      <c r="J70" s="6"/>
    </row>
    <row r="71" spans="2:10">
      <c r="B71" s="20" t="s">
        <v>59</v>
      </c>
      <c r="C71" s="13"/>
      <c r="D71" s="22">
        <v>92000000</v>
      </c>
      <c r="E71" s="15"/>
      <c r="F71" s="16"/>
      <c r="G71" s="14"/>
      <c r="H71" s="17"/>
      <c r="I71" s="6"/>
      <c r="J71" s="6"/>
    </row>
    <row r="72" spans="2:10" ht="6" customHeight="1">
      <c r="B72" s="20"/>
      <c r="C72" s="22"/>
      <c r="D72" s="22"/>
      <c r="E72" s="15"/>
      <c r="F72" s="16"/>
      <c r="G72" s="14"/>
      <c r="H72" s="17"/>
      <c r="I72" s="6"/>
      <c r="J72" s="6"/>
    </row>
    <row r="73" spans="2:10" ht="15.75" thickBot="1">
      <c r="B73" s="45" t="s">
        <v>60</v>
      </c>
      <c r="C73" s="46"/>
      <c r="D73" s="47"/>
      <c r="E73" s="47"/>
      <c r="F73" s="47"/>
      <c r="G73" s="48">
        <f>G6+G23+G31+G62</f>
        <v>1085579779</v>
      </c>
      <c r="H73" s="49">
        <f>H6+H23+H31+H62</f>
        <v>100</v>
      </c>
      <c r="I73" s="27"/>
      <c r="J73" s="6"/>
    </row>
    <row r="74" spans="2:10" ht="8.1" customHeight="1" thickBot="1">
      <c r="B74" s="50"/>
      <c r="C74" s="51"/>
      <c r="D74" s="51"/>
      <c r="E74" s="51"/>
      <c r="F74" s="51"/>
      <c r="G74" s="51"/>
      <c r="H74" s="52"/>
      <c r="I74" s="6"/>
      <c r="J74" s="6"/>
    </row>
    <row r="75" spans="2:10" hidden="1">
      <c r="B75" s="6"/>
      <c r="C75" s="6"/>
      <c r="D75" s="6"/>
      <c r="E75" s="6"/>
      <c r="F75" s="6"/>
      <c r="G75" s="27" t="e">
        <f>#REF!</f>
        <v>#REF!</v>
      </c>
      <c r="H75" s="6"/>
      <c r="I75" s="6"/>
      <c r="J75" s="6"/>
    </row>
    <row r="76" spans="2:10" hidden="1">
      <c r="B76" s="6"/>
      <c r="C76" s="6"/>
      <c r="D76" s="6"/>
      <c r="E76" s="6"/>
      <c r="F76" s="6"/>
      <c r="G76" s="27" t="e">
        <f>G73-G75</f>
        <v>#REF!</v>
      </c>
      <c r="H76" s="6"/>
      <c r="I76" s="6"/>
      <c r="J76" s="6"/>
    </row>
    <row r="77" spans="2:10" ht="44.25" hidden="1" customHeight="1">
      <c r="B77" s="60" t="s">
        <v>61</v>
      </c>
      <c r="C77" s="60"/>
      <c r="D77" s="60"/>
      <c r="E77" s="60"/>
      <c r="F77" s="60"/>
      <c r="G77" s="60"/>
      <c r="H77" s="60"/>
      <c r="I77" s="6"/>
      <c r="J77" s="6"/>
    </row>
    <row r="78" spans="2:10" ht="69" customHeight="1">
      <c r="B78" s="61" t="s">
        <v>62</v>
      </c>
      <c r="C78" s="61"/>
      <c r="D78" s="61"/>
      <c r="E78" s="61"/>
      <c r="F78" s="61"/>
      <c r="G78" s="61"/>
      <c r="H78" s="61"/>
      <c r="I78" s="6"/>
      <c r="J78" s="6"/>
    </row>
    <row r="79" spans="2:10">
      <c r="B79" s="6"/>
      <c r="C79" s="6"/>
      <c r="D79" s="6"/>
      <c r="E79" s="6"/>
      <c r="F79" s="6"/>
      <c r="G79" s="53"/>
      <c r="H79" s="6"/>
      <c r="I79" s="6"/>
      <c r="J79" s="6"/>
    </row>
    <row r="80" spans="2:10">
      <c r="B80" s="1"/>
      <c r="C80" s="1"/>
      <c r="D80" s="1"/>
      <c r="E80" s="54"/>
      <c r="F80" s="1"/>
      <c r="G80" s="55"/>
      <c r="H80" s="1"/>
      <c r="I80" s="1"/>
      <c r="J80" s="1"/>
    </row>
    <row r="92" spans="1:2" hidden="1">
      <c r="A92" s="1">
        <v>5</v>
      </c>
      <c r="B92" s="1" t="s">
        <v>7</v>
      </c>
    </row>
    <row r="93" spans="1:2" hidden="1">
      <c r="A93" s="1">
        <v>52</v>
      </c>
      <c r="B93" s="1" t="s">
        <v>11</v>
      </c>
    </row>
    <row r="94" spans="1:2" hidden="1">
      <c r="A94" s="1">
        <v>6</v>
      </c>
      <c r="B94" s="1" t="s">
        <v>13</v>
      </c>
    </row>
    <row r="95" spans="1:2" hidden="1">
      <c r="A95" s="1">
        <v>61</v>
      </c>
      <c r="B95" s="1" t="s">
        <v>14</v>
      </c>
    </row>
    <row r="96" spans="1:2" hidden="1">
      <c r="A96" s="1">
        <v>7</v>
      </c>
      <c r="B96" s="1" t="s">
        <v>63</v>
      </c>
    </row>
    <row r="97" spans="1:2" hidden="1">
      <c r="A97" s="1">
        <v>71</v>
      </c>
      <c r="B97" s="1" t="s">
        <v>64</v>
      </c>
    </row>
    <row r="98" spans="1:2" hidden="1">
      <c r="A98" s="1">
        <v>8</v>
      </c>
      <c r="B98" s="1" t="s">
        <v>28</v>
      </c>
    </row>
    <row r="99" spans="1:2" hidden="1">
      <c r="A99" s="1">
        <v>83</v>
      </c>
      <c r="B99" s="1" t="s">
        <v>65</v>
      </c>
    </row>
    <row r="100" spans="1:2" hidden="1">
      <c r="A100" s="1">
        <v>9</v>
      </c>
      <c r="B100" s="1" t="s">
        <v>66</v>
      </c>
    </row>
    <row r="101" spans="1:2" hidden="1">
      <c r="A101" s="1">
        <v>91</v>
      </c>
      <c r="B101" s="1" t="s">
        <v>67</v>
      </c>
    </row>
    <row r="102" spans="1:2" hidden="1">
      <c r="A102" s="1">
        <v>92</v>
      </c>
      <c r="B102" s="1" t="s">
        <v>68</v>
      </c>
    </row>
    <row r="103" spans="1:2">
      <c r="A103" s="1"/>
      <c r="B103" s="1"/>
    </row>
  </sheetData>
  <mergeCells count="6">
    <mergeCell ref="B78:H78"/>
    <mergeCell ref="B1:H1"/>
    <mergeCell ref="B2:H2"/>
    <mergeCell ref="B3:H3"/>
    <mergeCell ref="C5:E5"/>
    <mergeCell ref="B77:H77"/>
  </mergeCells>
  <printOptions horizontalCentered="1"/>
  <pageMargins left="0.70866141732283472" right="0.70866141732283472" top="0.55118110236220474" bottom="0.55118110236220474" header="0" footer="0"/>
  <pageSetup scale="90" orientation="landscape" r:id="rId1"/>
  <headerFooter>
    <oddFooter xml:space="preserve">&amp;L     JUNTA DE GOBIERNO&amp;CPágina &amp;P de &amp;N&amp;R28 DE OCTUBRE DE 2015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 2016 </vt:lpstr>
      <vt:lpstr>'P.I. 2016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Guadalupe Cuevas Carranza</dc:creator>
  <cp:lastModifiedBy>btorres</cp:lastModifiedBy>
  <dcterms:created xsi:type="dcterms:W3CDTF">2016-02-24T21:56:20Z</dcterms:created>
  <dcterms:modified xsi:type="dcterms:W3CDTF">2016-03-14T17:48:51Z</dcterms:modified>
</cp:coreProperties>
</file>