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xr:revisionPtr revIDLastSave="0" documentId="8_{1A16AC61-D482-444C-9435-C17F01A26C8F}" xr6:coauthVersionLast="36" xr6:coauthVersionMax="36" xr10:uidLastSave="{00000000-0000-0000-0000-000000000000}"/>
  <bookViews>
    <workbookView xWindow="0" yWindow="0" windowWidth="28800" windowHeight="12225" xr2:uid="{D3855A15-E81F-477A-AF21-06DF8661F386}"/>
  </bookViews>
  <sheets>
    <sheet name="Hoja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2" i="1" l="1"/>
  <c r="C104" i="1"/>
  <c r="C96" i="1"/>
  <c r="C93" i="1"/>
  <c r="C92" i="1"/>
  <c r="C82" i="1"/>
  <c r="C71" i="1"/>
  <c r="C70" i="1" s="1"/>
  <c r="C64" i="1"/>
  <c r="C63" i="1" s="1"/>
  <c r="C57" i="1"/>
  <c r="C41" i="1"/>
  <c r="C35" i="1"/>
  <c r="C34" i="1" s="1"/>
  <c r="C31" i="1"/>
  <c r="C25" i="1"/>
  <c r="C17" i="1"/>
  <c r="C9" i="1"/>
  <c r="C7" i="1"/>
  <c r="C6" i="1" s="1"/>
  <c r="C116" i="1" s="1"/>
</calcChain>
</file>

<file path=xl/sharedStrings.xml><?xml version="1.0" encoding="utf-8"?>
<sst xmlns="http://schemas.openxmlformats.org/spreadsheetml/2006/main" count="163" uniqueCount="157">
  <si>
    <t xml:space="preserve">
Estimación de Ingresos por Clasificación por Rubro de Ingresos y  Ley de Ingresos Municipal - 2019
</t>
  </si>
  <si>
    <t>Nombre del Municipio: San Martin de Bolaños, Jalisco</t>
  </si>
  <si>
    <t>CRI/LI</t>
  </si>
  <si>
    <t>DESCRIPCIÓN</t>
  </si>
  <si>
    <t>INGRESO ESTIMADO ANUAL</t>
  </si>
  <si>
    <t>IMPUESTOS</t>
  </si>
  <si>
    <t>IMPUESTOS SOBRE LOS INGRESOS</t>
  </si>
  <si>
    <t>1.1.1</t>
  </si>
  <si>
    <t>Impuestos sobre espectáculos públicos</t>
  </si>
  <si>
    <t>IMPUESTOS SOBRE EL PATRIMONIO</t>
  </si>
  <si>
    <t>1.2.1</t>
  </si>
  <si>
    <t>Impuesto predial</t>
  </si>
  <si>
    <t>1.2.2</t>
  </si>
  <si>
    <t>Impuesto sobre transmisiones patrimoniales</t>
  </si>
  <si>
    <t>1.2.3</t>
  </si>
  <si>
    <t>Impuestos sobre negocios jurídicos</t>
  </si>
  <si>
    <t>IMPUESTO SOBRE LA PRODUCCIÓN, EL CONSUMO Y LAS TRANSACCIONES</t>
  </si>
  <si>
    <t>IMPUESTOS AL COMERCIO EXTERIOR</t>
  </si>
  <si>
    <t>IMPUESTOS SOBRE NÓMINAS Y ASIMILABLES</t>
  </si>
  <si>
    <t>IMPUESTOS ECOLÓGICOS</t>
  </si>
  <si>
    <t>ACCESORIOS DE LOS IMPUESTOS</t>
  </si>
  <si>
    <t>1.7.1</t>
  </si>
  <si>
    <t>Recargos</t>
  </si>
  <si>
    <t>1.7.2</t>
  </si>
  <si>
    <t>Multas</t>
  </si>
  <si>
    <t>1.7.3</t>
  </si>
  <si>
    <t>Intereses</t>
  </si>
  <si>
    <t>1.7.4</t>
  </si>
  <si>
    <t>Gastos de ejecución y de embargo</t>
  </si>
  <si>
    <t>1.7.9</t>
  </si>
  <si>
    <t>Otros no especificados</t>
  </si>
  <si>
    <t>OTROS IMPUESTOS</t>
  </si>
  <si>
    <t>IMPUESTOS NO COMPRENDIDOS EN LA LEY DE INGRESOS VIGENTE,CAUSADOS EN EJERCICIOS FISCALES ANTERIORES PENDIENTES DE LIQUIDACIÓN O PAGO</t>
  </si>
  <si>
    <t>CUOTAS Y APORTACIONES DE SEGURIDAD SOCIAL</t>
  </si>
  <si>
    <t>APORTACIONES PARA FONDOS DE VIVIENDA</t>
  </si>
  <si>
    <t xml:space="preserve">CUOTAS PARA EL SEGURO SOCIAL </t>
  </si>
  <si>
    <t>CUOTAS DE AHORRO PARA EL RETIRO</t>
  </si>
  <si>
    <t>OTRAS CUOTAS Y APORTACIONES PARA LA SEGURIDAD SOCIAL</t>
  </si>
  <si>
    <t>ACCESORIOS DE CUOTAS Y APORTACIONES DE SEGURIDAD SOCIAL</t>
  </si>
  <si>
    <t>CONTRIBUCIONES DE MEJORAS</t>
  </si>
  <si>
    <t>CONTRIBUCIÓN DE MEJORAS POR OBRAS PÚBLICAS</t>
  </si>
  <si>
    <t>CONTRIBUCIONES DE MEJORAS NO COMPRENDIDAS EN LA LEY DE INGRESOS VIGENTE. CAUSADAS EN EJERCICIOS ANTERIORES PENDIENTES DE LIQUIDACIÓN O PAGO</t>
  </si>
  <si>
    <t>DERECHOS</t>
  </si>
  <si>
    <t>DERECHOS POR EL USO, GOCE, APROVECHAMIENTO O EXPLOTACIÓN DE BIENES DE DOMINIO PÚBLICO</t>
  </si>
  <si>
    <t>4.1.1</t>
  </si>
  <si>
    <t>Uso del piso</t>
  </si>
  <si>
    <t>4.1.2</t>
  </si>
  <si>
    <t>Estacionamientos</t>
  </si>
  <si>
    <t>4.1.3</t>
  </si>
  <si>
    <t>De los Cementerios de dominio público</t>
  </si>
  <si>
    <t>4.1.4</t>
  </si>
  <si>
    <t>Uso, goce, aprovechamiento o explotación de otros bienes de dominio público</t>
  </si>
  <si>
    <t>DERECHOS A LOS HIDROCARBUROS (Derogado)</t>
  </si>
  <si>
    <t>DERECHOS POR PRESTACIÓN DE SERVICIOS</t>
  </si>
  <si>
    <t>4.3.1</t>
  </si>
  <si>
    <t>Licencias y permisos de giros</t>
  </si>
  <si>
    <t>4.3.2</t>
  </si>
  <si>
    <t>Licencias y permisos para anuncios</t>
  </si>
  <si>
    <t>4.3.3</t>
  </si>
  <si>
    <t>Licencias de construcción, reconstrucción, reparación o demolición de obras</t>
  </si>
  <si>
    <t>4.3.4</t>
  </si>
  <si>
    <t>Alineamiento, designación de número oficial e inspección</t>
  </si>
  <si>
    <t>4.3.5</t>
  </si>
  <si>
    <t>Licencias de cambio de régimen de propiedad y urbanización</t>
  </si>
  <si>
    <t>4.3.6</t>
  </si>
  <si>
    <t>Servicios de obra</t>
  </si>
  <si>
    <t>4.3.7</t>
  </si>
  <si>
    <t>Regularizaciones de los registros de obra</t>
  </si>
  <si>
    <t>4.3.8</t>
  </si>
  <si>
    <t>Servicios de sanidad</t>
  </si>
  <si>
    <t>4.3.9</t>
  </si>
  <si>
    <t>Servicio de limpieza, recolección, traslado, tratamiento y disposición final de residuos</t>
  </si>
  <si>
    <t>4.3.10</t>
  </si>
  <si>
    <t>Agua potable, drenaje, alcantarillado, tratamiento y disposición final de aguas residuales</t>
  </si>
  <si>
    <t>4.3.11</t>
  </si>
  <si>
    <t>Rastro</t>
  </si>
  <si>
    <t>4.3.12</t>
  </si>
  <si>
    <t>Registro civil</t>
  </si>
  <si>
    <t>4.3.13</t>
  </si>
  <si>
    <t>Certificaciones</t>
  </si>
  <si>
    <t>4.3.14</t>
  </si>
  <si>
    <t>Servicios de catastro</t>
  </si>
  <si>
    <t>OTROS DERECHOS</t>
  </si>
  <si>
    <t>ACCESORIOS DE DERECHOS</t>
  </si>
  <si>
    <t>4.5.1</t>
  </si>
  <si>
    <t>4.5.2</t>
  </si>
  <si>
    <t>4.5.3</t>
  </si>
  <si>
    <t>4.5.4</t>
  </si>
  <si>
    <t>DERECHOS NO COMPRENDIDOS EN LA LEY DE INGRESOS VIGENTE CAUSADOS EN EJERCICIOS FISCALES ANTERIORES PENDIENTES DE LIQUIDACIÓN O PAGO</t>
  </si>
  <si>
    <t>PRODUCTOS</t>
  </si>
  <si>
    <t>5.1.1</t>
  </si>
  <si>
    <t>Uso, goce, aprovechamiento o explotación de  bienes de dominio privado</t>
  </si>
  <si>
    <t>5.1.2</t>
  </si>
  <si>
    <t>Cementerios de dominio privado</t>
  </si>
  <si>
    <t>5.1.9</t>
  </si>
  <si>
    <t>Productos diversos</t>
  </si>
  <si>
    <t>PRODUCTOS DE CAPITAL (Derogado)</t>
  </si>
  <si>
    <t xml:space="preserve">PRODUCTOS NO COMPRENDIDOS EN LA LEY DE INGRESOS VIGENTE, CAUSADOS EN EJERCICIOS FISCALES ANTERIORES, PENDIENTES DE LIQUIDACIÓN O PAGO </t>
  </si>
  <si>
    <t>APROVECHAMIENTOS</t>
  </si>
  <si>
    <t xml:space="preserve">APROVECHAMIENTOS </t>
  </si>
  <si>
    <t>6.1.1</t>
  </si>
  <si>
    <t>Incentivos derivados de la colaboración fiscal</t>
  </si>
  <si>
    <t>6.1.2</t>
  </si>
  <si>
    <t>6.1.3</t>
  </si>
  <si>
    <t>Indemnizaciones</t>
  </si>
  <si>
    <t>6.1.4</t>
  </si>
  <si>
    <t>Reintegros</t>
  </si>
  <si>
    <t>6.1.5</t>
  </si>
  <si>
    <t>Aprovechamiento provenientes de obras públicas</t>
  </si>
  <si>
    <t>6.1.6</t>
  </si>
  <si>
    <t>Aprovechamiento por participaciones derivadas de la aplicación de leyes</t>
  </si>
  <si>
    <t>6.1.7</t>
  </si>
  <si>
    <t>Aprovechamientos por aportaciones y cooperaciones</t>
  </si>
  <si>
    <t>APROVECHAMIENTOS PATRIMONIALES</t>
  </si>
  <si>
    <t>ACCESORIOS DE APORVECHAMIENTOS</t>
  </si>
  <si>
    <t xml:space="preserve">APROVECHAMIENTOS  NO COMPRENDIDOS EN EN LA LEY DE INGRESOS VIGENTE, CAUSADOS EN EJERCICIOS FISCALES ANTERIORES, PENDIENTES DE LIQUIDACIÓN O PAGO </t>
  </si>
  <si>
    <t>INGRESOS POR VENTAS DE BIENES, PRESTACIÓN DE SERVICIOS Y OTROS INGRESOS</t>
  </si>
  <si>
    <t>INGRESOS POR VENTA DE BIENES Y PRESTACIÓN DE SERVICIOS DE INSTITUCIONES PÚBLICAS DE SEGURIDAD SOCIAL</t>
  </si>
  <si>
    <t>INGRESOS POR VENTA DE BIENES Y PRESTACIÓN DE SERVICIOS DE EMPRESAS PRODUCTIVAS DEL ESTADO</t>
  </si>
  <si>
    <t xml:space="preserve">INGRESOS POR VENTA DE BIENES Y PRESTACIÓN DE SERVICIOS DE ENTIDADES PARAESTATALES Y FIDEICOMISOS NO EMPRESARIALES Y NO FINANCIEROS </t>
  </si>
  <si>
    <t xml:space="preserve">INGRESOS POR VENTA DE BIENES Y PRESTACIÓN DE SERVICIOS DE ENTIDADES PARAESTATALES EMPRESARIALES  NO FINANCIERAS CON PARTICIPACIÓN ESTATAL MAYORITARIA </t>
  </si>
  <si>
    <t xml:space="preserve">INGRESOS POR VENTA DE BIENES Y PRESTACIÓN DE SERVICIOS DE ENTIDADES PARAESTATALES EMPRESARIALES  FINANCIERAS  MONETARIAS CON PARTICIPACIÓN ESTATAL MAYORITARIA </t>
  </si>
  <si>
    <t xml:space="preserve">INGRESOS POR VENTA DE BIENES Y PRESTACIÓN DE SERVICIOS DE ENTIDADES PARAESTATALES EMPRESARIALES  FINANCIERAS NO MONETARIAS CON PARTICIPACIÓN ESTATAL MAYORITARIA </t>
  </si>
  <si>
    <t>INGRESOS POR VENTA DE BIENES Y PRESTACIÓN DE SERVICIOS DE FIDEICOMISOS FINANCIEROS PÚBLICOS CON PARTICIPACIÓN ESTATAL MAYORITARIA</t>
  </si>
  <si>
    <t xml:space="preserve">INGRESOS POR VENTA DE BIENES Y PRESTACIÓN DE SERVICIOS DE LOS PODERES LEGISLATIVO Y JUDICIAL Y DE LOS ORGANOS AUTONOMOS </t>
  </si>
  <si>
    <t>OTROS INGRESOS</t>
  </si>
  <si>
    <t>PARTICIPACIONES, APORTACIONES, CONVENIOS, INCENTIVOS DERIVADOS DE LA 
COLABORACIÓN FISCAL Y FONDOS DISTINTOS DE LAS APORTACIONES</t>
  </si>
  <si>
    <t>PARTICIPACIONES</t>
  </si>
  <si>
    <t>8.1.1</t>
  </si>
  <si>
    <t>Federales</t>
  </si>
  <si>
    <t>8.1.2</t>
  </si>
  <si>
    <t>Estatales</t>
  </si>
  <si>
    <t>APORTACIONES</t>
  </si>
  <si>
    <t>8.2.1</t>
  </si>
  <si>
    <t>Del fondo de infraestructura social municipal</t>
  </si>
  <si>
    <t>8.2.2</t>
  </si>
  <si>
    <t>Rendimientos financieros del fondo de aportaciones para la infraestructura social</t>
  </si>
  <si>
    <t>8.2 3</t>
  </si>
  <si>
    <t>Del fondo para el fortalecimiento municipal</t>
  </si>
  <si>
    <t>8.2 4</t>
  </si>
  <si>
    <t>Rendimientos financieros del fondo de aportaciones para el fortalecimiento municipal</t>
  </si>
  <si>
    <t>CONVENIOS</t>
  </si>
  <si>
    <t>INCENTIVOS DERIVADOS DE LA COLABORACIÓN FISCAL</t>
  </si>
  <si>
    <t>FONDOS DISTINTOS DE APORTACIONES</t>
  </si>
  <si>
    <t>TRANSFERENCIAS, ASIGNACIONES, SUBSIDIOS Y SUBVENCIONES Y PENSIONES 
Y JUBILACIONES</t>
  </si>
  <si>
    <t>TRANSFERENCIAS Y ASIGNACIONES</t>
  </si>
  <si>
    <t>TRANSFERENCIAS AL RESTO DEL SECTOR PÚBLICO (Derogado)</t>
  </si>
  <si>
    <t>SUBSIDIOS Y SUBVENCIONES</t>
  </si>
  <si>
    <t>AYUDAS SOCIALES (Derogado)</t>
  </si>
  <si>
    <t>PENSIONES Y JUBILACIONES</t>
  </si>
  <si>
    <t>TRANSFERENCIAS A FIDEICOMISOS, MANDATOS Y ANÁLOGOS (Derogado)</t>
  </si>
  <si>
    <t>TRANSFERENCIAS DEL FONDO MEXICANO DEL PETRÓLEO PARA LA ESTABILIZACIÓN Y EL DESARROLLO</t>
  </si>
  <si>
    <t>INGRESOS DERIVADOS DE FINANCIAMIENTO</t>
  </si>
  <si>
    <t>ENDEUDAMIENTO INTERNO</t>
  </si>
  <si>
    <t>ENDEUDAMIENTO EXTERNO</t>
  </si>
  <si>
    <t>FINANCIAMIENTO INTERNO</t>
  </si>
  <si>
    <t>TOTAL DE INGRESOS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</si>
</sst>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164" formatCode="0_ ;\-0\ "/>
    <numFmt numFmtId="165" formatCode="000"/>
  </numFmts>
  <fonts count="1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</font>
    <font>
      <b/>
      <sz val="12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8"/>
      <name val="Calibri"/>
      <family val="2"/>
      <scheme val="minor"/>
    </font>
    <font>
      <b/>
      <sz val="12"/>
      <name val="Calibri"/>
      <family val="2"/>
    </font>
    <font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00A79D"/>
        <bgColor indexed="64"/>
      </patternFill>
    </fill>
    <fill>
      <patternFill patternType="solid">
        <fgColor rgb="FFFFF2D4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0DFFEE"/>
        <bgColor indexed="64"/>
      </patternFill>
    </fill>
    <fill>
      <patternFill patternType="solid">
        <fgColor rgb="FF002060"/>
        <bgColor indexed="64"/>
      </patternFill>
    </fill>
  </fills>
  <borders count="29">
    <border>
      <left/>
      <right/>
      <top/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 style="thin">
        <color theme="4" tint="0.79998168889431442"/>
      </left>
      <right style="thin">
        <color theme="4" tint="0.79998168889431442"/>
      </right>
      <top style="thin">
        <color theme="4" tint="0.79998168889431442"/>
      </top>
      <bottom style="thin">
        <color theme="4" tint="0.7999816888943144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4" tint="0.79998168889431442"/>
      </right>
      <top style="thin">
        <color theme="4" tint="0.79998168889431442"/>
      </top>
      <bottom/>
      <diagonal/>
    </border>
    <border>
      <left style="thin">
        <color theme="4" tint="0.79998168889431442"/>
      </left>
      <right style="thin">
        <color theme="4" tint="0.79998168889431442"/>
      </right>
      <top style="thin">
        <color theme="4" tint="0.79998168889431442"/>
      </top>
      <bottom/>
      <diagonal/>
    </border>
    <border>
      <left style="thin">
        <color indexed="64"/>
      </left>
      <right/>
      <top style="thin">
        <color indexed="64"/>
      </top>
      <bottom style="thin">
        <color theme="0" tint="-0.499984740745262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 tint="-0.499984740745262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/>
      </left>
      <right style="thin">
        <color theme="0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indexed="64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4" tint="0.79998168889431442"/>
      </left>
      <right style="thin">
        <color theme="4" tint="0.79998168889431442"/>
      </right>
      <top/>
      <bottom style="thin">
        <color theme="4" tint="0.79998168889431442"/>
      </bottom>
      <diagonal/>
    </border>
  </borders>
  <cellStyleXfs count="2">
    <xf numFmtId="0" fontId="0" fillId="0" borderId="0"/>
    <xf numFmtId="0" fontId="7" fillId="0" borderId="0"/>
  </cellStyleXfs>
  <cellXfs count="109">
    <xf numFmtId="0" fontId="0" fillId="0" borderId="0" xfId="0"/>
    <xf numFmtId="164" fontId="3" fillId="0" borderId="1" xfId="0" applyNumberFormat="1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center" vertical="center"/>
    </xf>
    <xf numFmtId="0" fontId="0" fillId="0" borderId="3" xfId="0" applyFill="1" applyBorder="1" applyAlignment="1" applyProtection="1">
      <alignment horizontal="right"/>
      <protection locked="0"/>
    </xf>
    <xf numFmtId="164" fontId="4" fillId="0" borderId="4" xfId="0" applyNumberFormat="1" applyFont="1" applyBorder="1" applyAlignment="1" applyProtection="1">
      <alignment horizontal="left" vertical="top"/>
      <protection locked="0"/>
    </xf>
    <xf numFmtId="164" fontId="4" fillId="0" borderId="5" xfId="0" applyNumberFormat="1" applyFont="1" applyBorder="1" applyAlignment="1" applyProtection="1">
      <alignment horizontal="left" vertical="top"/>
      <protection locked="0"/>
    </xf>
    <xf numFmtId="164" fontId="4" fillId="0" borderId="6" xfId="0" applyNumberFormat="1" applyFont="1" applyBorder="1" applyAlignment="1" applyProtection="1">
      <alignment horizontal="left" vertical="top"/>
      <protection locked="0"/>
    </xf>
    <xf numFmtId="0" fontId="0" fillId="0" borderId="7" xfId="0" applyFill="1" applyBorder="1" applyAlignment="1" applyProtection="1">
      <alignment horizontal="right"/>
      <protection locked="0"/>
    </xf>
    <xf numFmtId="0" fontId="0" fillId="0" borderId="8" xfId="0" applyFill="1" applyBorder="1" applyAlignment="1" applyProtection="1">
      <alignment horizontal="right"/>
      <protection locked="0"/>
    </xf>
    <xf numFmtId="0" fontId="5" fillId="2" borderId="9" xfId="0" applyFont="1" applyFill="1" applyBorder="1" applyAlignment="1" applyProtection="1">
      <alignment horizontal="center" vertical="center" wrapText="1"/>
    </xf>
    <xf numFmtId="0" fontId="5" fillId="2" borderId="10" xfId="0" applyFont="1" applyFill="1" applyBorder="1" applyAlignment="1" applyProtection="1">
      <alignment horizontal="center" vertical="center" wrapText="1"/>
    </xf>
    <xf numFmtId="165" fontId="5" fillId="2" borderId="11" xfId="0" applyNumberFormat="1" applyFont="1" applyFill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right" vertical="center" wrapText="1"/>
      <protection locked="0"/>
    </xf>
    <xf numFmtId="0" fontId="2" fillId="0" borderId="13" xfId="0" applyFont="1" applyBorder="1" applyAlignment="1" applyProtection="1">
      <alignment horizontal="right" vertical="center" wrapText="1"/>
      <protection locked="0"/>
    </xf>
    <xf numFmtId="0" fontId="5" fillId="2" borderId="14" xfId="0" applyFont="1" applyFill="1" applyBorder="1" applyAlignment="1" applyProtection="1">
      <alignment horizontal="center" vertical="center" wrapText="1"/>
    </xf>
    <xf numFmtId="0" fontId="5" fillId="2" borderId="15" xfId="0" applyFont="1" applyFill="1" applyBorder="1" applyAlignment="1" applyProtection="1">
      <alignment horizontal="center" vertical="center" wrapText="1"/>
    </xf>
    <xf numFmtId="165" fontId="5" fillId="2" borderId="16" xfId="0" applyNumberFormat="1" applyFont="1" applyFill="1" applyBorder="1" applyAlignment="1" applyProtection="1">
      <alignment horizontal="center" vertical="center" wrapText="1"/>
    </xf>
    <xf numFmtId="0" fontId="5" fillId="0" borderId="14" xfId="0" applyFont="1" applyFill="1" applyBorder="1" applyAlignment="1" applyProtection="1">
      <alignment horizontal="center" vertical="center" wrapText="1"/>
    </xf>
    <xf numFmtId="0" fontId="5" fillId="0" borderId="17" xfId="0" applyFont="1" applyFill="1" applyBorder="1" applyAlignment="1" applyProtection="1">
      <alignment horizontal="center" vertical="center" wrapText="1"/>
    </xf>
    <xf numFmtId="165" fontId="5" fillId="0" borderId="16" xfId="0" applyNumberFormat="1" applyFont="1" applyFill="1" applyBorder="1" applyAlignment="1" applyProtection="1">
      <alignment horizontal="center" vertical="center" wrapText="1"/>
    </xf>
    <xf numFmtId="0" fontId="6" fillId="2" borderId="18" xfId="0" applyFont="1" applyFill="1" applyBorder="1" applyAlignment="1" applyProtection="1">
      <alignment horizontal="center" vertical="center" wrapText="1"/>
    </xf>
    <xf numFmtId="0" fontId="6" fillId="2" borderId="13" xfId="0" applyFont="1" applyFill="1" applyBorder="1" applyAlignment="1" applyProtection="1">
      <alignment horizontal="left" vertical="center" wrapText="1"/>
    </xf>
    <xf numFmtId="37" fontId="5" fillId="2" borderId="19" xfId="0" applyNumberFormat="1" applyFont="1" applyFill="1" applyBorder="1" applyAlignment="1" applyProtection="1">
      <alignment vertical="center"/>
    </xf>
    <xf numFmtId="41" fontId="0" fillId="0" borderId="12" xfId="0" applyNumberFormat="1" applyBorder="1" applyAlignment="1" applyProtection="1">
      <alignment horizontal="right" vertical="center"/>
    </xf>
    <xf numFmtId="41" fontId="0" fillId="0" borderId="13" xfId="0" applyNumberFormat="1" applyBorder="1" applyAlignment="1" applyProtection="1">
      <alignment horizontal="right" vertical="center"/>
    </xf>
    <xf numFmtId="0" fontId="8" fillId="3" borderId="18" xfId="1" applyFont="1" applyFill="1" applyBorder="1" applyAlignment="1" applyProtection="1">
      <alignment horizontal="center" vertical="center"/>
    </xf>
    <xf numFmtId="0" fontId="5" fillId="3" borderId="13" xfId="0" applyFont="1" applyFill="1" applyBorder="1" applyAlignment="1" applyProtection="1">
      <alignment horizontal="left" vertical="center" wrapText="1"/>
    </xf>
    <xf numFmtId="37" fontId="5" fillId="3" borderId="19" xfId="0" applyNumberFormat="1" applyFont="1" applyFill="1" applyBorder="1" applyAlignment="1" applyProtection="1">
      <alignment vertical="center"/>
    </xf>
    <xf numFmtId="41" fontId="2" fillId="4" borderId="12" xfId="0" applyNumberFormat="1" applyFont="1" applyFill="1" applyBorder="1" applyAlignment="1" applyProtection="1">
      <alignment horizontal="right" vertical="center"/>
    </xf>
    <xf numFmtId="41" fontId="2" fillId="4" borderId="13" xfId="0" applyNumberFormat="1" applyFont="1" applyFill="1" applyBorder="1" applyAlignment="1" applyProtection="1">
      <alignment horizontal="right" vertical="center"/>
    </xf>
    <xf numFmtId="0" fontId="8" fillId="0" borderId="18" xfId="1" applyFont="1" applyFill="1" applyBorder="1" applyAlignment="1" applyProtection="1">
      <alignment horizontal="center" vertical="center"/>
    </xf>
    <xf numFmtId="0" fontId="9" fillId="0" borderId="13" xfId="0" applyFont="1" applyFill="1" applyBorder="1" applyAlignment="1" applyProtection="1">
      <alignment horizontal="left" vertical="center" wrapText="1"/>
    </xf>
    <xf numFmtId="37" fontId="0" fillId="0" borderId="19" xfId="0" applyNumberFormat="1" applyFont="1" applyFill="1" applyBorder="1" applyAlignment="1" applyProtection="1">
      <alignment vertical="center"/>
      <protection locked="0"/>
    </xf>
    <xf numFmtId="41" fontId="2" fillId="5" borderId="12" xfId="0" applyNumberFormat="1" applyFont="1" applyFill="1" applyBorder="1" applyAlignment="1" applyProtection="1">
      <alignment horizontal="right" vertical="center"/>
    </xf>
    <xf numFmtId="41" fontId="2" fillId="5" borderId="13" xfId="0" applyNumberFormat="1" applyFont="1" applyFill="1" applyBorder="1" applyAlignment="1" applyProtection="1">
      <alignment horizontal="right" vertical="center"/>
    </xf>
    <xf numFmtId="41" fontId="5" fillId="4" borderId="12" xfId="0" applyNumberFormat="1" applyFont="1" applyFill="1" applyBorder="1" applyAlignment="1" applyProtection="1">
      <alignment horizontal="right" vertical="center"/>
    </xf>
    <xf numFmtId="41" fontId="5" fillId="4" borderId="13" xfId="0" applyNumberFormat="1" applyFont="1" applyFill="1" applyBorder="1" applyAlignment="1" applyProtection="1">
      <alignment horizontal="right" vertical="center"/>
    </xf>
    <xf numFmtId="37" fontId="5" fillId="3" borderId="19" xfId="0" applyNumberFormat="1" applyFont="1" applyFill="1" applyBorder="1" applyAlignment="1" applyProtection="1">
      <alignment vertical="center"/>
      <protection locked="0"/>
    </xf>
    <xf numFmtId="41" fontId="10" fillId="4" borderId="12" xfId="0" applyNumberFormat="1" applyFont="1" applyFill="1" applyBorder="1" applyAlignment="1" applyProtection="1">
      <alignment horizontal="right" vertical="center"/>
    </xf>
    <xf numFmtId="41" fontId="10" fillId="4" borderId="13" xfId="0" applyNumberFormat="1" applyFont="1" applyFill="1" applyBorder="1" applyAlignment="1" applyProtection="1">
      <alignment horizontal="right" vertical="center"/>
    </xf>
    <xf numFmtId="3" fontId="5" fillId="3" borderId="13" xfId="0" applyNumberFormat="1" applyFont="1" applyFill="1" applyBorder="1" applyAlignment="1" applyProtection="1">
      <alignment vertical="center"/>
    </xf>
    <xf numFmtId="3" fontId="5" fillId="0" borderId="13" xfId="0" applyNumberFormat="1" applyFont="1" applyFill="1" applyBorder="1" applyAlignment="1" applyProtection="1">
      <alignment vertical="center"/>
    </xf>
    <xf numFmtId="0" fontId="9" fillId="3" borderId="13" xfId="0" applyFont="1" applyFill="1" applyBorder="1" applyAlignment="1" applyProtection="1">
      <alignment horizontal="left" vertical="center" wrapText="1"/>
    </xf>
    <xf numFmtId="37" fontId="2" fillId="3" borderId="19" xfId="0" applyNumberFormat="1" applyFont="1" applyFill="1" applyBorder="1" applyAlignment="1" applyProtection="1">
      <alignment vertical="center"/>
      <protection locked="0"/>
    </xf>
    <xf numFmtId="164" fontId="6" fillId="2" borderId="13" xfId="0" applyNumberFormat="1" applyFont="1" applyFill="1" applyBorder="1" applyAlignment="1" applyProtection="1">
      <alignment horizontal="left" vertical="center"/>
    </xf>
    <xf numFmtId="37" fontId="5" fillId="2" borderId="19" xfId="0" applyNumberFormat="1" applyFont="1" applyFill="1" applyBorder="1" applyAlignment="1" applyProtection="1">
      <alignment horizontal="right" vertical="center" wrapText="1"/>
    </xf>
    <xf numFmtId="41" fontId="5" fillId="6" borderId="12" xfId="0" applyNumberFormat="1" applyFont="1" applyFill="1" applyBorder="1" applyAlignment="1" applyProtection="1">
      <alignment horizontal="right" vertical="center"/>
    </xf>
    <xf numFmtId="41" fontId="5" fillId="6" borderId="13" xfId="0" applyNumberFormat="1" applyFont="1" applyFill="1" applyBorder="1" applyAlignment="1" applyProtection="1">
      <alignment horizontal="right" vertical="center"/>
    </xf>
    <xf numFmtId="37" fontId="5" fillId="3" borderId="19" xfId="0" applyNumberFormat="1" applyFont="1" applyFill="1" applyBorder="1" applyAlignment="1" applyProtection="1">
      <alignment horizontal="right" vertical="center"/>
      <protection locked="0"/>
    </xf>
    <xf numFmtId="41" fontId="5" fillId="3" borderId="12" xfId="0" applyNumberFormat="1" applyFont="1" applyFill="1" applyBorder="1" applyAlignment="1" applyProtection="1">
      <alignment horizontal="right" vertical="center"/>
    </xf>
    <xf numFmtId="41" fontId="5" fillId="3" borderId="13" xfId="0" applyNumberFormat="1" applyFont="1" applyFill="1" applyBorder="1" applyAlignment="1" applyProtection="1">
      <alignment horizontal="right" vertical="center"/>
    </xf>
    <xf numFmtId="0" fontId="6" fillId="2" borderId="13" xfId="0" applyNumberFormat="1" applyFont="1" applyFill="1" applyBorder="1" applyAlignment="1" applyProtection="1">
      <alignment horizontal="left" vertical="center" wrapText="1"/>
    </xf>
    <xf numFmtId="41" fontId="11" fillId="4" borderId="12" xfId="0" applyNumberFormat="1" applyFont="1" applyFill="1" applyBorder="1" applyAlignment="1" applyProtection="1">
      <alignment horizontal="right" vertical="center"/>
    </xf>
    <xf numFmtId="41" fontId="11" fillId="4" borderId="13" xfId="0" applyNumberFormat="1" applyFont="1" applyFill="1" applyBorder="1" applyAlignment="1" applyProtection="1">
      <alignment horizontal="right" vertical="center"/>
    </xf>
    <xf numFmtId="0" fontId="6" fillId="2" borderId="13" xfId="0" applyNumberFormat="1" applyFont="1" applyFill="1" applyBorder="1" applyAlignment="1" applyProtection="1">
      <alignment horizontal="left" vertical="center"/>
    </xf>
    <xf numFmtId="41" fontId="1" fillId="2" borderId="12" xfId="0" applyNumberFormat="1" applyFont="1" applyFill="1" applyBorder="1" applyAlignment="1" applyProtection="1">
      <alignment horizontal="right" vertical="center"/>
    </xf>
    <xf numFmtId="41" fontId="1" fillId="2" borderId="13" xfId="0" applyNumberFormat="1" applyFont="1" applyFill="1" applyBorder="1" applyAlignment="1" applyProtection="1">
      <alignment horizontal="right" vertical="center"/>
    </xf>
    <xf numFmtId="0" fontId="5" fillId="3" borderId="13" xfId="0" applyFont="1" applyFill="1" applyBorder="1" applyAlignment="1" applyProtection="1">
      <alignment vertical="center" wrapText="1"/>
    </xf>
    <xf numFmtId="41" fontId="0" fillId="4" borderId="12" xfId="0" applyNumberFormat="1" applyFont="1" applyFill="1" applyBorder="1" applyAlignment="1" applyProtection="1">
      <alignment horizontal="right" vertical="center"/>
    </xf>
    <xf numFmtId="41" fontId="0" fillId="4" borderId="13" xfId="0" applyNumberFormat="1" applyFont="1" applyFill="1" applyBorder="1" applyAlignment="1" applyProtection="1">
      <alignment horizontal="right" vertical="center"/>
    </xf>
    <xf numFmtId="41" fontId="0" fillId="5" borderId="12" xfId="0" applyNumberFormat="1" applyFont="1" applyFill="1" applyBorder="1" applyAlignment="1" applyProtection="1">
      <alignment horizontal="right" vertical="center"/>
    </xf>
    <xf numFmtId="41" fontId="0" fillId="5" borderId="13" xfId="0" applyNumberFormat="1" applyFont="1" applyFill="1" applyBorder="1" applyAlignment="1" applyProtection="1">
      <alignment horizontal="right" vertical="center"/>
    </xf>
    <xf numFmtId="37" fontId="5" fillId="7" borderId="19" xfId="0" applyNumberFormat="1" applyFont="1" applyFill="1" applyBorder="1" applyAlignment="1" applyProtection="1">
      <alignment vertical="center"/>
    </xf>
    <xf numFmtId="41" fontId="0" fillId="4" borderId="12" xfId="0" applyNumberFormat="1" applyFont="1" applyFill="1" applyBorder="1" applyAlignment="1" applyProtection="1">
      <alignment horizontal="right" vertical="center"/>
      <protection locked="0"/>
    </xf>
    <xf numFmtId="41" fontId="0" fillId="4" borderId="13" xfId="0" applyNumberFormat="1" applyFont="1" applyFill="1" applyBorder="1" applyAlignment="1" applyProtection="1">
      <alignment horizontal="right" vertical="center"/>
      <protection locked="0"/>
    </xf>
    <xf numFmtId="0" fontId="8" fillId="3" borderId="20" xfId="1" applyFont="1" applyFill="1" applyBorder="1" applyAlignment="1" applyProtection="1">
      <alignment horizontal="center" vertical="center"/>
    </xf>
    <xf numFmtId="0" fontId="5" fillId="3" borderId="21" xfId="0" applyFont="1" applyFill="1" applyBorder="1" applyAlignment="1" applyProtection="1">
      <alignment horizontal="left" vertical="center" wrapText="1"/>
    </xf>
    <xf numFmtId="37" fontId="5" fillId="3" borderId="22" xfId="0" applyNumberFormat="1" applyFont="1" applyFill="1" applyBorder="1" applyAlignment="1" applyProtection="1">
      <alignment vertical="center"/>
    </xf>
    <xf numFmtId="41" fontId="0" fillId="4" borderId="23" xfId="0" applyNumberFormat="1" applyFont="1" applyFill="1" applyBorder="1" applyAlignment="1" applyProtection="1">
      <alignment horizontal="right" vertical="center"/>
    </xf>
    <xf numFmtId="41" fontId="0" fillId="4" borderId="21" xfId="0" applyNumberFormat="1" applyFont="1" applyFill="1" applyBorder="1" applyAlignment="1" applyProtection="1">
      <alignment horizontal="right" vertical="center"/>
    </xf>
    <xf numFmtId="0" fontId="8" fillId="0" borderId="24" xfId="1" applyFont="1" applyFill="1" applyBorder="1" applyAlignment="1" applyProtection="1">
      <alignment horizontal="center" vertical="center"/>
    </xf>
    <xf numFmtId="0" fontId="9" fillId="0" borderId="25" xfId="0" applyFont="1" applyFill="1" applyBorder="1" applyAlignment="1" applyProtection="1">
      <alignment horizontal="left" vertical="center" wrapText="1"/>
    </xf>
    <xf numFmtId="37" fontId="0" fillId="0" borderId="26" xfId="0" applyNumberFormat="1" applyFont="1" applyFill="1" applyBorder="1" applyAlignment="1" applyProtection="1">
      <alignment vertical="center"/>
      <protection locked="0"/>
    </xf>
    <xf numFmtId="41" fontId="0" fillId="0" borderId="27" xfId="0" applyNumberFormat="1" applyFont="1" applyBorder="1" applyAlignment="1" applyProtection="1">
      <alignment horizontal="right" vertical="center"/>
    </xf>
    <xf numFmtId="41" fontId="0" fillId="0" borderId="25" xfId="0" applyNumberFormat="1" applyFont="1" applyBorder="1" applyAlignment="1" applyProtection="1">
      <alignment horizontal="right" vertical="center"/>
    </xf>
    <xf numFmtId="41" fontId="0" fillId="0" borderId="12" xfId="0" applyNumberFormat="1" applyFont="1" applyBorder="1" applyAlignment="1" applyProtection="1">
      <alignment horizontal="right" vertical="center"/>
    </xf>
    <xf numFmtId="41" fontId="0" fillId="0" borderId="13" xfId="0" applyNumberFormat="1" applyFont="1" applyBorder="1" applyAlignment="1" applyProtection="1">
      <alignment horizontal="right" vertical="center"/>
    </xf>
    <xf numFmtId="41" fontId="2" fillId="0" borderId="12" xfId="0" applyNumberFormat="1" applyFont="1" applyBorder="1" applyAlignment="1" applyProtection="1">
      <alignment horizontal="right" vertical="center"/>
    </xf>
    <xf numFmtId="41" fontId="2" fillId="0" borderId="13" xfId="0" applyNumberFormat="1" applyFont="1" applyBorder="1" applyAlignment="1" applyProtection="1">
      <alignment horizontal="right" vertical="center"/>
    </xf>
    <xf numFmtId="41" fontId="0" fillId="0" borderId="12" xfId="0" applyNumberFormat="1" applyFont="1" applyBorder="1" applyAlignment="1" applyProtection="1">
      <alignment horizontal="right"/>
    </xf>
    <xf numFmtId="41" fontId="0" fillId="0" borderId="13" xfId="0" applyNumberFormat="1" applyFont="1" applyBorder="1" applyAlignment="1" applyProtection="1">
      <alignment horizontal="right"/>
    </xf>
    <xf numFmtId="0" fontId="9" fillId="3" borderId="13" xfId="0" applyFont="1" applyFill="1" applyBorder="1" applyAlignment="1" applyProtection="1">
      <alignment vertical="center" wrapText="1"/>
    </xf>
    <xf numFmtId="41" fontId="12" fillId="0" borderId="12" xfId="0" applyNumberFormat="1" applyFont="1" applyBorder="1" applyAlignment="1" applyProtection="1">
      <alignment horizontal="right" vertical="center" wrapText="1"/>
    </xf>
    <xf numFmtId="41" fontId="12" fillId="0" borderId="13" xfId="0" applyNumberFormat="1" applyFont="1" applyBorder="1" applyAlignment="1" applyProtection="1">
      <alignment horizontal="right" vertical="center" wrapText="1"/>
    </xf>
    <xf numFmtId="3" fontId="2" fillId="3" borderId="13" xfId="0" applyNumberFormat="1" applyFont="1" applyFill="1" applyBorder="1" applyAlignment="1" applyProtection="1">
      <alignment vertical="center" wrapText="1"/>
    </xf>
    <xf numFmtId="164" fontId="6" fillId="2" borderId="13" xfId="0" applyNumberFormat="1" applyFont="1" applyFill="1" applyBorder="1" applyAlignment="1" applyProtection="1">
      <alignment horizontal="left" vertical="center" wrapText="1"/>
    </xf>
    <xf numFmtId="0" fontId="13" fillId="0" borderId="13" xfId="0" applyFont="1" applyFill="1" applyBorder="1" applyAlignment="1" applyProtection="1">
      <alignment vertical="center" wrapText="1"/>
    </xf>
    <xf numFmtId="37" fontId="8" fillId="0" borderId="19" xfId="0" applyNumberFormat="1" applyFont="1" applyFill="1" applyBorder="1" applyAlignment="1" applyProtection="1">
      <alignment horizontal="right" vertical="center"/>
      <protection locked="0"/>
    </xf>
    <xf numFmtId="41" fontId="0" fillId="0" borderId="12" xfId="0" applyNumberFormat="1" applyFont="1" applyBorder="1" applyAlignment="1" applyProtection="1">
      <alignment horizontal="right" vertical="center"/>
      <protection locked="0"/>
    </xf>
    <xf numFmtId="41" fontId="0" fillId="0" borderId="13" xfId="0" applyNumberFormat="1" applyFont="1" applyBorder="1" applyAlignment="1" applyProtection="1">
      <alignment horizontal="right" vertical="center"/>
      <protection locked="0"/>
    </xf>
    <xf numFmtId="41" fontId="12" fillId="0" borderId="12" xfId="0" applyNumberFormat="1" applyFont="1" applyBorder="1" applyAlignment="1" applyProtection="1">
      <alignment horizontal="right" vertical="center"/>
    </xf>
    <xf numFmtId="41" fontId="12" fillId="0" borderId="13" xfId="0" applyNumberFormat="1" applyFont="1" applyBorder="1" applyAlignment="1" applyProtection="1">
      <alignment horizontal="right" vertical="center"/>
    </xf>
    <xf numFmtId="41" fontId="12" fillId="4" borderId="12" xfId="0" applyNumberFormat="1" applyFont="1" applyFill="1" applyBorder="1" applyAlignment="1" applyProtection="1">
      <alignment horizontal="right" vertical="center"/>
    </xf>
    <xf numFmtId="41" fontId="12" fillId="4" borderId="13" xfId="0" applyNumberFormat="1" applyFont="1" applyFill="1" applyBorder="1" applyAlignment="1" applyProtection="1">
      <alignment horizontal="right" vertical="center"/>
    </xf>
    <xf numFmtId="37" fontId="2" fillId="7" borderId="19" xfId="0" applyNumberFormat="1" applyFont="1" applyFill="1" applyBorder="1" applyAlignment="1" applyProtection="1">
      <alignment vertical="center"/>
    </xf>
    <xf numFmtId="37" fontId="9" fillId="7" borderId="19" xfId="0" applyNumberFormat="1" applyFont="1" applyFill="1" applyBorder="1" applyAlignment="1" applyProtection="1">
      <alignment vertical="center"/>
    </xf>
    <xf numFmtId="37" fontId="9" fillId="3" borderId="19" xfId="0" applyNumberFormat="1" applyFont="1" applyFill="1" applyBorder="1" applyAlignment="1" applyProtection="1">
      <alignment vertical="center"/>
      <protection locked="0"/>
    </xf>
    <xf numFmtId="164" fontId="14" fillId="2" borderId="20" xfId="0" applyNumberFormat="1" applyFont="1" applyFill="1" applyBorder="1" applyAlignment="1" applyProtection="1">
      <alignment horizontal="right" vertical="center"/>
    </xf>
    <xf numFmtId="164" fontId="14" fillId="2" borderId="21" xfId="0" applyNumberFormat="1" applyFont="1" applyFill="1" applyBorder="1" applyAlignment="1" applyProtection="1">
      <alignment horizontal="right" vertical="center"/>
    </xf>
    <xf numFmtId="37" fontId="14" fillId="2" borderId="22" xfId="0" applyNumberFormat="1" applyFont="1" applyFill="1" applyBorder="1" applyAlignment="1" applyProtection="1">
      <alignment horizontal="right" vertical="center"/>
    </xf>
    <xf numFmtId="41" fontId="10" fillId="0" borderId="12" xfId="0" applyNumberFormat="1" applyFont="1" applyBorder="1" applyAlignment="1" applyProtection="1">
      <alignment horizontal="right"/>
    </xf>
    <xf numFmtId="41" fontId="10" fillId="0" borderId="13" xfId="0" applyNumberFormat="1" applyFont="1" applyBorder="1" applyAlignment="1" applyProtection="1">
      <alignment horizontal="right"/>
    </xf>
    <xf numFmtId="164" fontId="15" fillId="0" borderId="28" xfId="0" applyNumberFormat="1" applyFont="1" applyBorder="1" applyAlignment="1" applyProtection="1">
      <alignment horizontal="center" vertical="center"/>
      <protection locked="0"/>
    </xf>
    <xf numFmtId="0" fontId="15" fillId="0" borderId="28" xfId="0" applyFont="1" applyFill="1" applyBorder="1" applyAlignment="1" applyProtection="1">
      <alignment wrapText="1"/>
      <protection locked="0"/>
    </xf>
    <xf numFmtId="41" fontId="0" fillId="0" borderId="28" xfId="0" applyNumberFormat="1" applyFont="1" applyBorder="1" applyProtection="1">
      <protection locked="0"/>
    </xf>
    <xf numFmtId="0" fontId="0" fillId="0" borderId="28" xfId="0" applyFill="1" applyBorder="1" applyAlignment="1" applyProtection="1">
      <alignment horizontal="right"/>
      <protection locked="0"/>
    </xf>
    <xf numFmtId="164" fontId="15" fillId="0" borderId="3" xfId="0" applyNumberFormat="1" applyFont="1" applyBorder="1" applyAlignment="1" applyProtection="1">
      <alignment horizontal="center" vertical="center"/>
      <protection locked="0"/>
    </xf>
    <xf numFmtId="0" fontId="15" fillId="0" borderId="3" xfId="0" applyFont="1" applyFill="1" applyBorder="1" applyAlignment="1" applyProtection="1">
      <alignment wrapText="1"/>
      <protection locked="0"/>
    </xf>
    <xf numFmtId="41" fontId="0" fillId="0" borderId="3" xfId="0" applyNumberFormat="1" applyFont="1" applyBorder="1" applyProtection="1">
      <protection locked="0"/>
    </xf>
  </cellXfs>
  <cellStyles count="2">
    <cellStyle name="Normal" xfId="0" builtinId="0"/>
    <cellStyle name="Normal 2" xfId="1" xr:uid="{6A1DBAFB-7414-4EF9-AEED-1AD1BA077765}"/>
  </cellStyles>
  <dxfs count="9"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3152775</xdr:colOff>
      <xdr:row>2</xdr:row>
      <xdr:rowOff>247650</xdr:rowOff>
    </xdr:from>
    <xdr:to>
      <xdr:col>1</xdr:col>
      <xdr:colOff>3152775</xdr:colOff>
      <xdr:row>5</xdr:row>
      <xdr:rowOff>2751</xdr:rowOff>
    </xdr:to>
    <xdr:pic>
      <xdr:nvPicPr>
        <xdr:cNvPr id="2" name="Picture 3" descr="C:\Documents and Settings\mfv-dt\Configuración local\Archivos temporales de Internet\Content.IE5\G9YBWLQB\MC900434750[2].png">
          <a:extLst>
            <a:ext uri="{FF2B5EF4-FFF2-40B4-BE49-F238E27FC236}">
              <a16:creationId xmlns:a16="http://schemas.microsoft.com/office/drawing/2014/main" id="{B3AC155A-8D89-41A5-B046-003B024DFB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57600" y="1285875"/>
          <a:ext cx="0" cy="298026"/>
        </a:xfrm>
        <a:prstGeom prst="roundRect">
          <a:avLst>
            <a:gd name="adj" fmla="val 16667"/>
          </a:avLst>
        </a:prstGeom>
        <a:solidFill>
          <a:schemeClr val="tx2">
            <a:lumMod val="75000"/>
          </a:schemeClr>
        </a:solidFill>
        <a:ln>
          <a:solidFill>
            <a:schemeClr val="bg1"/>
          </a:solidFill>
        </a:ln>
        <a:effectLst>
          <a:outerShdw blurRad="76200" dist="38100" dir="7800000" algn="tl" rotWithShape="0">
            <a:srgbClr val="000000">
              <a:alpha val="40000"/>
            </a:srgbClr>
          </a:outerShdw>
        </a:effectLst>
        <a:scene3d>
          <a:camera prst="orthographicFront"/>
          <a:lightRig rig="contrasting" dir="t">
            <a:rot lat="0" lon="0" rev="4200000"/>
          </a:lightRig>
        </a:scene3d>
        <a:sp3d prstMaterial="plastic">
          <a:bevelT w="381000" h="114300" prst="relaxedInset"/>
          <a:contourClr>
            <a:srgbClr val="969696"/>
          </a:contourClr>
        </a:sp3d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C07078-399B-4A6D-A264-9EBC1DE441DA}">
  <dimension ref="A1:D765"/>
  <sheetViews>
    <sheetView tabSelected="1" topLeftCell="A100" workbookViewId="0">
      <selection activeCell="C16" sqref="C16"/>
    </sheetView>
  </sheetViews>
  <sheetFormatPr baseColWidth="10" defaultColWidth="0" defaultRowHeight="36.75" customHeight="1" x14ac:dyDescent="0.25"/>
  <cols>
    <col min="1" max="1" width="7.5703125" style="106" customWidth="1"/>
    <col min="2" max="2" width="82.42578125" style="107" customWidth="1"/>
    <col min="3" max="3" width="21.7109375" style="108" customWidth="1"/>
    <col min="4" max="16384" width="0" style="3" hidden="1"/>
  </cols>
  <sheetData>
    <row r="1" spans="1:4" ht="53.25" customHeight="1" x14ac:dyDescent="0.25">
      <c r="A1" s="1" t="s">
        <v>0</v>
      </c>
      <c r="B1" s="2"/>
      <c r="C1" s="2"/>
    </row>
    <row r="2" spans="1:4" s="8" customFormat="1" ht="28.5" customHeight="1" x14ac:dyDescent="0.25">
      <c r="A2" s="4" t="s">
        <v>1</v>
      </c>
      <c r="B2" s="5"/>
      <c r="C2" s="6"/>
      <c r="D2" s="7"/>
    </row>
    <row r="3" spans="1:4" s="13" customFormat="1" ht="22.5" customHeight="1" x14ac:dyDescent="0.25">
      <c r="A3" s="9" t="s">
        <v>2</v>
      </c>
      <c r="B3" s="10" t="s">
        <v>3</v>
      </c>
      <c r="C3" s="11" t="s">
        <v>4</v>
      </c>
      <c r="D3" s="12"/>
    </row>
    <row r="4" spans="1:4" s="13" customFormat="1" ht="15" customHeight="1" x14ac:dyDescent="0.25">
      <c r="A4" s="14"/>
      <c r="B4" s="15"/>
      <c r="C4" s="16"/>
      <c r="D4" s="12"/>
    </row>
    <row r="5" spans="1:4" s="13" customFormat="1" ht="3.75" customHeight="1" x14ac:dyDescent="0.25">
      <c r="A5" s="17"/>
      <c r="B5" s="18"/>
      <c r="C5" s="19"/>
      <c r="D5" s="12"/>
    </row>
    <row r="6" spans="1:4" s="24" customFormat="1" ht="25.5" customHeight="1" x14ac:dyDescent="0.25">
      <c r="A6" s="20">
        <v>1</v>
      </c>
      <c r="B6" s="21" t="s">
        <v>5</v>
      </c>
      <c r="C6" s="22">
        <f>SUM(C7+C9+C13+C14+C15+C16+C17+C23+C24)</f>
        <v>701000</v>
      </c>
      <c r="D6" s="23"/>
    </row>
    <row r="7" spans="1:4" s="29" customFormat="1" ht="25.5" customHeight="1" x14ac:dyDescent="0.25">
      <c r="A7" s="25">
        <v>1.1000000000000001</v>
      </c>
      <c r="B7" s="26" t="s">
        <v>6</v>
      </c>
      <c r="C7" s="27">
        <f>SUM(C8)</f>
        <v>0</v>
      </c>
      <c r="D7" s="28"/>
    </row>
    <row r="8" spans="1:4" s="34" customFormat="1" ht="25.5" customHeight="1" x14ac:dyDescent="0.25">
      <c r="A8" s="30" t="s">
        <v>7</v>
      </c>
      <c r="B8" s="31" t="s">
        <v>8</v>
      </c>
      <c r="C8" s="32"/>
      <c r="D8" s="33"/>
    </row>
    <row r="9" spans="1:4" s="36" customFormat="1" ht="25.5" customHeight="1" x14ac:dyDescent="0.25">
      <c r="A9" s="25">
        <v>1.2</v>
      </c>
      <c r="B9" s="26" t="s">
        <v>9</v>
      </c>
      <c r="C9" s="27">
        <f>SUM(C10:C12)</f>
        <v>690000</v>
      </c>
      <c r="D9" s="35"/>
    </row>
    <row r="10" spans="1:4" s="34" customFormat="1" ht="25.5" customHeight="1" x14ac:dyDescent="0.25">
      <c r="A10" s="30" t="s">
        <v>10</v>
      </c>
      <c r="B10" s="31" t="s">
        <v>11</v>
      </c>
      <c r="C10" s="32">
        <v>590000</v>
      </c>
      <c r="D10" s="33"/>
    </row>
    <row r="11" spans="1:4" s="34" customFormat="1" ht="25.5" customHeight="1" x14ac:dyDescent="0.25">
      <c r="A11" s="30" t="s">
        <v>12</v>
      </c>
      <c r="B11" s="31" t="s">
        <v>13</v>
      </c>
      <c r="C11" s="32">
        <v>100000</v>
      </c>
      <c r="D11" s="33"/>
    </row>
    <row r="12" spans="1:4" s="34" customFormat="1" ht="25.5" customHeight="1" x14ac:dyDescent="0.25">
      <c r="A12" s="30" t="s">
        <v>14</v>
      </c>
      <c r="B12" s="31" t="s">
        <v>15</v>
      </c>
      <c r="C12" s="32"/>
      <c r="D12" s="33"/>
    </row>
    <row r="13" spans="1:4" s="39" customFormat="1" ht="30" customHeight="1" x14ac:dyDescent="0.25">
      <c r="A13" s="25">
        <v>1.3</v>
      </c>
      <c r="B13" s="26" t="s">
        <v>16</v>
      </c>
      <c r="C13" s="37"/>
      <c r="D13" s="38"/>
    </row>
    <row r="14" spans="1:4" s="39" customFormat="1" ht="25.5" customHeight="1" x14ac:dyDescent="0.25">
      <c r="A14" s="25">
        <v>1.4</v>
      </c>
      <c r="B14" s="26" t="s">
        <v>17</v>
      </c>
      <c r="C14" s="37"/>
      <c r="D14" s="38"/>
    </row>
    <row r="15" spans="1:4" s="39" customFormat="1" ht="25.5" customHeight="1" x14ac:dyDescent="0.25">
      <c r="A15" s="25">
        <v>1.5</v>
      </c>
      <c r="B15" s="26" t="s">
        <v>18</v>
      </c>
      <c r="C15" s="37"/>
      <c r="D15" s="38"/>
    </row>
    <row r="16" spans="1:4" s="39" customFormat="1" ht="25.5" customHeight="1" x14ac:dyDescent="0.25">
      <c r="A16" s="25">
        <v>1.6</v>
      </c>
      <c r="B16" s="26" t="s">
        <v>19</v>
      </c>
      <c r="C16" s="37"/>
      <c r="D16" s="38"/>
    </row>
    <row r="17" spans="1:4" s="36" customFormat="1" ht="25.5" customHeight="1" x14ac:dyDescent="0.25">
      <c r="A17" s="25">
        <v>1.7</v>
      </c>
      <c r="B17" s="40" t="s">
        <v>20</v>
      </c>
      <c r="C17" s="27">
        <f>SUM(C18:C22)</f>
        <v>11000</v>
      </c>
      <c r="D17" s="35"/>
    </row>
    <row r="18" spans="1:4" s="34" customFormat="1" ht="25.5" customHeight="1" x14ac:dyDescent="0.25">
      <c r="A18" s="30" t="s">
        <v>21</v>
      </c>
      <c r="B18" s="31" t="s">
        <v>22</v>
      </c>
      <c r="C18" s="32">
        <v>10700</v>
      </c>
      <c r="D18" s="33"/>
    </row>
    <row r="19" spans="1:4" s="34" customFormat="1" ht="25.5" customHeight="1" x14ac:dyDescent="0.25">
      <c r="A19" s="30" t="s">
        <v>23</v>
      </c>
      <c r="B19" s="41" t="s">
        <v>24</v>
      </c>
      <c r="C19" s="32">
        <v>300</v>
      </c>
      <c r="D19" s="33"/>
    </row>
    <row r="20" spans="1:4" s="34" customFormat="1" ht="25.5" customHeight="1" x14ac:dyDescent="0.25">
      <c r="A20" s="30" t="s">
        <v>25</v>
      </c>
      <c r="B20" s="31" t="s">
        <v>26</v>
      </c>
      <c r="C20" s="32"/>
      <c r="D20" s="33"/>
    </row>
    <row r="21" spans="1:4" s="34" customFormat="1" ht="25.5" customHeight="1" x14ac:dyDescent="0.25">
      <c r="A21" s="30" t="s">
        <v>27</v>
      </c>
      <c r="B21" s="31" t="s">
        <v>28</v>
      </c>
      <c r="C21" s="32"/>
      <c r="D21" s="33"/>
    </row>
    <row r="22" spans="1:4" s="34" customFormat="1" ht="25.5" customHeight="1" x14ac:dyDescent="0.25">
      <c r="A22" s="30" t="s">
        <v>29</v>
      </c>
      <c r="B22" s="31" t="s">
        <v>30</v>
      </c>
      <c r="C22" s="32"/>
      <c r="D22" s="33"/>
    </row>
    <row r="23" spans="1:4" s="29" customFormat="1" ht="25.5" customHeight="1" x14ac:dyDescent="0.25">
      <c r="A23" s="25">
        <v>1.8</v>
      </c>
      <c r="B23" s="26" t="s">
        <v>31</v>
      </c>
      <c r="C23" s="37"/>
      <c r="D23" s="28"/>
    </row>
    <row r="24" spans="1:4" s="29" customFormat="1" ht="25.5" customHeight="1" x14ac:dyDescent="0.25">
      <c r="A24" s="25">
        <v>1.9</v>
      </c>
      <c r="B24" s="42" t="s">
        <v>32</v>
      </c>
      <c r="C24" s="43"/>
      <c r="D24" s="28"/>
    </row>
    <row r="25" spans="1:4" s="47" customFormat="1" ht="25.5" customHeight="1" x14ac:dyDescent="0.25">
      <c r="A25" s="20">
        <v>2</v>
      </c>
      <c r="B25" s="44" t="s">
        <v>33</v>
      </c>
      <c r="C25" s="45">
        <f>SUM(C26:C30)</f>
        <v>0</v>
      </c>
      <c r="D25" s="46"/>
    </row>
    <row r="26" spans="1:4" s="50" customFormat="1" ht="25.5" customHeight="1" x14ac:dyDescent="0.25">
      <c r="A26" s="25">
        <v>2.1</v>
      </c>
      <c r="B26" s="26" t="s">
        <v>34</v>
      </c>
      <c r="C26" s="48"/>
      <c r="D26" s="49"/>
    </row>
    <row r="27" spans="1:4" s="50" customFormat="1" ht="25.5" customHeight="1" x14ac:dyDescent="0.25">
      <c r="A27" s="25">
        <v>2.2000000000000002</v>
      </c>
      <c r="B27" s="26" t="s">
        <v>35</v>
      </c>
      <c r="C27" s="48"/>
      <c r="D27" s="49"/>
    </row>
    <row r="28" spans="1:4" s="50" customFormat="1" ht="25.5" customHeight="1" x14ac:dyDescent="0.25">
      <c r="A28" s="25">
        <v>2.2999999999999998</v>
      </c>
      <c r="B28" s="26" t="s">
        <v>36</v>
      </c>
      <c r="C28" s="48"/>
      <c r="D28" s="49"/>
    </row>
    <row r="29" spans="1:4" s="50" customFormat="1" ht="33" customHeight="1" x14ac:dyDescent="0.25">
      <c r="A29" s="25">
        <v>2.4</v>
      </c>
      <c r="B29" s="26" t="s">
        <v>37</v>
      </c>
      <c r="C29" s="48"/>
      <c r="D29" s="49"/>
    </row>
    <row r="30" spans="1:4" s="50" customFormat="1" ht="25.5" customHeight="1" x14ac:dyDescent="0.25">
      <c r="A30" s="25">
        <v>2.5</v>
      </c>
      <c r="B30" s="26" t="s">
        <v>38</v>
      </c>
      <c r="C30" s="48"/>
      <c r="D30" s="49"/>
    </row>
    <row r="31" spans="1:4" s="47" customFormat="1" ht="25.5" customHeight="1" x14ac:dyDescent="0.25">
      <c r="A31" s="20">
        <v>3</v>
      </c>
      <c r="B31" s="51" t="s">
        <v>39</v>
      </c>
      <c r="C31" s="45">
        <f>SUM(C32:C33)</f>
        <v>0</v>
      </c>
      <c r="D31" s="46"/>
    </row>
    <row r="32" spans="1:4" s="53" customFormat="1" ht="25.5" customHeight="1" x14ac:dyDescent="0.25">
      <c r="A32" s="25">
        <v>3.1</v>
      </c>
      <c r="B32" s="26" t="s">
        <v>40</v>
      </c>
      <c r="C32" s="37"/>
      <c r="D32" s="52"/>
    </row>
    <row r="33" spans="1:4" s="53" customFormat="1" ht="45.6" customHeight="1" x14ac:dyDescent="0.25">
      <c r="A33" s="25">
        <v>3.9</v>
      </c>
      <c r="B33" s="26" t="s">
        <v>41</v>
      </c>
      <c r="C33" s="37"/>
      <c r="D33" s="52"/>
    </row>
    <row r="34" spans="1:4" s="56" customFormat="1" ht="25.5" customHeight="1" x14ac:dyDescent="0.25">
      <c r="A34" s="20">
        <v>4</v>
      </c>
      <c r="B34" s="54" t="s">
        <v>42</v>
      </c>
      <c r="C34" s="45">
        <f>SUM(C35+C41+C56+C57+C62)</f>
        <v>757619</v>
      </c>
      <c r="D34" s="55"/>
    </row>
    <row r="35" spans="1:4" s="59" customFormat="1" ht="33.6" customHeight="1" x14ac:dyDescent="0.25">
      <c r="A35" s="25">
        <v>4.0999999999999996</v>
      </c>
      <c r="B35" s="57" t="s">
        <v>43</v>
      </c>
      <c r="C35" s="27">
        <f>SUM(C36:C39)</f>
        <v>60000</v>
      </c>
      <c r="D35" s="58"/>
    </row>
    <row r="36" spans="1:4" s="61" customFormat="1" ht="25.5" customHeight="1" x14ac:dyDescent="0.25">
      <c r="A36" s="30" t="s">
        <v>44</v>
      </c>
      <c r="B36" s="31" t="s">
        <v>45</v>
      </c>
      <c r="C36" s="32">
        <v>52000</v>
      </c>
      <c r="D36" s="60"/>
    </row>
    <row r="37" spans="1:4" s="61" customFormat="1" ht="25.5" customHeight="1" x14ac:dyDescent="0.25">
      <c r="A37" s="30" t="s">
        <v>46</v>
      </c>
      <c r="B37" s="31" t="s">
        <v>47</v>
      </c>
      <c r="C37" s="32"/>
      <c r="D37" s="60"/>
    </row>
    <row r="38" spans="1:4" s="61" customFormat="1" ht="25.5" customHeight="1" x14ac:dyDescent="0.25">
      <c r="A38" s="30" t="s">
        <v>48</v>
      </c>
      <c r="B38" s="31" t="s">
        <v>49</v>
      </c>
      <c r="C38" s="32">
        <v>8000</v>
      </c>
      <c r="D38" s="60"/>
    </row>
    <row r="39" spans="1:4" s="61" customFormat="1" ht="26.45" customHeight="1" x14ac:dyDescent="0.25">
      <c r="A39" s="30" t="s">
        <v>50</v>
      </c>
      <c r="B39" s="31" t="s">
        <v>51</v>
      </c>
      <c r="C39" s="32"/>
      <c r="D39" s="60"/>
    </row>
    <row r="40" spans="1:4" s="64" customFormat="1" ht="25.5" customHeight="1" x14ac:dyDescent="0.25">
      <c r="A40" s="25">
        <v>4.2</v>
      </c>
      <c r="B40" s="26" t="s">
        <v>52</v>
      </c>
      <c r="C40" s="62"/>
      <c r="D40" s="63"/>
    </row>
    <row r="41" spans="1:4" s="69" customFormat="1" ht="25.5" customHeight="1" x14ac:dyDescent="0.25">
      <c r="A41" s="65">
        <v>4.3</v>
      </c>
      <c r="B41" s="66" t="s">
        <v>53</v>
      </c>
      <c r="C41" s="67">
        <f>SUM(C42:C55)</f>
        <v>697269</v>
      </c>
      <c r="D41" s="68"/>
    </row>
    <row r="42" spans="1:4" s="74" customFormat="1" ht="16.149999999999999" customHeight="1" x14ac:dyDescent="0.25">
      <c r="A42" s="70" t="s">
        <v>54</v>
      </c>
      <c r="B42" s="71" t="s">
        <v>55</v>
      </c>
      <c r="C42" s="72">
        <v>132504</v>
      </c>
      <c r="D42" s="73"/>
    </row>
    <row r="43" spans="1:4" s="76" customFormat="1" ht="19.149999999999999" customHeight="1" x14ac:dyDescent="0.25">
      <c r="A43" s="30" t="s">
        <v>56</v>
      </c>
      <c r="B43" s="31" t="s">
        <v>57</v>
      </c>
      <c r="C43" s="32">
        <v>435</v>
      </c>
      <c r="D43" s="75"/>
    </row>
    <row r="44" spans="1:4" s="78" customFormat="1" ht="16.899999999999999" customHeight="1" x14ac:dyDescent="0.25">
      <c r="A44" s="30" t="s">
        <v>58</v>
      </c>
      <c r="B44" s="31" t="s">
        <v>59</v>
      </c>
      <c r="C44" s="32">
        <v>1700</v>
      </c>
      <c r="D44" s="77"/>
    </row>
    <row r="45" spans="1:4" s="80" customFormat="1" ht="18.600000000000001" customHeight="1" x14ac:dyDescent="0.25">
      <c r="A45" s="30" t="s">
        <v>60</v>
      </c>
      <c r="B45" s="31" t="s">
        <v>61</v>
      </c>
      <c r="C45" s="32"/>
      <c r="D45" s="79"/>
    </row>
    <row r="46" spans="1:4" s="76" customFormat="1" ht="18" customHeight="1" x14ac:dyDescent="0.25">
      <c r="A46" s="30" t="s">
        <v>62</v>
      </c>
      <c r="B46" s="31" t="s">
        <v>63</v>
      </c>
      <c r="C46" s="32"/>
      <c r="D46" s="75"/>
    </row>
    <row r="47" spans="1:4" s="76" customFormat="1" ht="21.6" customHeight="1" x14ac:dyDescent="0.25">
      <c r="A47" s="30" t="s">
        <v>64</v>
      </c>
      <c r="B47" s="31" t="s">
        <v>65</v>
      </c>
      <c r="C47" s="32"/>
      <c r="D47" s="75"/>
    </row>
    <row r="48" spans="1:4" s="76" customFormat="1" ht="21.6" customHeight="1" x14ac:dyDescent="0.25">
      <c r="A48" s="30" t="s">
        <v>66</v>
      </c>
      <c r="B48" s="31" t="s">
        <v>67</v>
      </c>
      <c r="C48" s="32"/>
      <c r="D48" s="75"/>
    </row>
    <row r="49" spans="1:4" s="76" customFormat="1" ht="20.45" customHeight="1" x14ac:dyDescent="0.25">
      <c r="A49" s="30" t="s">
        <v>68</v>
      </c>
      <c r="B49" s="31" t="s">
        <v>69</v>
      </c>
      <c r="C49" s="32">
        <v>610</v>
      </c>
      <c r="D49" s="75"/>
    </row>
    <row r="50" spans="1:4" s="76" customFormat="1" ht="21.6" customHeight="1" x14ac:dyDescent="0.25">
      <c r="A50" s="30" t="s">
        <v>70</v>
      </c>
      <c r="B50" s="31" t="s">
        <v>71</v>
      </c>
      <c r="C50" s="32"/>
      <c r="D50" s="75"/>
    </row>
    <row r="51" spans="1:4" s="76" customFormat="1" ht="28.5" customHeight="1" x14ac:dyDescent="0.25">
      <c r="A51" s="30" t="s">
        <v>72</v>
      </c>
      <c r="B51" s="31" t="s">
        <v>73</v>
      </c>
      <c r="C51" s="32">
        <v>460520</v>
      </c>
      <c r="D51" s="75"/>
    </row>
    <row r="52" spans="1:4" s="76" customFormat="1" ht="17.45" customHeight="1" x14ac:dyDescent="0.25">
      <c r="A52" s="30" t="s">
        <v>74</v>
      </c>
      <c r="B52" s="31" t="s">
        <v>75</v>
      </c>
      <c r="C52" s="32"/>
      <c r="D52" s="75"/>
    </row>
    <row r="53" spans="1:4" s="76" customFormat="1" ht="19.149999999999999" customHeight="1" x14ac:dyDescent="0.25">
      <c r="A53" s="30" t="s">
        <v>76</v>
      </c>
      <c r="B53" s="31" t="s">
        <v>77</v>
      </c>
      <c r="C53" s="32">
        <v>2500</v>
      </c>
      <c r="D53" s="75"/>
    </row>
    <row r="54" spans="1:4" s="76" customFormat="1" ht="16.149999999999999" customHeight="1" x14ac:dyDescent="0.25">
      <c r="A54" s="30" t="s">
        <v>78</v>
      </c>
      <c r="B54" s="31" t="s">
        <v>79</v>
      </c>
      <c r="C54" s="32">
        <v>82000</v>
      </c>
      <c r="D54" s="75"/>
    </row>
    <row r="55" spans="1:4" s="78" customFormat="1" ht="21.6" customHeight="1" x14ac:dyDescent="0.25">
      <c r="A55" s="30" t="s">
        <v>80</v>
      </c>
      <c r="B55" s="31" t="s">
        <v>81</v>
      </c>
      <c r="C55" s="32">
        <v>17000</v>
      </c>
      <c r="D55" s="77"/>
    </row>
    <row r="56" spans="1:4" s="29" customFormat="1" ht="26.45" customHeight="1" x14ac:dyDescent="0.25">
      <c r="A56" s="25">
        <v>4.4000000000000004</v>
      </c>
      <c r="B56" s="57" t="s">
        <v>82</v>
      </c>
      <c r="C56" s="37"/>
      <c r="D56" s="28"/>
    </row>
    <row r="57" spans="1:4" s="76" customFormat="1" ht="24" customHeight="1" x14ac:dyDescent="0.25">
      <c r="A57" s="25">
        <v>4.5</v>
      </c>
      <c r="B57" s="26" t="s">
        <v>83</v>
      </c>
      <c r="C57" s="27">
        <f>SUM(C58:C61)</f>
        <v>350</v>
      </c>
      <c r="D57" s="75"/>
    </row>
    <row r="58" spans="1:4" s="76" customFormat="1" ht="21" customHeight="1" x14ac:dyDescent="0.25">
      <c r="A58" s="30" t="s">
        <v>84</v>
      </c>
      <c r="B58" s="31" t="s">
        <v>22</v>
      </c>
      <c r="C58" s="32">
        <v>350</v>
      </c>
      <c r="D58" s="75"/>
    </row>
    <row r="59" spans="1:4" s="76" customFormat="1" ht="20.45" customHeight="1" x14ac:dyDescent="0.25">
      <c r="A59" s="30" t="s">
        <v>85</v>
      </c>
      <c r="B59" s="31" t="s">
        <v>24</v>
      </c>
      <c r="C59" s="32"/>
      <c r="D59" s="75"/>
    </row>
    <row r="60" spans="1:4" s="76" customFormat="1" ht="19.899999999999999" customHeight="1" x14ac:dyDescent="0.25">
      <c r="A60" s="30" t="s">
        <v>86</v>
      </c>
      <c r="B60" s="31" t="s">
        <v>26</v>
      </c>
      <c r="C60" s="32"/>
      <c r="D60" s="75"/>
    </row>
    <row r="61" spans="1:4" s="76" customFormat="1" ht="19.149999999999999" customHeight="1" x14ac:dyDescent="0.25">
      <c r="A61" s="30" t="s">
        <v>87</v>
      </c>
      <c r="B61" s="31" t="s">
        <v>28</v>
      </c>
      <c r="C61" s="32"/>
      <c r="D61" s="75"/>
    </row>
    <row r="62" spans="1:4" s="76" customFormat="1" ht="30.6" customHeight="1" x14ac:dyDescent="0.25">
      <c r="A62" s="25">
        <v>4.9000000000000004</v>
      </c>
      <c r="B62" s="26" t="s">
        <v>88</v>
      </c>
      <c r="C62" s="37"/>
      <c r="D62" s="75"/>
    </row>
    <row r="63" spans="1:4" s="76" customFormat="1" ht="26.45" customHeight="1" x14ac:dyDescent="0.25">
      <c r="A63" s="20">
        <v>5</v>
      </c>
      <c r="B63" s="44" t="s">
        <v>89</v>
      </c>
      <c r="C63" s="45">
        <f>SUM(C64+C69)</f>
        <v>87000</v>
      </c>
      <c r="D63" s="75"/>
    </row>
    <row r="64" spans="1:4" s="59" customFormat="1" ht="25.9" customHeight="1" x14ac:dyDescent="0.25">
      <c r="A64" s="25">
        <v>5.0999999999999996</v>
      </c>
      <c r="B64" s="57" t="s">
        <v>89</v>
      </c>
      <c r="C64" s="27">
        <f>SUM(C65:C67)</f>
        <v>87000</v>
      </c>
      <c r="D64" s="58"/>
    </row>
    <row r="65" spans="1:4" s="76" customFormat="1" ht="24.6" customHeight="1" x14ac:dyDescent="0.25">
      <c r="A65" s="30" t="s">
        <v>90</v>
      </c>
      <c r="B65" s="31" t="s">
        <v>91</v>
      </c>
      <c r="C65" s="32"/>
      <c r="D65" s="75"/>
    </row>
    <row r="66" spans="1:4" s="76" customFormat="1" ht="18.600000000000001" customHeight="1" x14ac:dyDescent="0.25">
      <c r="A66" s="30" t="s">
        <v>92</v>
      </c>
      <c r="B66" s="31" t="s">
        <v>93</v>
      </c>
      <c r="C66" s="32"/>
      <c r="D66" s="75"/>
    </row>
    <row r="67" spans="1:4" s="76" customFormat="1" ht="21" customHeight="1" x14ac:dyDescent="0.25">
      <c r="A67" s="30" t="s">
        <v>94</v>
      </c>
      <c r="B67" s="31" t="s">
        <v>95</v>
      </c>
      <c r="C67" s="32">
        <v>87000</v>
      </c>
      <c r="D67" s="75"/>
    </row>
    <row r="68" spans="1:4" s="59" customFormat="1" ht="23.45" customHeight="1" x14ac:dyDescent="0.25">
      <c r="A68" s="25">
        <v>5.2</v>
      </c>
      <c r="B68" s="57" t="s">
        <v>96</v>
      </c>
      <c r="C68" s="62"/>
      <c r="D68" s="58"/>
    </row>
    <row r="69" spans="1:4" s="59" customFormat="1" ht="37.9" customHeight="1" x14ac:dyDescent="0.25">
      <c r="A69" s="25">
        <v>5.9</v>
      </c>
      <c r="B69" s="57" t="s">
        <v>97</v>
      </c>
      <c r="C69" s="37"/>
      <c r="D69" s="58"/>
    </row>
    <row r="70" spans="1:4" s="76" customFormat="1" ht="29.45" customHeight="1" x14ac:dyDescent="0.25">
      <c r="A70" s="20">
        <v>6</v>
      </c>
      <c r="B70" s="44" t="s">
        <v>98</v>
      </c>
      <c r="C70" s="45">
        <f>SUM(C71+C79+C80+C81)</f>
        <v>44800</v>
      </c>
      <c r="D70" s="75"/>
    </row>
    <row r="71" spans="1:4" s="59" customFormat="1" ht="18.600000000000001" customHeight="1" x14ac:dyDescent="0.25">
      <c r="A71" s="25">
        <v>6.1</v>
      </c>
      <c r="B71" s="57" t="s">
        <v>99</v>
      </c>
      <c r="C71" s="27">
        <f>SUM(C72:C78)</f>
        <v>44800</v>
      </c>
      <c r="D71" s="58"/>
    </row>
    <row r="72" spans="1:4" s="76" customFormat="1" ht="20.25" customHeight="1" x14ac:dyDescent="0.25">
      <c r="A72" s="30" t="s">
        <v>100</v>
      </c>
      <c r="B72" s="31" t="s">
        <v>101</v>
      </c>
      <c r="C72" s="32"/>
      <c r="D72" s="75"/>
    </row>
    <row r="73" spans="1:4" s="76" customFormat="1" ht="19.899999999999999" customHeight="1" x14ac:dyDescent="0.25">
      <c r="A73" s="30" t="s">
        <v>102</v>
      </c>
      <c r="B73" s="31" t="s">
        <v>24</v>
      </c>
      <c r="C73" s="32">
        <v>44800</v>
      </c>
      <c r="D73" s="75"/>
    </row>
    <row r="74" spans="1:4" s="76" customFormat="1" ht="22.15" customHeight="1" x14ac:dyDescent="0.25">
      <c r="A74" s="30" t="s">
        <v>103</v>
      </c>
      <c r="B74" s="31" t="s">
        <v>104</v>
      </c>
      <c r="C74" s="32"/>
      <c r="D74" s="75"/>
    </row>
    <row r="75" spans="1:4" s="76" customFormat="1" ht="19.899999999999999" customHeight="1" x14ac:dyDescent="0.25">
      <c r="A75" s="30" t="s">
        <v>105</v>
      </c>
      <c r="B75" s="31" t="s">
        <v>106</v>
      </c>
      <c r="C75" s="32"/>
      <c r="D75" s="75"/>
    </row>
    <row r="76" spans="1:4" s="76" customFormat="1" ht="22.15" customHeight="1" x14ac:dyDescent="0.25">
      <c r="A76" s="30" t="s">
        <v>107</v>
      </c>
      <c r="B76" s="31" t="s">
        <v>108</v>
      </c>
      <c r="C76" s="32"/>
      <c r="D76" s="75"/>
    </row>
    <row r="77" spans="1:4" s="76" customFormat="1" ht="22.15" customHeight="1" x14ac:dyDescent="0.25">
      <c r="A77" s="30" t="s">
        <v>109</v>
      </c>
      <c r="B77" s="31" t="s">
        <v>110</v>
      </c>
      <c r="C77" s="32"/>
      <c r="D77" s="75"/>
    </row>
    <row r="78" spans="1:4" s="76" customFormat="1" ht="23.45" customHeight="1" x14ac:dyDescent="0.25">
      <c r="A78" s="30" t="s">
        <v>111</v>
      </c>
      <c r="B78" s="31" t="s">
        <v>112</v>
      </c>
      <c r="C78" s="32"/>
      <c r="D78" s="75"/>
    </row>
    <row r="79" spans="1:4" s="59" customFormat="1" ht="21" customHeight="1" x14ac:dyDescent="0.25">
      <c r="A79" s="25">
        <v>6.2</v>
      </c>
      <c r="B79" s="57" t="s">
        <v>113</v>
      </c>
      <c r="C79" s="37"/>
      <c r="D79" s="58"/>
    </row>
    <row r="80" spans="1:4" s="59" customFormat="1" ht="24.6" customHeight="1" x14ac:dyDescent="0.25">
      <c r="A80" s="25">
        <v>6.3</v>
      </c>
      <c r="B80" s="81" t="s">
        <v>114</v>
      </c>
      <c r="C80" s="43"/>
      <c r="D80" s="58"/>
    </row>
    <row r="81" spans="1:4" s="59" customFormat="1" ht="24.6" customHeight="1" x14ac:dyDescent="0.25">
      <c r="A81" s="25">
        <v>6.9</v>
      </c>
      <c r="B81" s="81" t="s">
        <v>115</v>
      </c>
      <c r="C81" s="43"/>
      <c r="D81" s="58"/>
    </row>
    <row r="82" spans="1:4" s="83" customFormat="1" ht="25.5" customHeight="1" x14ac:dyDescent="0.25">
      <c r="A82" s="20">
        <v>7</v>
      </c>
      <c r="B82" s="44" t="s">
        <v>116</v>
      </c>
      <c r="C82" s="45">
        <f>SUM(C83:C91)</f>
        <v>0</v>
      </c>
      <c r="D82" s="82"/>
    </row>
    <row r="83" spans="1:4" s="83" customFormat="1" ht="36.75" customHeight="1" x14ac:dyDescent="0.25">
      <c r="A83" s="25">
        <v>7.1</v>
      </c>
      <c r="B83" s="84" t="s">
        <v>117</v>
      </c>
      <c r="C83" s="43"/>
      <c r="D83" s="82"/>
    </row>
    <row r="84" spans="1:4" s="83" customFormat="1" ht="36.75" customHeight="1" x14ac:dyDescent="0.25">
      <c r="A84" s="25">
        <v>7.2</v>
      </c>
      <c r="B84" s="84" t="s">
        <v>118</v>
      </c>
      <c r="C84" s="43"/>
      <c r="D84" s="82"/>
    </row>
    <row r="85" spans="1:4" s="83" customFormat="1" ht="36.75" customHeight="1" x14ac:dyDescent="0.25">
      <c r="A85" s="25">
        <v>7.3</v>
      </c>
      <c r="B85" s="84" t="s">
        <v>119</v>
      </c>
      <c r="C85" s="43"/>
      <c r="D85" s="82"/>
    </row>
    <row r="86" spans="1:4" s="83" customFormat="1" ht="47.45" customHeight="1" x14ac:dyDescent="0.25">
      <c r="A86" s="25">
        <v>7.4</v>
      </c>
      <c r="B86" s="84" t="s">
        <v>120</v>
      </c>
      <c r="C86" s="43"/>
      <c r="D86" s="82"/>
    </row>
    <row r="87" spans="1:4" s="83" customFormat="1" ht="50.45" customHeight="1" x14ac:dyDescent="0.25">
      <c r="A87" s="25">
        <v>7.5</v>
      </c>
      <c r="B87" s="84" t="s">
        <v>121</v>
      </c>
      <c r="C87" s="43"/>
      <c r="D87" s="82"/>
    </row>
    <row r="88" spans="1:4" s="83" customFormat="1" ht="49.9" customHeight="1" x14ac:dyDescent="0.25">
      <c r="A88" s="25">
        <v>7.6</v>
      </c>
      <c r="B88" s="84" t="s">
        <v>122</v>
      </c>
      <c r="C88" s="43"/>
      <c r="D88" s="82"/>
    </row>
    <row r="89" spans="1:4" s="83" customFormat="1" ht="43.9" customHeight="1" x14ac:dyDescent="0.25">
      <c r="A89" s="25">
        <v>7.7</v>
      </c>
      <c r="B89" s="84" t="s">
        <v>123</v>
      </c>
      <c r="C89" s="43"/>
      <c r="D89" s="82"/>
    </row>
    <row r="90" spans="1:4" s="83" customFormat="1" ht="39.6" customHeight="1" x14ac:dyDescent="0.25">
      <c r="A90" s="25">
        <v>7.8</v>
      </c>
      <c r="B90" s="84" t="s">
        <v>124</v>
      </c>
      <c r="C90" s="43"/>
      <c r="D90" s="82"/>
    </row>
    <row r="91" spans="1:4" s="83" customFormat="1" ht="33.6" customHeight="1" x14ac:dyDescent="0.25">
      <c r="A91" s="25">
        <v>7.9</v>
      </c>
      <c r="B91" s="84" t="s">
        <v>125</v>
      </c>
      <c r="C91" s="43"/>
      <c r="D91" s="82"/>
    </row>
    <row r="92" spans="1:4" s="76" customFormat="1" ht="37.9" customHeight="1" x14ac:dyDescent="0.25">
      <c r="A92" s="20">
        <v>8</v>
      </c>
      <c r="B92" s="85" t="s">
        <v>126</v>
      </c>
      <c r="C92" s="45">
        <f>SUM(C93+C96+C101+C102+C103)</f>
        <v>38938383</v>
      </c>
      <c r="D92" s="75"/>
    </row>
    <row r="93" spans="1:4" s="59" customFormat="1" ht="25.5" customHeight="1" x14ac:dyDescent="0.25">
      <c r="A93" s="25">
        <v>8.1</v>
      </c>
      <c r="B93" s="57" t="s">
        <v>127</v>
      </c>
      <c r="C93" s="27">
        <f>SUM(C94:C95)</f>
        <v>35105000</v>
      </c>
      <c r="D93" s="58"/>
    </row>
    <row r="94" spans="1:4" s="89" customFormat="1" ht="25.5" customHeight="1" x14ac:dyDescent="0.25">
      <c r="A94" s="30" t="s">
        <v>128</v>
      </c>
      <c r="B94" s="86" t="s">
        <v>129</v>
      </c>
      <c r="C94" s="87">
        <v>34700000</v>
      </c>
      <c r="D94" s="88"/>
    </row>
    <row r="95" spans="1:4" s="89" customFormat="1" ht="25.5" customHeight="1" x14ac:dyDescent="0.25">
      <c r="A95" s="30" t="s">
        <v>130</v>
      </c>
      <c r="B95" s="86" t="s">
        <v>131</v>
      </c>
      <c r="C95" s="87">
        <v>405000</v>
      </c>
      <c r="D95" s="88"/>
    </row>
    <row r="96" spans="1:4" s="59" customFormat="1" ht="25.5" customHeight="1" x14ac:dyDescent="0.25">
      <c r="A96" s="25">
        <v>8.1999999999999993</v>
      </c>
      <c r="B96" s="57" t="s">
        <v>132</v>
      </c>
      <c r="C96" s="27">
        <f>SUM(C97:C100)</f>
        <v>3833383</v>
      </c>
      <c r="D96" s="58"/>
    </row>
    <row r="97" spans="1:4" s="89" customFormat="1" ht="25.5" customHeight="1" x14ac:dyDescent="0.25">
      <c r="A97" s="30" t="s">
        <v>133</v>
      </c>
      <c r="B97" s="86" t="s">
        <v>134</v>
      </c>
      <c r="C97" s="87">
        <v>2073177</v>
      </c>
      <c r="D97" s="88"/>
    </row>
    <row r="98" spans="1:4" s="89" customFormat="1" ht="25.5" customHeight="1" x14ac:dyDescent="0.25">
      <c r="A98" s="30" t="s">
        <v>135</v>
      </c>
      <c r="B98" s="86" t="s">
        <v>136</v>
      </c>
      <c r="C98" s="87"/>
      <c r="D98" s="88"/>
    </row>
    <row r="99" spans="1:4" s="89" customFormat="1" ht="25.5" customHeight="1" x14ac:dyDescent="0.25">
      <c r="A99" s="30" t="s">
        <v>137</v>
      </c>
      <c r="B99" s="86" t="s">
        <v>138</v>
      </c>
      <c r="C99" s="87">
        <v>1760206</v>
      </c>
      <c r="D99" s="88"/>
    </row>
    <row r="100" spans="1:4" s="89" customFormat="1" ht="25.5" customHeight="1" x14ac:dyDescent="0.25">
      <c r="A100" s="30" t="s">
        <v>139</v>
      </c>
      <c r="B100" s="86" t="s">
        <v>140</v>
      </c>
      <c r="C100" s="87"/>
      <c r="D100" s="88"/>
    </row>
    <row r="101" spans="1:4" s="59" customFormat="1" ht="25.5" customHeight="1" x14ac:dyDescent="0.25">
      <c r="A101" s="25">
        <v>8.3000000000000007</v>
      </c>
      <c r="B101" s="57" t="s">
        <v>141</v>
      </c>
      <c r="C101" s="37"/>
      <c r="D101" s="58"/>
    </row>
    <row r="102" spans="1:4" s="59" customFormat="1" ht="25.5" customHeight="1" x14ac:dyDescent="0.25">
      <c r="A102" s="25">
        <v>8.4</v>
      </c>
      <c r="B102" s="57" t="s">
        <v>142</v>
      </c>
      <c r="C102" s="37"/>
      <c r="D102" s="58"/>
    </row>
    <row r="103" spans="1:4" s="59" customFormat="1" ht="25.5" customHeight="1" x14ac:dyDescent="0.25">
      <c r="A103" s="25">
        <v>8.5</v>
      </c>
      <c r="B103" s="57" t="s">
        <v>143</v>
      </c>
      <c r="C103" s="37"/>
      <c r="D103" s="58"/>
    </row>
    <row r="104" spans="1:4" s="91" customFormat="1" ht="33.6" customHeight="1" x14ac:dyDescent="0.25">
      <c r="A104" s="20">
        <v>9</v>
      </c>
      <c r="B104" s="85" t="s">
        <v>144</v>
      </c>
      <c r="C104" s="45">
        <f>SUM(C105+C107+C109+C111)</f>
        <v>0</v>
      </c>
      <c r="D104" s="90"/>
    </row>
    <row r="105" spans="1:4" s="93" customFormat="1" ht="23.45" customHeight="1" x14ac:dyDescent="0.25">
      <c r="A105" s="25">
        <v>9.1</v>
      </c>
      <c r="B105" s="57" t="s">
        <v>145</v>
      </c>
      <c r="C105" s="37"/>
      <c r="D105" s="92"/>
    </row>
    <row r="106" spans="1:4" s="59" customFormat="1" ht="20.45" customHeight="1" x14ac:dyDescent="0.25">
      <c r="A106" s="25">
        <v>9.1999999999999993</v>
      </c>
      <c r="B106" s="42" t="s">
        <v>146</v>
      </c>
      <c r="C106" s="94"/>
      <c r="D106" s="58"/>
    </row>
    <row r="107" spans="1:4" s="93" customFormat="1" ht="22.9" customHeight="1" x14ac:dyDescent="0.25">
      <c r="A107" s="25">
        <v>9.3000000000000007</v>
      </c>
      <c r="B107" s="57" t="s">
        <v>147</v>
      </c>
      <c r="C107" s="37"/>
      <c r="D107" s="92"/>
    </row>
    <row r="108" spans="1:4" s="93" customFormat="1" ht="21.6" customHeight="1" x14ac:dyDescent="0.25">
      <c r="A108" s="25">
        <v>9.4</v>
      </c>
      <c r="B108" s="81" t="s">
        <v>148</v>
      </c>
      <c r="C108" s="95"/>
      <c r="D108" s="92"/>
    </row>
    <row r="109" spans="1:4" s="93" customFormat="1" ht="23.45" customHeight="1" x14ac:dyDescent="0.25">
      <c r="A109" s="25">
        <v>9.5</v>
      </c>
      <c r="B109" s="81" t="s">
        <v>149</v>
      </c>
      <c r="C109" s="96"/>
      <c r="D109" s="92"/>
    </row>
    <row r="110" spans="1:4" s="93" customFormat="1" ht="26.45" customHeight="1" x14ac:dyDescent="0.25">
      <c r="A110" s="25">
        <v>9.6</v>
      </c>
      <c r="B110" s="57" t="s">
        <v>150</v>
      </c>
      <c r="C110" s="62"/>
      <c r="D110" s="92"/>
    </row>
    <row r="111" spans="1:4" s="93" customFormat="1" ht="27" customHeight="1" x14ac:dyDescent="0.25">
      <c r="A111" s="25">
        <v>9.6999999999999993</v>
      </c>
      <c r="B111" s="81" t="s">
        <v>151</v>
      </c>
      <c r="C111" s="96"/>
      <c r="D111" s="92"/>
    </row>
    <row r="112" spans="1:4" s="91" customFormat="1" ht="20.45" customHeight="1" x14ac:dyDescent="0.25">
      <c r="A112" s="20">
        <v>0</v>
      </c>
      <c r="B112" s="44" t="s">
        <v>152</v>
      </c>
      <c r="C112" s="45">
        <f>SUM(C113+C115)</f>
        <v>0</v>
      </c>
      <c r="D112" s="90"/>
    </row>
    <row r="113" spans="1:4" s="93" customFormat="1" ht="22.15" customHeight="1" x14ac:dyDescent="0.25">
      <c r="A113" s="25">
        <v>0.1</v>
      </c>
      <c r="B113" s="57" t="s">
        <v>153</v>
      </c>
      <c r="C113" s="37"/>
      <c r="D113" s="92"/>
    </row>
    <row r="114" spans="1:4" s="93" customFormat="1" ht="25.15" customHeight="1" x14ac:dyDescent="0.25">
      <c r="A114" s="25">
        <v>0.2</v>
      </c>
      <c r="B114" s="57" t="s">
        <v>154</v>
      </c>
      <c r="C114" s="62"/>
      <c r="D114" s="92"/>
    </row>
    <row r="115" spans="1:4" s="59" customFormat="1" ht="25.9" customHeight="1" x14ac:dyDescent="0.25">
      <c r="A115" s="25">
        <v>0.3</v>
      </c>
      <c r="B115" s="42" t="s">
        <v>155</v>
      </c>
      <c r="C115" s="43"/>
      <c r="D115" s="58"/>
    </row>
    <row r="116" spans="1:4" s="101" customFormat="1" ht="23.45" customHeight="1" x14ac:dyDescent="0.25">
      <c r="A116" s="97" t="s">
        <v>156</v>
      </c>
      <c r="B116" s="98"/>
      <c r="C116" s="99">
        <f>SUM(C6+C25+C31+C34+C63+C70+C82+C92+C104+C112)</f>
        <v>40528802</v>
      </c>
      <c r="D116" s="100"/>
    </row>
    <row r="117" spans="1:4" s="105" customFormat="1" ht="12.75" customHeight="1" x14ac:dyDescent="0.25">
      <c r="A117" s="102"/>
      <c r="B117" s="103"/>
      <c r="C117" s="104"/>
    </row>
    <row r="118" spans="1:4" ht="12.75" customHeight="1" x14ac:dyDescent="0.25"/>
    <row r="119" spans="1:4" ht="12.75" customHeight="1" x14ac:dyDescent="0.25"/>
    <row r="120" spans="1:4" ht="12.75" customHeight="1" x14ac:dyDescent="0.25"/>
    <row r="121" spans="1:4" ht="12.75" customHeight="1" x14ac:dyDescent="0.25"/>
    <row r="122" spans="1:4" ht="12.75" customHeight="1" x14ac:dyDescent="0.25"/>
    <row r="123" spans="1:4" ht="12.75" customHeight="1" x14ac:dyDescent="0.25"/>
    <row r="124" spans="1:4" ht="12.75" customHeight="1" x14ac:dyDescent="0.25"/>
    <row r="125" spans="1:4" ht="12.75" customHeight="1" x14ac:dyDescent="0.25"/>
    <row r="126" spans="1:4" ht="12.75" customHeight="1" x14ac:dyDescent="0.25"/>
    <row r="127" spans="1:4" ht="12.75" customHeight="1" x14ac:dyDescent="0.25"/>
    <row r="128" spans="1:4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  <row r="152" ht="12.75" customHeight="1" x14ac:dyDescent="0.25"/>
    <row r="153" ht="12.75" customHeight="1" x14ac:dyDescent="0.25"/>
    <row r="154" ht="12.75" customHeight="1" x14ac:dyDescent="0.25"/>
    <row r="155" ht="12.75" customHeight="1" x14ac:dyDescent="0.25"/>
    <row r="156" ht="12.75" customHeight="1" x14ac:dyDescent="0.25"/>
    <row r="157" ht="12.75" customHeight="1" x14ac:dyDescent="0.25"/>
    <row r="158" ht="12.75" customHeight="1" x14ac:dyDescent="0.25"/>
    <row r="159" ht="12.75" customHeight="1" x14ac:dyDescent="0.25"/>
    <row r="160" ht="12.75" customHeight="1" x14ac:dyDescent="0.25"/>
    <row r="161" ht="12.75" customHeight="1" x14ac:dyDescent="0.25"/>
    <row r="162" ht="12.75" customHeight="1" x14ac:dyDescent="0.25"/>
    <row r="163" ht="12.75" customHeight="1" x14ac:dyDescent="0.25"/>
    <row r="164" ht="12.75" customHeight="1" x14ac:dyDescent="0.25"/>
    <row r="165" ht="12.75" customHeight="1" x14ac:dyDescent="0.25"/>
    <row r="166" ht="12.75" customHeight="1" x14ac:dyDescent="0.25"/>
    <row r="167" ht="12.75" customHeight="1" x14ac:dyDescent="0.25"/>
    <row r="168" ht="12.75" customHeight="1" x14ac:dyDescent="0.25"/>
    <row r="169" ht="12.75" customHeight="1" x14ac:dyDescent="0.25"/>
    <row r="170" ht="12.75" customHeight="1" x14ac:dyDescent="0.25"/>
    <row r="171" ht="12.75" customHeight="1" x14ac:dyDescent="0.25"/>
    <row r="172" ht="12.75" customHeight="1" x14ac:dyDescent="0.25"/>
    <row r="173" ht="12.75" customHeight="1" x14ac:dyDescent="0.25"/>
    <row r="174" ht="12.75" customHeight="1" x14ac:dyDescent="0.25"/>
    <row r="175" ht="12.75" customHeight="1" x14ac:dyDescent="0.25"/>
    <row r="176" ht="12.75" customHeight="1" x14ac:dyDescent="0.25"/>
    <row r="177" ht="12.75" customHeight="1" x14ac:dyDescent="0.25"/>
    <row r="178" ht="12.75" customHeight="1" x14ac:dyDescent="0.25"/>
    <row r="179" ht="12.75" customHeight="1" x14ac:dyDescent="0.25"/>
    <row r="180" ht="12.75" customHeight="1" x14ac:dyDescent="0.25"/>
    <row r="181" ht="12.75" customHeight="1" x14ac:dyDescent="0.25"/>
    <row r="182" ht="12.75" customHeight="1" x14ac:dyDescent="0.25"/>
    <row r="183" ht="12.75" customHeight="1" x14ac:dyDescent="0.25"/>
    <row r="184" ht="12.75" customHeight="1" x14ac:dyDescent="0.25"/>
    <row r="185" ht="12.75" customHeight="1" x14ac:dyDescent="0.25"/>
    <row r="186" ht="12.75" customHeight="1" x14ac:dyDescent="0.25"/>
    <row r="187" ht="12.75" customHeight="1" x14ac:dyDescent="0.25"/>
    <row r="188" ht="12.75" customHeight="1" x14ac:dyDescent="0.25"/>
    <row r="189" ht="12.75" customHeight="1" x14ac:dyDescent="0.25"/>
    <row r="190" ht="12.75" customHeight="1" x14ac:dyDescent="0.25"/>
    <row r="191" ht="12.75" customHeight="1" x14ac:dyDescent="0.25"/>
    <row r="192" ht="12.75" customHeight="1" x14ac:dyDescent="0.25"/>
    <row r="193" ht="12.75" customHeight="1" x14ac:dyDescent="0.25"/>
    <row r="194" ht="12.75" customHeight="1" x14ac:dyDescent="0.25"/>
    <row r="195" ht="12.75" customHeight="1" x14ac:dyDescent="0.25"/>
    <row r="196" ht="12.75" customHeight="1" x14ac:dyDescent="0.25"/>
    <row r="197" ht="12.75" customHeight="1" x14ac:dyDescent="0.25"/>
    <row r="198" ht="12.75" customHeight="1" x14ac:dyDescent="0.25"/>
    <row r="199" ht="12.75" customHeight="1" x14ac:dyDescent="0.25"/>
    <row r="200" ht="12.75" customHeight="1" x14ac:dyDescent="0.25"/>
    <row r="201" ht="12.75" customHeight="1" x14ac:dyDescent="0.25"/>
    <row r="202" ht="12.75" customHeight="1" x14ac:dyDescent="0.25"/>
    <row r="203" ht="12.75" customHeight="1" x14ac:dyDescent="0.25"/>
    <row r="204" ht="12.75" customHeight="1" x14ac:dyDescent="0.25"/>
    <row r="205" ht="12.75" customHeight="1" x14ac:dyDescent="0.25"/>
    <row r="206" ht="12.75" customHeight="1" x14ac:dyDescent="0.25"/>
    <row r="207" ht="12.75" customHeight="1" x14ac:dyDescent="0.25"/>
    <row r="208" ht="12.75" customHeight="1" x14ac:dyDescent="0.25"/>
    <row r="209" ht="12.75" customHeight="1" x14ac:dyDescent="0.25"/>
    <row r="210" ht="12.75" customHeight="1" x14ac:dyDescent="0.25"/>
    <row r="211" ht="12.75" customHeight="1" x14ac:dyDescent="0.25"/>
    <row r="212" ht="12.75" customHeight="1" x14ac:dyDescent="0.25"/>
    <row r="213" ht="12.75" customHeight="1" x14ac:dyDescent="0.25"/>
    <row r="214" ht="12.75" customHeight="1" x14ac:dyDescent="0.25"/>
    <row r="215" ht="12.75" customHeight="1" x14ac:dyDescent="0.25"/>
    <row r="216" ht="12.75" customHeight="1" x14ac:dyDescent="0.25"/>
    <row r="217" ht="12.75" customHeight="1" x14ac:dyDescent="0.25"/>
    <row r="218" ht="12.75" customHeight="1" x14ac:dyDescent="0.25"/>
    <row r="219" ht="12.75" customHeight="1" x14ac:dyDescent="0.25"/>
    <row r="220" ht="12.75" customHeight="1" x14ac:dyDescent="0.25"/>
    <row r="221" ht="12.75" customHeight="1" x14ac:dyDescent="0.25"/>
    <row r="222" ht="12.75" customHeight="1" x14ac:dyDescent="0.25"/>
    <row r="223" ht="12.75" customHeight="1" x14ac:dyDescent="0.25"/>
    <row r="224" ht="12.75" customHeight="1" x14ac:dyDescent="0.25"/>
    <row r="225" ht="12.75" customHeight="1" x14ac:dyDescent="0.25"/>
    <row r="226" ht="12.75" customHeight="1" x14ac:dyDescent="0.25"/>
    <row r="227" ht="12.75" customHeight="1" x14ac:dyDescent="0.25"/>
    <row r="228" ht="12.75" customHeight="1" x14ac:dyDescent="0.25"/>
    <row r="229" ht="12.75" customHeight="1" x14ac:dyDescent="0.25"/>
    <row r="230" ht="12.75" customHeight="1" x14ac:dyDescent="0.25"/>
    <row r="231" ht="12.75" customHeight="1" x14ac:dyDescent="0.25"/>
    <row r="232" ht="12.75" customHeight="1" x14ac:dyDescent="0.25"/>
    <row r="233" ht="12.75" customHeight="1" x14ac:dyDescent="0.25"/>
    <row r="234" ht="12.75" customHeight="1" x14ac:dyDescent="0.25"/>
    <row r="235" ht="12.75" customHeight="1" x14ac:dyDescent="0.25"/>
    <row r="236" ht="12.75" customHeight="1" x14ac:dyDescent="0.25"/>
    <row r="237" ht="12.75" customHeight="1" x14ac:dyDescent="0.25"/>
    <row r="238" ht="12.75" customHeight="1" x14ac:dyDescent="0.25"/>
    <row r="239" ht="12.75" customHeight="1" x14ac:dyDescent="0.25"/>
    <row r="240" ht="12.75" customHeight="1" x14ac:dyDescent="0.25"/>
    <row r="241" ht="12.75" customHeight="1" x14ac:dyDescent="0.25"/>
    <row r="242" ht="12.75" customHeight="1" x14ac:dyDescent="0.25"/>
    <row r="243" ht="12.75" customHeight="1" x14ac:dyDescent="0.25"/>
    <row r="244" ht="12.75" customHeight="1" x14ac:dyDescent="0.25"/>
    <row r="245" ht="12.75" customHeight="1" x14ac:dyDescent="0.25"/>
    <row r="246" ht="12.75" customHeight="1" x14ac:dyDescent="0.25"/>
    <row r="247" ht="12.75" customHeight="1" x14ac:dyDescent="0.25"/>
    <row r="248" ht="12.75" customHeight="1" x14ac:dyDescent="0.25"/>
    <row r="249" ht="12.75" customHeight="1" x14ac:dyDescent="0.25"/>
    <row r="250" ht="12.75" customHeight="1" x14ac:dyDescent="0.25"/>
    <row r="251" ht="12.75" customHeight="1" x14ac:dyDescent="0.25"/>
    <row r="252" ht="12.75" customHeight="1" x14ac:dyDescent="0.25"/>
    <row r="253" ht="12.75" customHeight="1" x14ac:dyDescent="0.25"/>
    <row r="254" ht="12.75" customHeight="1" x14ac:dyDescent="0.25"/>
    <row r="255" ht="12.75" customHeight="1" x14ac:dyDescent="0.25"/>
    <row r="256" ht="12.75" customHeight="1" x14ac:dyDescent="0.25"/>
    <row r="257" ht="12.75" customHeight="1" x14ac:dyDescent="0.25"/>
    <row r="258" ht="12.75" customHeight="1" x14ac:dyDescent="0.25"/>
    <row r="259" ht="12.75" customHeight="1" x14ac:dyDescent="0.25"/>
    <row r="260" ht="12.75" customHeight="1" x14ac:dyDescent="0.25"/>
    <row r="261" ht="12.75" customHeight="1" x14ac:dyDescent="0.25"/>
    <row r="262" ht="12.75" customHeight="1" x14ac:dyDescent="0.25"/>
    <row r="263" ht="12.75" customHeight="1" x14ac:dyDescent="0.25"/>
    <row r="264" ht="12.75" customHeight="1" x14ac:dyDescent="0.25"/>
    <row r="265" ht="12.75" customHeight="1" x14ac:dyDescent="0.25"/>
    <row r="266" ht="12.75" customHeight="1" x14ac:dyDescent="0.25"/>
    <row r="267" ht="12.75" customHeight="1" x14ac:dyDescent="0.25"/>
    <row r="268" ht="12.75" customHeight="1" x14ac:dyDescent="0.25"/>
    <row r="269" ht="12.75" customHeight="1" x14ac:dyDescent="0.25"/>
    <row r="270" ht="12.75" customHeight="1" x14ac:dyDescent="0.25"/>
    <row r="271" ht="12.75" customHeight="1" x14ac:dyDescent="0.25"/>
    <row r="272" ht="12.75" customHeight="1" x14ac:dyDescent="0.25"/>
    <row r="273" ht="12.75" customHeight="1" x14ac:dyDescent="0.25"/>
    <row r="274" ht="12.75" customHeight="1" x14ac:dyDescent="0.25"/>
    <row r="275" ht="12.75" customHeight="1" x14ac:dyDescent="0.25"/>
    <row r="276" ht="12.75" customHeight="1" x14ac:dyDescent="0.25"/>
    <row r="277" ht="12.75" customHeight="1" x14ac:dyDescent="0.25"/>
    <row r="278" ht="12.75" customHeight="1" x14ac:dyDescent="0.25"/>
    <row r="279" ht="12.75" customHeight="1" x14ac:dyDescent="0.25"/>
    <row r="280" ht="12.75" customHeight="1" x14ac:dyDescent="0.25"/>
    <row r="281" ht="12.75" customHeight="1" x14ac:dyDescent="0.25"/>
    <row r="282" ht="12.75" customHeight="1" x14ac:dyDescent="0.25"/>
    <row r="283" ht="12.75" customHeight="1" x14ac:dyDescent="0.25"/>
    <row r="284" ht="12.75" customHeight="1" x14ac:dyDescent="0.25"/>
    <row r="285" ht="12.75" customHeight="1" x14ac:dyDescent="0.25"/>
    <row r="286" ht="12.75" customHeight="1" x14ac:dyDescent="0.25"/>
    <row r="287" ht="12.75" customHeight="1" x14ac:dyDescent="0.25"/>
    <row r="288" ht="12.75" customHeight="1" x14ac:dyDescent="0.25"/>
    <row r="289" ht="12.75" customHeight="1" x14ac:dyDescent="0.25"/>
    <row r="290" ht="12.75" customHeight="1" x14ac:dyDescent="0.25"/>
    <row r="291" ht="12.75" customHeight="1" x14ac:dyDescent="0.25"/>
    <row r="292" ht="12.75" customHeight="1" x14ac:dyDescent="0.25"/>
    <row r="293" ht="12.75" customHeight="1" x14ac:dyDescent="0.25"/>
    <row r="294" ht="12.75" customHeight="1" x14ac:dyDescent="0.25"/>
    <row r="295" ht="12.75" customHeight="1" x14ac:dyDescent="0.25"/>
    <row r="296" ht="12.75" customHeight="1" x14ac:dyDescent="0.25"/>
    <row r="297" ht="12.75" customHeight="1" x14ac:dyDescent="0.25"/>
    <row r="298" ht="12.75" customHeight="1" x14ac:dyDescent="0.25"/>
    <row r="299" ht="12.75" customHeight="1" x14ac:dyDescent="0.25"/>
    <row r="300" ht="12.75" customHeight="1" x14ac:dyDescent="0.25"/>
    <row r="301" ht="12.75" customHeight="1" x14ac:dyDescent="0.25"/>
    <row r="302" ht="12.75" customHeight="1" x14ac:dyDescent="0.25"/>
    <row r="303" ht="12.75" customHeight="1" x14ac:dyDescent="0.25"/>
    <row r="304" ht="12.75" customHeight="1" x14ac:dyDescent="0.25"/>
    <row r="305" ht="12.75" customHeight="1" x14ac:dyDescent="0.25"/>
    <row r="306" ht="12.75" customHeight="1" x14ac:dyDescent="0.25"/>
    <row r="307" ht="12.75" customHeight="1" x14ac:dyDescent="0.25"/>
    <row r="308" ht="12.75" customHeight="1" x14ac:dyDescent="0.25"/>
    <row r="309" ht="12.75" customHeight="1" x14ac:dyDescent="0.25"/>
    <row r="310" ht="12.75" customHeight="1" x14ac:dyDescent="0.25"/>
    <row r="311" ht="12.75" customHeight="1" x14ac:dyDescent="0.25"/>
    <row r="312" ht="12.75" customHeight="1" x14ac:dyDescent="0.25"/>
    <row r="313" ht="12.75" customHeight="1" x14ac:dyDescent="0.25"/>
    <row r="314" ht="12.75" customHeight="1" x14ac:dyDescent="0.25"/>
    <row r="315" ht="12.75" customHeight="1" x14ac:dyDescent="0.25"/>
    <row r="316" ht="12.75" customHeight="1" x14ac:dyDescent="0.25"/>
    <row r="317" ht="12.75" customHeight="1" x14ac:dyDescent="0.25"/>
    <row r="318" ht="12.75" customHeight="1" x14ac:dyDescent="0.25"/>
    <row r="319" ht="12.75" customHeight="1" x14ac:dyDescent="0.25"/>
    <row r="320" ht="12.75" customHeight="1" x14ac:dyDescent="0.25"/>
    <row r="321" ht="12.75" customHeight="1" x14ac:dyDescent="0.25"/>
    <row r="322" ht="12.75" customHeight="1" x14ac:dyDescent="0.25"/>
    <row r="323" ht="12.75" customHeight="1" x14ac:dyDescent="0.25"/>
    <row r="324" ht="12.75" customHeight="1" x14ac:dyDescent="0.25"/>
    <row r="325" ht="12.75" customHeight="1" x14ac:dyDescent="0.25"/>
    <row r="326" ht="12.75" customHeight="1" x14ac:dyDescent="0.25"/>
    <row r="327" ht="12.75" customHeight="1" x14ac:dyDescent="0.25"/>
    <row r="328" ht="12.75" customHeight="1" x14ac:dyDescent="0.25"/>
    <row r="329" ht="12.75" customHeight="1" x14ac:dyDescent="0.25"/>
    <row r="330" ht="12.75" customHeight="1" x14ac:dyDescent="0.25"/>
    <row r="331" ht="12.75" customHeight="1" x14ac:dyDescent="0.25"/>
    <row r="332" ht="12.75" customHeight="1" x14ac:dyDescent="0.25"/>
    <row r="333" ht="12.75" customHeight="1" x14ac:dyDescent="0.25"/>
    <row r="334" ht="12.75" customHeight="1" x14ac:dyDescent="0.25"/>
    <row r="335" ht="12.75" customHeight="1" x14ac:dyDescent="0.25"/>
    <row r="336" ht="12.75" customHeight="1" x14ac:dyDescent="0.25"/>
    <row r="337" ht="12.75" customHeight="1" x14ac:dyDescent="0.25"/>
    <row r="338" ht="12.75" customHeight="1" x14ac:dyDescent="0.25"/>
    <row r="339" ht="12.75" customHeight="1" x14ac:dyDescent="0.25"/>
    <row r="340" ht="12.75" customHeight="1" x14ac:dyDescent="0.25"/>
    <row r="341" ht="12.75" customHeight="1" x14ac:dyDescent="0.25"/>
    <row r="342" ht="12.75" customHeight="1" x14ac:dyDescent="0.25"/>
    <row r="343" ht="12.75" customHeight="1" x14ac:dyDescent="0.25"/>
    <row r="344" ht="12.75" customHeight="1" x14ac:dyDescent="0.25"/>
    <row r="345" ht="12.75" customHeight="1" x14ac:dyDescent="0.25"/>
    <row r="346" ht="12.75" customHeight="1" x14ac:dyDescent="0.25"/>
    <row r="347" ht="12.75" customHeight="1" x14ac:dyDescent="0.25"/>
    <row r="348" ht="12.75" customHeight="1" x14ac:dyDescent="0.25"/>
    <row r="349" ht="12.75" customHeight="1" x14ac:dyDescent="0.25"/>
    <row r="350" ht="12.75" customHeight="1" x14ac:dyDescent="0.25"/>
    <row r="351" ht="12.75" customHeight="1" x14ac:dyDescent="0.25"/>
    <row r="352" ht="12.75" customHeight="1" x14ac:dyDescent="0.25"/>
    <row r="353" ht="12.75" customHeight="1" x14ac:dyDescent="0.25"/>
    <row r="354" ht="12.75" customHeight="1" x14ac:dyDescent="0.25"/>
    <row r="355" ht="12.75" customHeight="1" x14ac:dyDescent="0.25"/>
    <row r="356" ht="12.75" customHeight="1" x14ac:dyDescent="0.25"/>
    <row r="357" ht="12.75" customHeight="1" x14ac:dyDescent="0.25"/>
    <row r="358" ht="12.75" customHeight="1" x14ac:dyDescent="0.25"/>
    <row r="359" ht="12.75" customHeight="1" x14ac:dyDescent="0.25"/>
    <row r="360" ht="12.75" customHeight="1" x14ac:dyDescent="0.25"/>
    <row r="361" ht="12.75" customHeight="1" x14ac:dyDescent="0.25"/>
    <row r="362" ht="12.75" customHeight="1" x14ac:dyDescent="0.25"/>
    <row r="363" ht="12.75" customHeight="1" x14ac:dyDescent="0.25"/>
    <row r="364" ht="12.75" customHeight="1" x14ac:dyDescent="0.25"/>
    <row r="365" ht="12.75" customHeight="1" x14ac:dyDescent="0.25"/>
    <row r="366" ht="12.75" customHeight="1" x14ac:dyDescent="0.25"/>
    <row r="367" ht="12.75" customHeight="1" x14ac:dyDescent="0.25"/>
    <row r="368" ht="12.75" customHeight="1" x14ac:dyDescent="0.25"/>
    <row r="369" ht="12.75" customHeight="1" x14ac:dyDescent="0.25"/>
    <row r="370" ht="12.75" customHeight="1" x14ac:dyDescent="0.25"/>
    <row r="371" ht="12.75" customHeight="1" x14ac:dyDescent="0.25"/>
    <row r="372" ht="12.75" customHeight="1" x14ac:dyDescent="0.25"/>
    <row r="373" ht="12.75" customHeight="1" x14ac:dyDescent="0.25"/>
    <row r="374" ht="12.75" customHeight="1" x14ac:dyDescent="0.25"/>
    <row r="375" ht="12.75" customHeight="1" x14ac:dyDescent="0.25"/>
    <row r="376" ht="12.75" customHeight="1" x14ac:dyDescent="0.25"/>
    <row r="377" ht="12.75" customHeight="1" x14ac:dyDescent="0.25"/>
    <row r="378" ht="12.75" customHeight="1" x14ac:dyDescent="0.25"/>
    <row r="379" ht="12.75" customHeight="1" x14ac:dyDescent="0.25"/>
    <row r="380" ht="12.75" customHeight="1" x14ac:dyDescent="0.25"/>
    <row r="381" ht="12.75" customHeight="1" x14ac:dyDescent="0.25"/>
    <row r="382" ht="12.75" customHeight="1" x14ac:dyDescent="0.25"/>
    <row r="383" ht="12.75" customHeight="1" x14ac:dyDescent="0.25"/>
    <row r="384" ht="12.75" customHeight="1" x14ac:dyDescent="0.25"/>
    <row r="385" ht="12.75" customHeight="1" x14ac:dyDescent="0.25"/>
    <row r="386" ht="12.75" customHeight="1" x14ac:dyDescent="0.25"/>
    <row r="387" ht="12.75" customHeight="1" x14ac:dyDescent="0.25"/>
    <row r="388" ht="12.75" customHeight="1" x14ac:dyDescent="0.25"/>
    <row r="389" ht="12.75" customHeight="1" x14ac:dyDescent="0.25"/>
    <row r="390" ht="12.75" customHeight="1" x14ac:dyDescent="0.25"/>
    <row r="391" ht="12.75" customHeight="1" x14ac:dyDescent="0.25"/>
    <row r="392" ht="12.75" customHeight="1" x14ac:dyDescent="0.25"/>
    <row r="393" ht="12.75" customHeight="1" x14ac:dyDescent="0.25"/>
    <row r="394" ht="12.75" customHeight="1" x14ac:dyDescent="0.25"/>
    <row r="395" ht="12.75" customHeight="1" x14ac:dyDescent="0.25"/>
    <row r="396" ht="12.75" customHeight="1" x14ac:dyDescent="0.25"/>
    <row r="397" ht="12.75" customHeight="1" x14ac:dyDescent="0.25"/>
    <row r="398" ht="12.75" customHeight="1" x14ac:dyDescent="0.25"/>
    <row r="399" ht="12.75" customHeight="1" x14ac:dyDescent="0.25"/>
    <row r="400" ht="12.75" customHeight="1" x14ac:dyDescent="0.25"/>
    <row r="401" ht="12.75" customHeight="1" x14ac:dyDescent="0.25"/>
    <row r="402" ht="12.75" customHeight="1" x14ac:dyDescent="0.25"/>
    <row r="403" ht="12.75" customHeight="1" x14ac:dyDescent="0.25"/>
    <row r="404" ht="12.75" customHeight="1" x14ac:dyDescent="0.25"/>
    <row r="405" ht="12.75" customHeight="1" x14ac:dyDescent="0.25"/>
    <row r="406" ht="12.75" customHeight="1" x14ac:dyDescent="0.25"/>
    <row r="407" ht="12.75" customHeight="1" x14ac:dyDescent="0.25"/>
    <row r="408" ht="12.75" customHeight="1" x14ac:dyDescent="0.25"/>
    <row r="409" ht="12.75" customHeight="1" x14ac:dyDescent="0.25"/>
    <row r="410" ht="12.75" customHeight="1" x14ac:dyDescent="0.25"/>
    <row r="411" ht="12.75" customHeight="1" x14ac:dyDescent="0.25"/>
    <row r="412" ht="12.75" customHeight="1" x14ac:dyDescent="0.25"/>
    <row r="413" ht="12.75" customHeight="1" x14ac:dyDescent="0.25"/>
    <row r="414" ht="12.75" customHeight="1" x14ac:dyDescent="0.25"/>
    <row r="415" ht="12.75" customHeight="1" x14ac:dyDescent="0.25"/>
    <row r="416" ht="12.75" customHeight="1" x14ac:dyDescent="0.25"/>
    <row r="417" ht="12.75" customHeight="1" x14ac:dyDescent="0.25"/>
    <row r="418" ht="12.75" customHeight="1" x14ac:dyDescent="0.25"/>
    <row r="419" ht="12.75" customHeight="1" x14ac:dyDescent="0.25"/>
    <row r="420" ht="12.75" customHeight="1" x14ac:dyDescent="0.25"/>
    <row r="421" ht="12.75" customHeight="1" x14ac:dyDescent="0.25"/>
    <row r="422" ht="12.75" customHeight="1" x14ac:dyDescent="0.25"/>
    <row r="423" ht="12.75" customHeight="1" x14ac:dyDescent="0.25"/>
    <row r="424" ht="12.75" customHeight="1" x14ac:dyDescent="0.25"/>
    <row r="425" ht="12.75" customHeight="1" x14ac:dyDescent="0.25"/>
    <row r="426" ht="12.75" customHeight="1" x14ac:dyDescent="0.25"/>
    <row r="427" ht="12.75" customHeight="1" x14ac:dyDescent="0.25"/>
    <row r="428" ht="12.75" customHeight="1" x14ac:dyDescent="0.25"/>
    <row r="429" ht="12.75" customHeight="1" x14ac:dyDescent="0.25"/>
    <row r="430" ht="12.75" customHeight="1" x14ac:dyDescent="0.25"/>
    <row r="431" ht="12.75" customHeight="1" x14ac:dyDescent="0.25"/>
    <row r="432" ht="12.75" customHeight="1" x14ac:dyDescent="0.25"/>
    <row r="433" ht="12.75" customHeight="1" x14ac:dyDescent="0.25"/>
    <row r="434" ht="12.75" customHeight="1" x14ac:dyDescent="0.25"/>
    <row r="435" ht="12.75" customHeight="1" x14ac:dyDescent="0.25"/>
    <row r="436" ht="12.75" customHeight="1" x14ac:dyDescent="0.25"/>
    <row r="437" ht="12.75" customHeight="1" x14ac:dyDescent="0.25"/>
    <row r="438" ht="12.75" customHeight="1" x14ac:dyDescent="0.25"/>
    <row r="439" ht="12.75" customHeight="1" x14ac:dyDescent="0.25"/>
    <row r="440" ht="12.75" customHeight="1" x14ac:dyDescent="0.25"/>
    <row r="441" ht="12.75" customHeight="1" x14ac:dyDescent="0.25"/>
    <row r="442" ht="12.75" customHeight="1" x14ac:dyDescent="0.25"/>
    <row r="443" ht="12.75" customHeight="1" x14ac:dyDescent="0.25"/>
    <row r="444" ht="12.75" customHeight="1" x14ac:dyDescent="0.25"/>
    <row r="445" ht="12.75" customHeight="1" x14ac:dyDescent="0.25"/>
    <row r="446" ht="12.75" customHeight="1" x14ac:dyDescent="0.25"/>
    <row r="447" ht="12.75" customHeight="1" x14ac:dyDescent="0.25"/>
    <row r="448" ht="12.75" customHeight="1" x14ac:dyDescent="0.25"/>
    <row r="449" ht="12.75" customHeight="1" x14ac:dyDescent="0.25"/>
    <row r="450" ht="12.75" customHeight="1" x14ac:dyDescent="0.25"/>
    <row r="451" ht="12.75" customHeight="1" x14ac:dyDescent="0.25"/>
    <row r="452" ht="12.75" customHeight="1" x14ac:dyDescent="0.25"/>
    <row r="453" ht="12.75" customHeight="1" x14ac:dyDescent="0.25"/>
    <row r="454" ht="12.75" customHeight="1" x14ac:dyDescent="0.25"/>
    <row r="455" ht="12.75" customHeight="1" x14ac:dyDescent="0.25"/>
    <row r="456" ht="12.75" customHeight="1" x14ac:dyDescent="0.25"/>
    <row r="457" ht="12.75" customHeight="1" x14ac:dyDescent="0.25"/>
    <row r="458" ht="12.75" customHeight="1" x14ac:dyDescent="0.25"/>
    <row r="459" ht="12.75" customHeight="1" x14ac:dyDescent="0.25"/>
    <row r="460" ht="12.75" customHeight="1" x14ac:dyDescent="0.25"/>
    <row r="461" ht="12.75" customHeight="1" x14ac:dyDescent="0.25"/>
    <row r="462" ht="12.75" customHeight="1" x14ac:dyDescent="0.25"/>
    <row r="463" ht="12.75" customHeight="1" x14ac:dyDescent="0.25"/>
    <row r="464" ht="12.75" customHeight="1" x14ac:dyDescent="0.25"/>
    <row r="465" ht="12.75" customHeight="1" x14ac:dyDescent="0.25"/>
    <row r="466" ht="12.75" customHeight="1" x14ac:dyDescent="0.25"/>
    <row r="467" ht="12.75" customHeight="1" x14ac:dyDescent="0.25"/>
    <row r="468" ht="12.75" customHeight="1" x14ac:dyDescent="0.25"/>
    <row r="469" ht="12.75" customHeight="1" x14ac:dyDescent="0.25"/>
    <row r="470" ht="12.75" customHeight="1" x14ac:dyDescent="0.25"/>
    <row r="471" ht="12.75" customHeight="1" x14ac:dyDescent="0.25"/>
    <row r="472" ht="12.75" customHeight="1" x14ac:dyDescent="0.25"/>
    <row r="473" ht="12.75" customHeight="1" x14ac:dyDescent="0.25"/>
    <row r="474" ht="12.75" customHeight="1" x14ac:dyDescent="0.25"/>
    <row r="475" ht="12.75" customHeight="1" x14ac:dyDescent="0.25"/>
    <row r="476" ht="12.75" customHeight="1" x14ac:dyDescent="0.25"/>
    <row r="477" ht="12.75" customHeight="1" x14ac:dyDescent="0.25"/>
    <row r="478" ht="12.75" customHeight="1" x14ac:dyDescent="0.25"/>
    <row r="479" ht="12.75" customHeight="1" x14ac:dyDescent="0.25"/>
    <row r="480" ht="12.75" customHeight="1" x14ac:dyDescent="0.25"/>
    <row r="481" ht="12.75" customHeight="1" x14ac:dyDescent="0.25"/>
    <row r="482" ht="12.75" customHeight="1" x14ac:dyDescent="0.25"/>
    <row r="483" ht="12.75" customHeight="1" x14ac:dyDescent="0.25"/>
    <row r="484" ht="12.75" customHeight="1" x14ac:dyDescent="0.25"/>
    <row r="485" ht="12.75" customHeight="1" x14ac:dyDescent="0.25"/>
    <row r="486" ht="12.75" customHeight="1" x14ac:dyDescent="0.25"/>
    <row r="487" ht="12.75" customHeight="1" x14ac:dyDescent="0.25"/>
    <row r="488" ht="12.75" customHeight="1" x14ac:dyDescent="0.25"/>
    <row r="489" ht="12.75" customHeight="1" x14ac:dyDescent="0.25"/>
    <row r="490" ht="12.75" customHeight="1" x14ac:dyDescent="0.25"/>
    <row r="491" ht="12.75" customHeight="1" x14ac:dyDescent="0.25"/>
    <row r="492" ht="12.75" customHeight="1" x14ac:dyDescent="0.25"/>
    <row r="493" ht="12.75" customHeight="1" x14ac:dyDescent="0.25"/>
    <row r="494" ht="12.75" customHeight="1" x14ac:dyDescent="0.25"/>
    <row r="495" ht="12.75" customHeight="1" x14ac:dyDescent="0.25"/>
    <row r="496" ht="12.75" customHeight="1" x14ac:dyDescent="0.25"/>
    <row r="497" ht="12.75" customHeight="1" x14ac:dyDescent="0.25"/>
    <row r="498" ht="12.75" customHeight="1" x14ac:dyDescent="0.25"/>
    <row r="499" ht="12.75" customHeight="1" x14ac:dyDescent="0.25"/>
    <row r="500" ht="12.75" customHeight="1" x14ac:dyDescent="0.25"/>
    <row r="501" ht="12.75" customHeight="1" x14ac:dyDescent="0.25"/>
    <row r="502" ht="12.75" customHeight="1" x14ac:dyDescent="0.25"/>
    <row r="503" ht="12.75" customHeight="1" x14ac:dyDescent="0.25"/>
    <row r="504" ht="12.75" customHeight="1" x14ac:dyDescent="0.25"/>
    <row r="505" ht="12.75" customHeight="1" x14ac:dyDescent="0.25"/>
    <row r="506" ht="12.75" customHeight="1" x14ac:dyDescent="0.25"/>
    <row r="507" ht="12.75" customHeight="1" x14ac:dyDescent="0.25"/>
    <row r="508" ht="12.75" customHeight="1" x14ac:dyDescent="0.25"/>
    <row r="509" ht="12.75" customHeight="1" x14ac:dyDescent="0.25"/>
    <row r="510" ht="12.75" customHeight="1" x14ac:dyDescent="0.25"/>
    <row r="511" ht="12.75" customHeight="1" x14ac:dyDescent="0.25"/>
    <row r="512" ht="12.75" customHeight="1" x14ac:dyDescent="0.25"/>
    <row r="513" ht="12.75" customHeight="1" x14ac:dyDescent="0.25"/>
    <row r="514" ht="12.75" customHeight="1" x14ac:dyDescent="0.25"/>
    <row r="515" ht="12.75" customHeight="1" x14ac:dyDescent="0.25"/>
    <row r="516" ht="12.75" customHeight="1" x14ac:dyDescent="0.25"/>
    <row r="517" ht="12.75" customHeight="1" x14ac:dyDescent="0.25"/>
    <row r="518" ht="12.75" customHeight="1" x14ac:dyDescent="0.25"/>
    <row r="519" ht="12.75" customHeight="1" x14ac:dyDescent="0.25"/>
    <row r="520" ht="12.75" customHeight="1" x14ac:dyDescent="0.25"/>
    <row r="521" ht="12.75" customHeight="1" x14ac:dyDescent="0.25"/>
    <row r="522" ht="12.75" customHeight="1" x14ac:dyDescent="0.25"/>
    <row r="523" ht="12.75" customHeight="1" x14ac:dyDescent="0.25"/>
    <row r="524" ht="12.75" customHeight="1" x14ac:dyDescent="0.25"/>
    <row r="525" ht="12.75" customHeight="1" x14ac:dyDescent="0.25"/>
    <row r="526" ht="12.75" customHeight="1" x14ac:dyDescent="0.25"/>
    <row r="527" ht="12.75" customHeight="1" x14ac:dyDescent="0.25"/>
    <row r="528" ht="12.75" customHeight="1" x14ac:dyDescent="0.25"/>
    <row r="529" ht="12.75" customHeight="1" x14ac:dyDescent="0.25"/>
    <row r="530" ht="12.75" customHeight="1" x14ac:dyDescent="0.25"/>
    <row r="531" ht="12.75" customHeight="1" x14ac:dyDescent="0.25"/>
    <row r="532" ht="12.75" customHeight="1" x14ac:dyDescent="0.25"/>
    <row r="533" ht="12.75" customHeight="1" x14ac:dyDescent="0.25"/>
    <row r="534" ht="12.75" customHeight="1" x14ac:dyDescent="0.25"/>
    <row r="535" ht="12.75" customHeight="1" x14ac:dyDescent="0.25"/>
    <row r="536" ht="12.75" customHeight="1" x14ac:dyDescent="0.25"/>
    <row r="537" ht="12.75" customHeight="1" x14ac:dyDescent="0.25"/>
    <row r="538" ht="12.75" customHeight="1" x14ac:dyDescent="0.25"/>
    <row r="539" ht="12.75" customHeight="1" x14ac:dyDescent="0.25"/>
    <row r="540" ht="12.75" customHeight="1" x14ac:dyDescent="0.25"/>
    <row r="541" ht="12.75" customHeight="1" x14ac:dyDescent="0.25"/>
    <row r="542" ht="12.75" customHeight="1" x14ac:dyDescent="0.25"/>
    <row r="543" ht="12.75" customHeight="1" x14ac:dyDescent="0.25"/>
    <row r="544" ht="12.75" customHeight="1" x14ac:dyDescent="0.25"/>
    <row r="545" ht="12.75" customHeight="1" x14ac:dyDescent="0.25"/>
    <row r="546" ht="12.75" customHeight="1" x14ac:dyDescent="0.25"/>
    <row r="547" ht="12.75" customHeight="1" x14ac:dyDescent="0.25"/>
    <row r="548" ht="12.75" customHeight="1" x14ac:dyDescent="0.25"/>
    <row r="549" ht="12.75" customHeight="1" x14ac:dyDescent="0.25"/>
    <row r="550" ht="12.75" customHeight="1" x14ac:dyDescent="0.25"/>
    <row r="551" ht="12.75" customHeight="1" x14ac:dyDescent="0.25"/>
    <row r="552" ht="12.75" customHeight="1" x14ac:dyDescent="0.25"/>
    <row r="553" ht="12.75" customHeight="1" x14ac:dyDescent="0.25"/>
    <row r="554" ht="12.75" customHeight="1" x14ac:dyDescent="0.25"/>
    <row r="555" ht="12.75" customHeight="1" x14ac:dyDescent="0.25"/>
    <row r="556" ht="12.75" customHeight="1" x14ac:dyDescent="0.25"/>
    <row r="557" ht="12.75" customHeight="1" x14ac:dyDescent="0.25"/>
    <row r="558" ht="12.75" customHeight="1" x14ac:dyDescent="0.25"/>
    <row r="559" ht="12.75" customHeight="1" x14ac:dyDescent="0.25"/>
    <row r="560" ht="12.75" customHeight="1" x14ac:dyDescent="0.25"/>
    <row r="561" ht="12.75" customHeight="1" x14ac:dyDescent="0.25"/>
    <row r="562" ht="12.75" customHeight="1" x14ac:dyDescent="0.25"/>
    <row r="563" ht="12.75" customHeight="1" x14ac:dyDescent="0.25"/>
    <row r="564" ht="12.75" customHeight="1" x14ac:dyDescent="0.25"/>
    <row r="565" ht="12.75" customHeight="1" x14ac:dyDescent="0.25"/>
    <row r="566" ht="12.75" customHeight="1" x14ac:dyDescent="0.25"/>
    <row r="567" ht="12.75" customHeight="1" x14ac:dyDescent="0.25"/>
    <row r="568" ht="12.75" customHeight="1" x14ac:dyDescent="0.25"/>
    <row r="569" ht="12.75" customHeight="1" x14ac:dyDescent="0.25"/>
    <row r="570" ht="12.75" customHeight="1" x14ac:dyDescent="0.25"/>
    <row r="571" ht="12.75" customHeight="1" x14ac:dyDescent="0.25"/>
    <row r="572" ht="12.75" customHeight="1" x14ac:dyDescent="0.25"/>
    <row r="573" ht="12.75" customHeight="1" x14ac:dyDescent="0.25"/>
    <row r="574" ht="12.75" customHeight="1" x14ac:dyDescent="0.25"/>
    <row r="575" ht="12.75" customHeight="1" x14ac:dyDescent="0.25"/>
    <row r="576" ht="12.75" customHeight="1" x14ac:dyDescent="0.25"/>
    <row r="577" ht="12.75" customHeight="1" x14ac:dyDescent="0.25"/>
    <row r="578" ht="12.75" customHeight="1" x14ac:dyDescent="0.25"/>
    <row r="579" ht="12.75" customHeight="1" x14ac:dyDescent="0.25"/>
    <row r="580" ht="12.75" customHeight="1" x14ac:dyDescent="0.25"/>
    <row r="581" ht="12.75" customHeight="1" x14ac:dyDescent="0.25"/>
    <row r="582" ht="12.75" customHeight="1" x14ac:dyDescent="0.25"/>
    <row r="583" ht="12.75" customHeight="1" x14ac:dyDescent="0.25"/>
    <row r="584" ht="12.75" customHeight="1" x14ac:dyDescent="0.25"/>
    <row r="585" ht="12.75" customHeight="1" x14ac:dyDescent="0.25"/>
    <row r="586" ht="12.75" customHeight="1" x14ac:dyDescent="0.25"/>
    <row r="587" ht="12.75" customHeight="1" x14ac:dyDescent="0.25"/>
    <row r="588" ht="12.75" customHeight="1" x14ac:dyDescent="0.25"/>
    <row r="589" ht="12.75" customHeight="1" x14ac:dyDescent="0.25"/>
    <row r="590" ht="12.75" customHeight="1" x14ac:dyDescent="0.25"/>
    <row r="591" ht="12.75" customHeight="1" x14ac:dyDescent="0.25"/>
    <row r="592" ht="12.75" customHeight="1" x14ac:dyDescent="0.25"/>
    <row r="593" ht="12.75" customHeight="1" x14ac:dyDescent="0.25"/>
    <row r="594" ht="12.75" customHeight="1" x14ac:dyDescent="0.25"/>
    <row r="595" ht="12.75" customHeight="1" x14ac:dyDescent="0.25"/>
    <row r="596" ht="12.75" customHeight="1" x14ac:dyDescent="0.25"/>
    <row r="597" ht="12.75" customHeight="1" x14ac:dyDescent="0.25"/>
    <row r="598" ht="12.75" customHeight="1" x14ac:dyDescent="0.25"/>
    <row r="599" ht="12.75" customHeight="1" x14ac:dyDescent="0.25"/>
    <row r="600" ht="12.75" customHeight="1" x14ac:dyDescent="0.25"/>
    <row r="601" ht="12.75" customHeight="1" x14ac:dyDescent="0.25"/>
    <row r="602" ht="12.75" customHeight="1" x14ac:dyDescent="0.25"/>
    <row r="603" ht="12.75" customHeight="1" x14ac:dyDescent="0.25"/>
    <row r="604" ht="12.75" customHeight="1" x14ac:dyDescent="0.25"/>
    <row r="605" ht="12.75" customHeight="1" x14ac:dyDescent="0.25"/>
    <row r="606" ht="12.75" customHeight="1" x14ac:dyDescent="0.25"/>
    <row r="607" ht="12.75" customHeight="1" x14ac:dyDescent="0.25"/>
    <row r="608" ht="12.75" customHeight="1" x14ac:dyDescent="0.25"/>
    <row r="609" ht="12.75" customHeight="1" x14ac:dyDescent="0.25"/>
    <row r="610" ht="12.75" customHeight="1" x14ac:dyDescent="0.25"/>
    <row r="611" ht="12.75" customHeight="1" x14ac:dyDescent="0.25"/>
    <row r="612" ht="12.75" customHeight="1" x14ac:dyDescent="0.25"/>
    <row r="613" ht="12.75" customHeight="1" x14ac:dyDescent="0.25"/>
    <row r="614" ht="12.75" customHeight="1" x14ac:dyDescent="0.25"/>
    <row r="615" ht="12.75" customHeight="1" x14ac:dyDescent="0.25"/>
    <row r="616" ht="12.75" customHeight="1" x14ac:dyDescent="0.25"/>
    <row r="617" ht="12.75" customHeight="1" x14ac:dyDescent="0.25"/>
    <row r="618" ht="12.75" customHeight="1" x14ac:dyDescent="0.25"/>
    <row r="619" ht="12.75" customHeight="1" x14ac:dyDescent="0.25"/>
    <row r="620" ht="12.75" customHeight="1" x14ac:dyDescent="0.25"/>
    <row r="621" ht="12.75" customHeight="1" x14ac:dyDescent="0.25"/>
    <row r="622" ht="12.75" customHeight="1" x14ac:dyDescent="0.25"/>
    <row r="623" ht="12.75" customHeight="1" x14ac:dyDescent="0.25"/>
    <row r="624" ht="12.75" customHeight="1" x14ac:dyDescent="0.25"/>
    <row r="625" ht="12.75" customHeight="1" x14ac:dyDescent="0.25"/>
    <row r="626" ht="12.75" customHeight="1" x14ac:dyDescent="0.25"/>
    <row r="627" ht="12.75" customHeight="1" x14ac:dyDescent="0.25"/>
    <row r="628" ht="12.75" customHeight="1" x14ac:dyDescent="0.25"/>
    <row r="629" ht="12.75" customHeight="1" x14ac:dyDescent="0.25"/>
    <row r="630" ht="12.75" customHeight="1" x14ac:dyDescent="0.25"/>
    <row r="631" ht="12.75" customHeight="1" x14ac:dyDescent="0.25"/>
    <row r="632" ht="12.75" customHeight="1" x14ac:dyDescent="0.25"/>
    <row r="633" ht="12.75" customHeight="1" x14ac:dyDescent="0.25"/>
    <row r="634" ht="12.75" customHeight="1" x14ac:dyDescent="0.25"/>
    <row r="635" ht="12.75" customHeight="1" x14ac:dyDescent="0.25"/>
    <row r="636" ht="12.75" customHeight="1" x14ac:dyDescent="0.25"/>
    <row r="637" ht="12.75" customHeight="1" x14ac:dyDescent="0.25"/>
    <row r="638" ht="12.75" customHeight="1" x14ac:dyDescent="0.25"/>
    <row r="639" ht="12.75" customHeight="1" x14ac:dyDescent="0.25"/>
    <row r="640" ht="12.75" customHeight="1" x14ac:dyDescent="0.25"/>
    <row r="641" ht="12.75" customHeight="1" x14ac:dyDescent="0.25"/>
    <row r="642" ht="12.75" customHeight="1" x14ac:dyDescent="0.25"/>
    <row r="643" ht="12.75" customHeight="1" x14ac:dyDescent="0.25"/>
    <row r="644" ht="12.75" customHeight="1" x14ac:dyDescent="0.25"/>
    <row r="645" ht="12.75" customHeight="1" x14ac:dyDescent="0.25"/>
    <row r="646" ht="12.75" customHeight="1" x14ac:dyDescent="0.25"/>
    <row r="647" ht="12.75" customHeight="1" x14ac:dyDescent="0.25"/>
    <row r="648" ht="12.75" customHeight="1" x14ac:dyDescent="0.25"/>
    <row r="649" ht="12.75" customHeight="1" x14ac:dyDescent="0.25"/>
    <row r="650" ht="12.75" customHeight="1" x14ac:dyDescent="0.25"/>
    <row r="651" ht="12.75" customHeight="1" x14ac:dyDescent="0.25"/>
    <row r="652" ht="12.75" customHeight="1" x14ac:dyDescent="0.25"/>
    <row r="653" ht="12.75" customHeight="1" x14ac:dyDescent="0.25"/>
    <row r="654" ht="12.75" customHeight="1" x14ac:dyDescent="0.25"/>
    <row r="655" ht="12.75" customHeight="1" x14ac:dyDescent="0.25"/>
    <row r="656" ht="12.75" customHeight="1" x14ac:dyDescent="0.25"/>
    <row r="657" ht="12.75" customHeight="1" x14ac:dyDescent="0.25"/>
    <row r="658" ht="12.75" customHeight="1" x14ac:dyDescent="0.25"/>
    <row r="659" ht="12.75" customHeight="1" x14ac:dyDescent="0.25"/>
    <row r="660" ht="12.75" customHeight="1" x14ac:dyDescent="0.25"/>
    <row r="661" ht="12.75" customHeight="1" x14ac:dyDescent="0.25"/>
    <row r="662" ht="12.75" customHeight="1" x14ac:dyDescent="0.25"/>
    <row r="663" ht="12.75" customHeight="1" x14ac:dyDescent="0.25"/>
    <row r="664" ht="12.75" customHeight="1" x14ac:dyDescent="0.25"/>
    <row r="665" ht="12.75" customHeight="1" x14ac:dyDescent="0.25"/>
    <row r="666" ht="12.75" customHeight="1" x14ac:dyDescent="0.25"/>
    <row r="667" ht="12.75" customHeight="1" x14ac:dyDescent="0.25"/>
    <row r="668" ht="12.75" customHeight="1" x14ac:dyDescent="0.25"/>
    <row r="669" ht="12.75" customHeight="1" x14ac:dyDescent="0.25"/>
    <row r="670" ht="12.75" customHeight="1" x14ac:dyDescent="0.25"/>
    <row r="671" ht="12.75" customHeight="1" x14ac:dyDescent="0.25"/>
    <row r="672" ht="12.75" customHeight="1" x14ac:dyDescent="0.25"/>
    <row r="673" ht="12.75" customHeight="1" x14ac:dyDescent="0.25"/>
    <row r="674" ht="12.75" customHeight="1" x14ac:dyDescent="0.25"/>
    <row r="675" ht="12.75" customHeight="1" x14ac:dyDescent="0.25"/>
    <row r="676" ht="12.75" customHeight="1" x14ac:dyDescent="0.25"/>
    <row r="677" ht="12.75" customHeight="1" x14ac:dyDescent="0.25"/>
    <row r="678" ht="12.75" customHeight="1" x14ac:dyDescent="0.25"/>
    <row r="679" ht="12.75" customHeight="1" x14ac:dyDescent="0.25"/>
    <row r="680" ht="12.75" customHeight="1" x14ac:dyDescent="0.25"/>
    <row r="681" ht="12.75" customHeight="1" x14ac:dyDescent="0.25"/>
    <row r="682" ht="12.75" customHeight="1" x14ac:dyDescent="0.25"/>
    <row r="683" ht="12.75" customHeight="1" x14ac:dyDescent="0.25"/>
    <row r="684" ht="12.75" customHeight="1" x14ac:dyDescent="0.25"/>
    <row r="685" ht="12.75" customHeight="1" x14ac:dyDescent="0.25"/>
    <row r="686" ht="12.75" customHeight="1" x14ac:dyDescent="0.25"/>
    <row r="687" ht="12.75" customHeight="1" x14ac:dyDescent="0.25"/>
    <row r="688" ht="12.75" customHeight="1" x14ac:dyDescent="0.25"/>
    <row r="689" ht="12.75" customHeight="1" x14ac:dyDescent="0.25"/>
    <row r="690" ht="12.75" customHeight="1" x14ac:dyDescent="0.25"/>
    <row r="691" ht="12.75" customHeight="1" x14ac:dyDescent="0.25"/>
    <row r="692" ht="12.75" customHeight="1" x14ac:dyDescent="0.25"/>
    <row r="693" ht="12.75" customHeight="1" x14ac:dyDescent="0.25"/>
    <row r="694" ht="12.75" customHeight="1" x14ac:dyDescent="0.25"/>
    <row r="695" ht="12.75" customHeight="1" x14ac:dyDescent="0.25"/>
    <row r="696" ht="12.75" customHeight="1" x14ac:dyDescent="0.25"/>
    <row r="697" ht="12.75" customHeight="1" x14ac:dyDescent="0.25"/>
    <row r="698" ht="12.75" customHeight="1" x14ac:dyDescent="0.25"/>
    <row r="699" ht="12.75" customHeight="1" x14ac:dyDescent="0.25"/>
    <row r="700" ht="12.75" customHeight="1" x14ac:dyDescent="0.25"/>
    <row r="701" ht="12.75" customHeight="1" x14ac:dyDescent="0.25"/>
    <row r="702" ht="12.75" customHeight="1" x14ac:dyDescent="0.25"/>
    <row r="703" ht="12.75" customHeight="1" x14ac:dyDescent="0.25"/>
    <row r="704" ht="12.75" customHeight="1" x14ac:dyDescent="0.25"/>
    <row r="705" ht="12.75" customHeight="1" x14ac:dyDescent="0.25"/>
    <row r="706" ht="12.75" customHeight="1" x14ac:dyDescent="0.25"/>
    <row r="707" ht="12.75" customHeight="1" x14ac:dyDescent="0.25"/>
    <row r="708" ht="12.75" customHeight="1" x14ac:dyDescent="0.25"/>
    <row r="709" ht="12.75" customHeight="1" x14ac:dyDescent="0.25"/>
    <row r="710" ht="12.75" customHeight="1" x14ac:dyDescent="0.25"/>
    <row r="711" ht="12.75" customHeight="1" x14ac:dyDescent="0.25"/>
    <row r="712" ht="12.75" customHeight="1" x14ac:dyDescent="0.25"/>
    <row r="713" ht="12.75" customHeight="1" x14ac:dyDescent="0.25"/>
    <row r="714" ht="12.75" customHeight="1" x14ac:dyDescent="0.25"/>
    <row r="715" ht="12.75" customHeight="1" x14ac:dyDescent="0.25"/>
    <row r="716" ht="12.75" customHeight="1" x14ac:dyDescent="0.25"/>
    <row r="717" ht="12.75" customHeight="1" x14ac:dyDescent="0.25"/>
    <row r="718" ht="12.75" customHeight="1" x14ac:dyDescent="0.25"/>
    <row r="719" ht="12.75" customHeight="1" x14ac:dyDescent="0.25"/>
    <row r="720" ht="12.75" customHeight="1" x14ac:dyDescent="0.25"/>
    <row r="721" ht="12.75" customHeight="1" x14ac:dyDescent="0.25"/>
    <row r="722" ht="12.75" customHeight="1" x14ac:dyDescent="0.25"/>
    <row r="723" ht="12.75" customHeight="1" x14ac:dyDescent="0.25"/>
    <row r="724" ht="12.75" customHeight="1" x14ac:dyDescent="0.25"/>
    <row r="725" ht="12.75" customHeight="1" x14ac:dyDescent="0.25"/>
    <row r="726" ht="12.75" customHeight="1" x14ac:dyDescent="0.25"/>
    <row r="727" ht="12.75" customHeight="1" x14ac:dyDescent="0.25"/>
    <row r="728" ht="12.75" customHeight="1" x14ac:dyDescent="0.25"/>
    <row r="729" ht="12.75" customHeight="1" x14ac:dyDescent="0.25"/>
    <row r="730" ht="12.75" customHeight="1" x14ac:dyDescent="0.25"/>
    <row r="731" ht="12.75" customHeight="1" x14ac:dyDescent="0.25"/>
    <row r="732" ht="12.75" customHeight="1" x14ac:dyDescent="0.25"/>
    <row r="733" ht="12.75" customHeight="1" x14ac:dyDescent="0.25"/>
    <row r="734" ht="12.75" customHeight="1" x14ac:dyDescent="0.25"/>
    <row r="735" ht="12.75" customHeight="1" x14ac:dyDescent="0.25"/>
    <row r="736" ht="12.75" customHeight="1" x14ac:dyDescent="0.25"/>
    <row r="737" ht="12.75" customHeight="1" x14ac:dyDescent="0.25"/>
    <row r="738" ht="12.75" customHeight="1" x14ac:dyDescent="0.25"/>
    <row r="739" ht="12.75" customHeight="1" x14ac:dyDescent="0.25"/>
    <row r="740" ht="12.75" customHeight="1" x14ac:dyDescent="0.25"/>
    <row r="741" ht="12.75" customHeight="1" x14ac:dyDescent="0.25"/>
    <row r="742" ht="12.75" customHeight="1" x14ac:dyDescent="0.25"/>
    <row r="743" ht="12.75" customHeight="1" x14ac:dyDescent="0.25"/>
    <row r="744" ht="12.75" customHeight="1" x14ac:dyDescent="0.25"/>
    <row r="745" ht="12.75" customHeight="1" x14ac:dyDescent="0.25"/>
    <row r="746" ht="12.75" customHeight="1" x14ac:dyDescent="0.25"/>
    <row r="747" ht="12.75" customHeight="1" x14ac:dyDescent="0.25"/>
    <row r="748" ht="12.75" customHeight="1" x14ac:dyDescent="0.25"/>
    <row r="749" ht="12.75" customHeight="1" x14ac:dyDescent="0.25"/>
    <row r="750" ht="12.75" customHeight="1" x14ac:dyDescent="0.25"/>
    <row r="751" ht="12.75" customHeight="1" x14ac:dyDescent="0.25"/>
    <row r="752" ht="12.75" customHeight="1" x14ac:dyDescent="0.25"/>
    <row r="753" ht="12.75" customHeight="1" x14ac:dyDescent="0.25"/>
    <row r="754" ht="12.75" customHeight="1" x14ac:dyDescent="0.25"/>
    <row r="755" ht="12.75" customHeight="1" x14ac:dyDescent="0.25"/>
    <row r="756" ht="12.75" customHeight="1" x14ac:dyDescent="0.25"/>
    <row r="757" ht="12.75" customHeight="1" x14ac:dyDescent="0.25"/>
    <row r="758" ht="12.75" customHeight="1" x14ac:dyDescent="0.25"/>
    <row r="759" ht="12.75" customHeight="1" x14ac:dyDescent="0.25"/>
    <row r="760" ht="12.75" customHeight="1" x14ac:dyDescent="0.25"/>
    <row r="761" ht="12.75" customHeight="1" x14ac:dyDescent="0.25"/>
    <row r="762" ht="12.75" customHeight="1" x14ac:dyDescent="0.25"/>
    <row r="763" ht="12.75" customHeight="1" x14ac:dyDescent="0.25"/>
    <row r="764" ht="12.75" customHeight="1" x14ac:dyDescent="0.25"/>
    <row r="765" ht="12.75" customHeight="1" x14ac:dyDescent="0.25"/>
  </sheetData>
  <mergeCells count="6">
    <mergeCell ref="A1:C1"/>
    <mergeCell ref="A2:C2"/>
    <mergeCell ref="A3:A4"/>
    <mergeCell ref="B3:B4"/>
    <mergeCell ref="C3:C4"/>
    <mergeCell ref="A116:B116"/>
  </mergeCells>
  <conditionalFormatting sqref="B84">
    <cfRule type="containsBlanks" dxfId="8" priority="9">
      <formula>LEN(TRIM(B84))=0</formula>
    </cfRule>
  </conditionalFormatting>
  <conditionalFormatting sqref="B83">
    <cfRule type="containsBlanks" dxfId="7" priority="8">
      <formula>LEN(TRIM(B83))=0</formula>
    </cfRule>
  </conditionalFormatting>
  <conditionalFormatting sqref="B85">
    <cfRule type="containsBlanks" dxfId="6" priority="7">
      <formula>LEN(TRIM(B85))=0</formula>
    </cfRule>
  </conditionalFormatting>
  <conditionalFormatting sqref="B86">
    <cfRule type="containsBlanks" dxfId="5" priority="6">
      <formula>LEN(TRIM(B86))=0</formula>
    </cfRule>
  </conditionalFormatting>
  <conditionalFormatting sqref="B87">
    <cfRule type="containsBlanks" dxfId="4" priority="5">
      <formula>LEN(TRIM(B87))=0</formula>
    </cfRule>
  </conditionalFormatting>
  <conditionalFormatting sqref="B88">
    <cfRule type="containsBlanks" dxfId="3" priority="4">
      <formula>LEN(TRIM(B88))=0</formula>
    </cfRule>
  </conditionalFormatting>
  <conditionalFormatting sqref="B89">
    <cfRule type="containsBlanks" dxfId="2" priority="3">
      <formula>LEN(TRIM(B89))=0</formula>
    </cfRule>
  </conditionalFormatting>
  <conditionalFormatting sqref="B90">
    <cfRule type="containsBlanks" dxfId="1" priority="2">
      <formula>LEN(TRIM(B90))=0</formula>
    </cfRule>
  </conditionalFormatting>
  <conditionalFormatting sqref="B91">
    <cfRule type="containsBlanks" dxfId="0" priority="1">
      <formula>LEN(TRIM(B91))=0</formula>
    </cfRule>
  </conditionalFormatting>
  <dataValidations count="2">
    <dataValidation type="whole" errorStyle="warning" operator="greaterThan" allowBlank="1" showInputMessage="1" showErrorMessage="1" errorTitle="IMPORTANTE" error="Se recomienda leer las instrucciones antes de inciar con el llenado del presupuesto por objeto del gasto" sqref="B3:B5" xr:uid="{B0B6300C-FACE-4368-9F22-4D4A6614662A}">
      <formula1>0</formula1>
    </dataValidation>
    <dataValidation type="whole" operator="greaterThanOrEqual" allowBlank="1" showInputMessage="1" showErrorMessage="1" sqref="C97:C100 C94:C95" xr:uid="{A3C2E5FD-0025-4C57-AD5C-F69C2100C97E}">
      <formula1>0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Emmanuel</dc:creator>
  <cp:lastModifiedBy>Emmanuel</cp:lastModifiedBy>
  <dcterms:created xsi:type="dcterms:W3CDTF">2019-07-23T19:52:00Z</dcterms:created>
  <dcterms:modified xsi:type="dcterms:W3CDTF">2019-07-23T19:53:26Z</dcterms:modified>
</cp:coreProperties>
</file>