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485" windowWidth="11595" windowHeight="4005" firstSheet="1" activeTab="4"/>
  </bookViews>
  <sheets>
    <sheet name="CHEQUES 2011" sheetId="1" r:id="rId1"/>
    <sheet name="CHEQUES 2012" sheetId="2" r:id="rId2"/>
    <sheet name="CHEQUES 2013" sheetId="3" r:id="rId3"/>
    <sheet name="CHEQUES 2014" sheetId="4" r:id="rId4"/>
    <sheet name="CHEQUES 2015" sheetId="5" r:id="rId5"/>
  </sheets>
  <definedNames>
    <definedName name="_xlnm.Print_Area" localSheetId="0">'CHEQUES 2014'!$A$2:$G$2</definedName>
  </definedNames>
  <calcPr fullCalcOnLoad="1"/>
</workbook>
</file>

<file path=xl/sharedStrings.xml><?xml version="1.0" encoding="utf-8"?>
<sst xmlns="http://schemas.openxmlformats.org/spreadsheetml/2006/main" count="2885" uniqueCount="1297">
  <si>
    <t>GLORIA IÑIGUEZ HERRERA-VIATICOS</t>
  </si>
  <si>
    <t xml:space="preserve">MINISTRACIONES - JUN Y JUL </t>
  </si>
  <si>
    <t>IRMA L. HDEZ BRICEÑO -HONORARIOS OCTUBRE-13</t>
  </si>
  <si>
    <t>DEPOSITO BANORTE- NO IDENTIFICADO</t>
  </si>
  <si>
    <t>JORGE PADILLA GURROLA- INSUMOS Y MANTENIMIENTO DE DESBROZADORAS Y MOTOSIERRA</t>
  </si>
  <si>
    <t>JOSE ROBERTO GRANADOS VIEYRA - ASESORIA JURICA DEL MES DE OCTUBRE 2013</t>
  </si>
  <si>
    <t>GLORIA IÑIGUEZ- VIATICOS A POYO A GENETICA CUBIERTO POR PERSONAL DE OUTSOURCING</t>
  </si>
  <si>
    <t>TRASPASO DE CHEQUES A PREMIER 1 DIA</t>
  </si>
  <si>
    <t>MARGARITA E. CORDOVA TORRES-REPOSICIÓN DE CAJA CHICA</t>
  </si>
  <si>
    <t>MARIO AGUILAR HERNADEZ-APERTURA DE CAJA CHICA DEL FIPRODEFO</t>
  </si>
  <si>
    <t>TRASPASO DE PREMIER 1 DIA- CHEQUES</t>
  </si>
  <si>
    <t>RETIRO POR OPERACIÓN DE MESA DE DIERO</t>
  </si>
  <si>
    <t>MARGARITA E. CORDOVA TORRES- REINTEGRO DE CAJA CH</t>
  </si>
  <si>
    <t>GLORIA IÑIGUEZ- REINTEGRO DE VIATICOS</t>
  </si>
  <si>
    <t>IMSS- MESOCTUBRE Y QUINTO BIMESTRE</t>
  </si>
  <si>
    <t>CONSULTORIA DE GUADALAJARA SA DE CV-1ERA.. QUIN. DENOV</t>
  </si>
  <si>
    <t>NOMINA PERSONAL FIPRODEFO 1RA. QUIN DE NOV.  DE 13</t>
  </si>
  <si>
    <t>MINISTRACIONES OCTUBRE</t>
  </si>
  <si>
    <t>NOTARIA 1 TEQUILA  S.C.-ELABORACIÓN DE CARTA PODER</t>
  </si>
  <si>
    <t>HUGO NOLASCO- VIATICOS</t>
  </si>
  <si>
    <t>TRASPASO DE CHEQUES  A MESA DE DINERO</t>
  </si>
  <si>
    <t>PAGO IMPUESTOS FEDERALES-OCTUBRE 2013</t>
  </si>
  <si>
    <t>TRASPASO DE MESA DE DINERO- A CHEQUES</t>
  </si>
  <si>
    <t>MINISTRACIONES -NOVIEMBRE</t>
  </si>
  <si>
    <t>MARIO AGUILAR HERNÁNDEZ- REPOSICIÓN DE CAJA CHICA</t>
  </si>
  <si>
    <t>MARGARITA E. CORODVA TORRES- APERTURA DE CAJA CHICA DE FIPRODEFO</t>
  </si>
  <si>
    <t>MARIO AGUILAR HERNADEZ- REINTEGRO DE CAJA CHICA DE FIPRODEFO</t>
  </si>
  <si>
    <t>TRASPASO DE CHEQUES- A 7 DIAS</t>
  </si>
  <si>
    <t>NOMINA PERSONAL FIPRODEFO 2DA. QUIN DE NOV.  DE 13</t>
  </si>
  <si>
    <t>TRASPASO DE PREMIER 7 DIAS- CHEQUES</t>
  </si>
  <si>
    <t>MARGARITA E. CORDOVA TORRES-REPOSICION DE CAJA CHICA FIPRODEFO</t>
  </si>
  <si>
    <t>LUIS ALFREDO AGUILERA VILLANUEVA-ANTICIPO DEL 60% PARA FABRICACION DE ASPERSORA</t>
  </si>
  <si>
    <t>ARTURO SANCHEZ VIELMAS-VIATICOS</t>
  </si>
  <si>
    <t>MARIO AGUILAR HERNANDEZ-NOMINA 2DA. QUIN DE NOV</t>
  </si>
  <si>
    <t>JOSE ROBERTO GRANADOS- ASESORIA JURICA CORRESPONDIENTE AL MES DE NOVIEMBRE</t>
  </si>
  <si>
    <t>IRMA L. HDEZ BRICEÑO -HONORARIOS NOVIEMBRE-13</t>
  </si>
  <si>
    <t>CONSULTORIA DE GUADALAJARA SA DE CV-2DA.. QUIN. DE NOV.</t>
  </si>
  <si>
    <t>HUGO NOLASCO- REINTEGRO DE VIATICOS</t>
  </si>
  <si>
    <t>ARTURO SANCHEZ-REINTEGRO DE VIATICOS</t>
  </si>
  <si>
    <t>TTRASPASO DE PREMIER 1 DIA - A CHEQUES</t>
  </si>
  <si>
    <t>TRASPASO DE MESA DE DINERO - A CHEQUES</t>
  </si>
  <si>
    <t>ROSALIO BARAJAS AMEZQUITA- COMPRA DE EQUIPO DE COMPUTO DE FIPRODEFO</t>
  </si>
  <si>
    <t>RADIAL LLANTAS, S.A. DE C.V.- LLANTAS DEL AREA DE SANIDAD</t>
  </si>
  <si>
    <t>NOMINA PERSONAL FIPRODEFO 1ERA. QUIN DE DIC.  DE 13</t>
  </si>
  <si>
    <t>NOMINA ESPECIAL AGUINALDOS 2013</t>
  </si>
  <si>
    <t>MARIO AGUILAR HERNANDEZ-AGUINALDO 2013</t>
  </si>
  <si>
    <t>JOSEFINA GARCIA ROBLES-ALIMENTOS PARA POSADA DEL PERSONAL DE FIPRODEFO 2013</t>
  </si>
  <si>
    <t>CONSULTORIA DE GUADALAJARA SA DE CV-1ERA.. QUIN. DE DIC.</t>
  </si>
  <si>
    <t>CONSULTORIA DE GUADALAJARA SA DE CV-12DA.. QUIN. DE DIC.</t>
  </si>
  <si>
    <t>AGRICOLA EL PUMA DE OCCIDENTE S.A. DE C.V.-PRODUCTO QUIMICO DE SANIDAD</t>
  </si>
  <si>
    <t>EDENRED S,A. DE C.V.- VALES DE DESPENSA Y AHORRO ANUAL</t>
  </si>
  <si>
    <t>EDENRED S,A. DE C.V.- VALES DE GASOLINA</t>
  </si>
  <si>
    <t>AGROSERVICIOS NACIONALES S.A.P.I. DE C.V.-PRODUCTO QUIMICO DE SANIDAD</t>
  </si>
  <si>
    <t>MINISTRACIONES -DICIEMBRE</t>
  </si>
  <si>
    <t>GONZALO JIMENEZ SERRANO-MATERIA PARA PISO FIRME DE LA NAVE DEL AREA DE SANIDAD</t>
  </si>
  <si>
    <t>TRASPASO DE CHEQUES -MESA DE DIENERO</t>
  </si>
  <si>
    <t>MARGARITA E. CORDOVA TORRES-APERTURA DE CAJA CHICA DE FIPRODEFO</t>
  </si>
  <si>
    <t>NUVA PLANTA FERTIL, S.A DE C.V-PRODUCTO QUIMICOP DE GENETICA</t>
  </si>
  <si>
    <t>IMSS- MES DE NOVIEMBRE  DE 2013</t>
  </si>
  <si>
    <t>NOMINA PERSONAL FIPRODEFO 2DA. QUIN DE DIC. Y P.V.  DE 2013</t>
  </si>
  <si>
    <t>PAGO IMPUESTOS FEDERALES-NOVIEMBRE 2013</t>
  </si>
  <si>
    <t>MARIO AGUILAR HERNANDEZ-2DA. QUINCENA DE CIC Y P.V. 2013</t>
  </si>
  <si>
    <t>DISTRIBUIDORA FOTOGRAFICA NAVARRO 2 CAMARAS</t>
  </si>
  <si>
    <t>MARIO AGUILAR HERNANDEZ-PAGO DE FACTURA DE REGALOS PARA POSADA DE FIPRODEFO2013</t>
  </si>
  <si>
    <t>CAREINTRA-CUOTA EXTRAORDNARIA PARA PAGO DE ANTICIPO DE REMODELACIÓN DE FACHADA</t>
  </si>
  <si>
    <t>DOCUDIGITAL- CARTUCHO DE IMPRESIÓN  XEROX 3550 Y CARTUCHO HP12A</t>
  </si>
  <si>
    <t>RH3 CONSUKTING GROUP S.A. DE C.V.- NOMINA 1ERA.. QUINCENA DE MARZO 14</t>
  </si>
  <si>
    <t>IMSS- MES FEBRERO Y PRIMER BIMESTRE</t>
  </si>
  <si>
    <t>CAREINTRA-CUOTA EXTRAORDNARIA PARA PAGO DE SERVICIO NOTARIAL  PARA INTEGRACION DE LA ASOCIACION DE CIVIL</t>
  </si>
  <si>
    <t>JOSE ALEJANDRO MUÑOZ DIAZ-LLANTAS COOPER 265/70R17, DODGE RAM JN01361</t>
  </si>
  <si>
    <t>MA. TRINIDAD GELACIA MANZO VELEZ- AIRE ACONDICIONADO JER9604</t>
  </si>
  <si>
    <t>JOSE ROBERTO GRANADOS VIEYRA - ASESORIA JURICA DEL MES DE DICIEMBRE</t>
  </si>
  <si>
    <t>IRMA L. HDEZ BRICEÑO -HONORARIOS DICIEMBRE-13</t>
  </si>
  <si>
    <t>CRECE COMPUTACIÓN S.A. DE C.V.-COMPUTADORA LEONOVO</t>
  </si>
  <si>
    <t>OMG INTERNATIONAL S.A. DE C.V.-TABLET SAMSUNG</t>
  </si>
  <si>
    <t>D</t>
  </si>
  <si>
    <t>H</t>
  </si>
  <si>
    <t>SALDO</t>
  </si>
  <si>
    <t>SALDO AL 28 FEB/11</t>
  </si>
  <si>
    <t>CHEQUE</t>
  </si>
  <si>
    <t>CANCELADO</t>
  </si>
  <si>
    <t>TELMEX RECIBOS FEB</t>
  </si>
  <si>
    <t>FECHA</t>
  </si>
  <si>
    <t>CONCEPTO</t>
  </si>
  <si>
    <t>SECRETARIA DE FINANZAS 2% S/NOMINAS</t>
  </si>
  <si>
    <t>NOMINA PERSONAL FIPRODEFO 1RA QUINC</t>
  </si>
  <si>
    <t>RETIRO DE INVERSION</t>
  </si>
  <si>
    <t>GEORGINA BARAJAS -NOMINA 1RA QUINC MZO</t>
  </si>
  <si>
    <t>MARIO AGUILAR -NOMINA 1RA QUINC MZO</t>
  </si>
  <si>
    <t>COMISION BAJIO NET</t>
  </si>
  <si>
    <t>COMISION POR DISPERSION DE NOMINA</t>
  </si>
  <si>
    <t>VC MANUPER SA DE CV -1RA QUINC PERSONAL</t>
  </si>
  <si>
    <t>DOCUDIGITAL SA DE CV -TONER COPIADORA-</t>
  </si>
  <si>
    <t>RADIOMOVIL DIPSA SA DE CV - CELULARES-</t>
  </si>
  <si>
    <t>GEORGINA BARAJAS -CAJA CHICA-</t>
  </si>
  <si>
    <t>PAGO ISPT DE FEBRERO</t>
  </si>
  <si>
    <t>FIPRODEFO</t>
  </si>
  <si>
    <t>AUXILIAR DE BANCOS</t>
  </si>
  <si>
    <t>SERV EFICIENTES DE CARTERA -TARJETA BAM-</t>
  </si>
  <si>
    <t>GLORIA IÑIGUEZ HERRERA -GTOS XCOMP VIAJE-</t>
  </si>
  <si>
    <t>ACCOR SERV EMPRESARIALES -VALES MZO-</t>
  </si>
  <si>
    <t>ARTURO SANCHEZ VIELMA -VIATICOS-</t>
  </si>
  <si>
    <t>COMISION X CERT CHEQUE CFE</t>
  </si>
  <si>
    <t>NOMINA PERSONAL FIPRODEFO 2DA QUINC</t>
  </si>
  <si>
    <t>JOSE ANGEL LOPEZ- VIATICOS</t>
  </si>
  <si>
    <t>CAREINTRA- CUOTA EDIFICIO ENERO 2014</t>
  </si>
  <si>
    <t>CAREINTRA  CUOTA DE FEBRERO</t>
  </si>
  <si>
    <t>JUAN ANTONIO ESTRADA REYNOSO MANTO AIRE ACONDIC</t>
  </si>
  <si>
    <t>VC MANUPER SA DE CV -2DA QUINC PERSONAL</t>
  </si>
  <si>
    <t>GEORGINA BARAJAS -NOMINA 2DA QUINC MZO</t>
  </si>
  <si>
    <t>MARIO AGUILAR -NOMINA 2DA QUINC MZO</t>
  </si>
  <si>
    <t>CFE</t>
  </si>
  <si>
    <t>TELMEX RECIBOS MZO</t>
  </si>
  <si>
    <t>CAREINTRA  CUOTA DE MARZO</t>
  </si>
  <si>
    <t>MA DE JESUS DIAZ DEL TORO</t>
  </si>
  <si>
    <t>DEPOSITO SOBRANTE GTOS VIAJE ARTURO</t>
  </si>
  <si>
    <t xml:space="preserve">DEPOSITO SOBRANTE </t>
  </si>
  <si>
    <t>COMISION MENSUALIDAD</t>
  </si>
  <si>
    <t>DEPOSITO SOBRANTE GTOS VIAJE GLORIA</t>
  </si>
  <si>
    <t>INTERESES CTA MAESTRA</t>
  </si>
  <si>
    <t>GEORGINA BARAJAS -REP FONDO FIJO-</t>
  </si>
  <si>
    <t>JOSE ANGEL LOPEZ -VIATICOS-</t>
  </si>
  <si>
    <t>GLORIA IÑIGUEZ HERRERA -VIATICOS-</t>
  </si>
  <si>
    <t>ACCOR SERV EMPRESARIALES -VALES ABR-</t>
  </si>
  <si>
    <t>MARIO AGUILAR -NOMINA 1RA QUINC ABR</t>
  </si>
  <si>
    <t>GEORGINA BARAJAS -NOMINA 1RA QUINC ABR-</t>
  </si>
  <si>
    <t>PAGO ISPT DE MARZO</t>
  </si>
  <si>
    <t>MARIO AGUILAR -NOMINA 2DA QUINC ABR</t>
  </si>
  <si>
    <t>GEORGINA BARAJAS -NOMINA 2DA QUINC ABR-</t>
  </si>
  <si>
    <t>TELMEX RECIBOS ABRIL</t>
  </si>
  <si>
    <t>CECILIO GLEZ MARQIEZ -PODER MARIO HDEZ-</t>
  </si>
  <si>
    <t>CECILIO GLEZ MARQIEZ -REVOCAC ARTURO ZERMEÑO</t>
  </si>
  <si>
    <t>CAREINTRA  CUOTA DE ABRIL</t>
  </si>
  <si>
    <t>HUGO NOLASCO VIATICOS AL DF</t>
  </si>
  <si>
    <t>IRMA L. HDEZ BRICEÑO -HONORARIOS MZO-</t>
  </si>
  <si>
    <t>IRMA L. HDEZ BRICEÑO -HONORARIOS ABRIL-</t>
  </si>
  <si>
    <t>JOSE ROBERTO GRANADOS VIEYRA - ASESORIA JURICA DEL MES DE FEBRERO 14</t>
  </si>
  <si>
    <t>DEPOSITO</t>
  </si>
  <si>
    <t>MARIO AGUILAR -NOMINA 1RA QUINC MAY</t>
  </si>
  <si>
    <t>GEORGINA BARAJAS -NOMINA 1RA QUINC MAY</t>
  </si>
  <si>
    <t>IMSS FEB Y 1ER BIM SAR - INFONAVIT</t>
  </si>
  <si>
    <t xml:space="preserve">IMSS MARZO </t>
  </si>
  <si>
    <t>IMSS ABRIL Y 2DO BIM SAR - INFONAVIT</t>
  </si>
  <si>
    <t>PAGO ISPT DE ABRIL</t>
  </si>
  <si>
    <t>CFE   26 ENE  AL  24 FEB</t>
  </si>
  <si>
    <t>CFE   MZO-ABR</t>
  </si>
  <si>
    <t>CLAUDIA ELIZABETH OCHOA -CONVENIO LABORAL-</t>
  </si>
  <si>
    <t>ACCOR SERV EMPRESARIALES -VALES MAY-</t>
  </si>
  <si>
    <t>DEPOSITO RECUPERACION SEGURO AUTOS</t>
  </si>
  <si>
    <t>IRMA L. HDEZ BRICEÑO -HONORARIOS MAYO-</t>
  </si>
  <si>
    <t>CAREINTRA  CUOTA DE MAYO</t>
  </si>
  <si>
    <t>TELMEX RECIBOS MAYO</t>
  </si>
  <si>
    <t>NACIONAL FINANCIERA SNC -SERV FID ENE-MZO</t>
  </si>
  <si>
    <t>SECRETARIA DE FINANZAS TENENCIAS</t>
  </si>
  <si>
    <t>ENTREGA DE RECURSOS</t>
  </si>
  <si>
    <t>COMISION X CERT CHEQUE</t>
  </si>
  <si>
    <t>GEORGINA BARAJAS -NOMINA 1RA QUINC JUN</t>
  </si>
  <si>
    <t>MARIO AGUILAR -NOMINA 1RA QUINC JUN</t>
  </si>
  <si>
    <t>MA DE JESUS DIAZ DEL TORO -REP IKON-</t>
  </si>
  <si>
    <t>IMSS MAYO</t>
  </si>
  <si>
    <t>IMPUESTOS FEDERALES MAYO</t>
  </si>
  <si>
    <t>1ra MINISTRACION SEFIN</t>
  </si>
  <si>
    <t>ACCOR SERV EMPRESARIALES -VALES JUN-</t>
  </si>
  <si>
    <t>NOMINA PERSONAL FIPRODEFO 1ERA. QUINCENA  DE 2014</t>
  </si>
  <si>
    <t>FIDEICOMISO PARA LA GESTION INTEGRAL DE LA CUENCA DEL RIO COHUAYANA</t>
  </si>
  <si>
    <t>INVERSION A 7 DIAS</t>
  </si>
  <si>
    <t>MARIO AGUILAR -NOMINA 2DA QUINC JUN</t>
  </si>
  <si>
    <t>GEORGINA BARAJAS -NOMINA 2DA QUINC JUN</t>
  </si>
  <si>
    <t>DEPOSITO RECUPER SEGURO AUTO HUGO EQUIHUA</t>
  </si>
  <si>
    <t>DEPOSITO ALFONSO GARCIA ZERMEÑO</t>
  </si>
  <si>
    <t>INVERSION A PREMIER</t>
  </si>
  <si>
    <t>IRMA L. HDEZ BRICEÑO -HONORARIOS JUNIO-</t>
  </si>
  <si>
    <t>TELMEX RECIBOS JUNIO</t>
  </si>
  <si>
    <t>ALFREDO MTZ MORENO -VIATICOS-</t>
  </si>
  <si>
    <t>DEPOSITO DIF VIATICOS GLORIA</t>
  </si>
  <si>
    <t>TEF RECIBIDO DE BANORTE CONAFOR</t>
  </si>
  <si>
    <t>ORGANISMOS BENEFICOS P/AGRICULTURA -FEROMONAS-</t>
  </si>
  <si>
    <t>CAREINTRA  CUOTA DE JUNIO</t>
  </si>
  <si>
    <t>TRASPASO DE PREMIER</t>
  </si>
  <si>
    <t>TRASPASO DE MESA DE DINERO</t>
  </si>
  <si>
    <t>IMSS JUN Y 3ER BIM SAR - INFONAVIT</t>
  </si>
  <si>
    <t>MARIO AGUILAR -NOMINA 1RA QUINC JUL</t>
  </si>
  <si>
    <t>GEORGINA BARAJAS -NOMINA 1RA QUINC JUL</t>
  </si>
  <si>
    <t>TOPETE ZEPEDA Y ASOC FACT DICTAMEN 2010</t>
  </si>
  <si>
    <t>DEPOSIT FIANZA TOPETE</t>
  </si>
  <si>
    <t>NOMINA PERSONAL FIPRODEFO 1RAA QUINC</t>
  </si>
  <si>
    <t>DEPOSITO REEBOLSO SEGURO DE VIDA</t>
  </si>
  <si>
    <t>HUGO ANTONIO LOPEZ EQUIHUA -FINIQUITO-</t>
  </si>
  <si>
    <t>DEPOSITO DIF VIATICOS ALFREDO</t>
  </si>
  <si>
    <t>COMPLEMETARIA DE MAYO</t>
  </si>
  <si>
    <t>IMPUESTOS FEDERALES JUNIO</t>
  </si>
  <si>
    <t>LEAL &amp; LEAL NOTARIOS -CERTIF PODERES-</t>
  </si>
  <si>
    <t>ACCOR SERV EMPRESARIALES -VALES JUL-</t>
  </si>
  <si>
    <t>DEPOSITO REEBOLSO SEGURO DE AUTOS</t>
  </si>
  <si>
    <t>ATLANTICA OBRAS HIDRAULICAS FINIQ POZO HUERTO</t>
  </si>
  <si>
    <t>NACIONAL FINANCIERA SNC -SERV FID ABR-JUN</t>
  </si>
  <si>
    <t>GEORGINA BARAJAS -NOMINA 2DA QUINC JUL</t>
  </si>
  <si>
    <t>MARIO AGUILAR -NOMINA 2DA QUINC JUL</t>
  </si>
  <si>
    <t>TELMEX RECIBOS JULIO</t>
  </si>
  <si>
    <t>IRMA L. HDEZ BRICEÑO -HONORARIOS JULIO-</t>
  </si>
  <si>
    <t>JOSE ANGEL LOPEZ -FACTURA-</t>
  </si>
  <si>
    <t>JOSE ANGEL LOPEZ LOPEZ- REINTEGRO DE VIATICOS</t>
  </si>
  <si>
    <t>DEPOSITO DIF VIATICOS ANGEL</t>
  </si>
  <si>
    <t>SEG MONTERREY NEW YORK LIFE -POLIZA SEG VIDA+</t>
  </si>
  <si>
    <t>MAGUS SA DE CV MANTO TRACTOR</t>
  </si>
  <si>
    <t>HUGO E. NOLASCO -GTO X COMPR-</t>
  </si>
  <si>
    <t>CAREINTRA  CUOTA DE JULIO</t>
  </si>
  <si>
    <t>MARIO AGUILAR -NOMINA 1RA QUINC AGO</t>
  </si>
  <si>
    <t>ASESORES FORESTALES DE OCCIDENTE S.A. DE C.V.-SERVICIOS TEC. FORESTALES EN SANIDAD.</t>
  </si>
  <si>
    <t>IRMA L. HDEZ BRICEÑO -HONORARIOS FEBRERO14</t>
  </si>
  <si>
    <t>GEORGINA BARAJAS -NOMINA 1RA QUINC AGO</t>
  </si>
  <si>
    <t>DEP ANDRES ZERMEÑO BARBA (LLAMADAS TEL INT)</t>
  </si>
  <si>
    <t>PARA SOLVENTAR OBSERV AUD CONTRAL 2010</t>
  </si>
  <si>
    <t>DEPOSITO PREDIO SAN PEDRO COLOTLAN FAVIO A. RUIZ</t>
  </si>
  <si>
    <t>IMPUESTOS FEDERALES JULIO</t>
  </si>
  <si>
    <t>IMSS JULIO</t>
  </si>
  <si>
    <t>JOEL ALEJANDRO ROBLES GIL IMPERM LAB V CENTINELA</t>
  </si>
  <si>
    <t>GERARDO DELGADO ECHEVERRIA MANTO HOST FIPRODEFO</t>
  </si>
  <si>
    <t>GERARDO DELGADO ECHEVERRIA PROG CONMUTADOR</t>
  </si>
  <si>
    <t>2DA MINISTRACION SEFIN</t>
  </si>
  <si>
    <t>DEPOSITO CONAFOR</t>
  </si>
  <si>
    <t>PRODUCTOS BLITZER INSUMOS HUERTO</t>
  </si>
  <si>
    <t>MA GPE HDEZ  COMPRA PAPELERIA</t>
  </si>
  <si>
    <t>DEPOSITO DIF VIATICOS HUGO NOLASCO</t>
  </si>
  <si>
    <t xml:space="preserve">DEPOSITO </t>
  </si>
  <si>
    <t>EDENRED MEXICO SA DE CV -VALES DE DESPENSA-</t>
  </si>
  <si>
    <t>MARIO AGUILAR -NOMINA 1DA QUINC AGO</t>
  </si>
  <si>
    <t>GEORGINA BARAJAS -NOMINA 1DA QUINC AGO</t>
  </si>
  <si>
    <t>NOMINA PERSONAL FIPRODEFO 1DA QUINC</t>
  </si>
  <si>
    <t>AXTEL SAP DE CV -SER LINEAS TEL-</t>
  </si>
  <si>
    <t>DOCUDIGITAL SA DE CV -TINTAS P/EQUIPOS-</t>
  </si>
  <si>
    <t>RAQUEL DIAZ ARAGON -TRANSM DESBROZADORA-</t>
  </si>
  <si>
    <t>IRMA L. HDEZ BRICEÑO -HONORARIOS AGOSTO-</t>
  </si>
  <si>
    <t xml:space="preserve">BSD RECURSOS HUMANOS SC  </t>
  </si>
  <si>
    <t>TELMEX RECIBOS AGOSTO</t>
  </si>
  <si>
    <t>JISOC- PAGO DEL 50% SEGÚN CONVENIO CELEBRADO EL 01 DE MARZO DE 2014.</t>
  </si>
  <si>
    <t xml:space="preserve">EDENRED S,A. DE C.V.- VALES DE DESPENSA </t>
  </si>
  <si>
    <t>CANCELACION CHEQUE 8754 CFE</t>
  </si>
  <si>
    <t>CAREINTRA  CUOTA DE AGOSTO</t>
  </si>
  <si>
    <t>SOCIEDAD COOP ESCOLAR Y/O BARCINO</t>
  </si>
  <si>
    <t>PLASTICOS RODOLFO BOLSA P/VIVERO</t>
  </si>
  <si>
    <t>MICAZA SA DE CV FILTRO TRACTOR</t>
  </si>
  <si>
    <t>IMPUESTOS FEDERALES AGOSTO</t>
  </si>
  <si>
    <t>IMSS AGOS Y 4TO BIM SAR - INFONAVIT</t>
  </si>
  <si>
    <t>TRASPASO A PREMIER</t>
  </si>
  <si>
    <t>INVERSION A MESA DE DINERO</t>
  </si>
  <si>
    <t>MARIO AGUILAR HDEZ -VIATICOS-</t>
  </si>
  <si>
    <t>FERTILIZANTES MANUFACTURADOS</t>
  </si>
  <si>
    <t>MARIO AGUILAR -POR COMPROBAR-</t>
  </si>
  <si>
    <t>GEORGINA BARAJAS -NOMINA 1DA QUINC SEPT</t>
  </si>
  <si>
    <t>MARIO AGUILAR -NOMINA 1DA QUINC SEPT</t>
  </si>
  <si>
    <t>DEPOSITO COMISION NACIONAL FORESTAL/DESARR ECOLOGICO</t>
  </si>
  <si>
    <t>DEPOSITO DESARROLLO ECOLOGICO Y FORESTAL</t>
  </si>
  <si>
    <t>MARIO AGUILAR -NOMINA 2DA QUINC SEPT</t>
  </si>
  <si>
    <t>ORDEN DE PAGO 302.50 USD + 58 US COMISION</t>
  </si>
  <si>
    <t>DEPOSITO DIF GTOS X COMP ING MARIO AGUILAR</t>
  </si>
  <si>
    <t>DEPOSITO DIF VIATICOS ING MARIO AGUILAR</t>
  </si>
  <si>
    <t>GLORIA IÑIGUEZ HERRERA -PTMO PERSONAL-</t>
  </si>
  <si>
    <t>GEORGINA BARAJAS -NOMINA 2DA QUINC SEPT</t>
  </si>
  <si>
    <t>RH3 CONSUKTING GROUP S.A. DE C.V.- NOMINA 2DA. QUINCENA DE FEBRERO 14</t>
  </si>
  <si>
    <t>IRMA L. HDEZ BRICEÑO -HONORARIOS SEPT-</t>
  </si>
  <si>
    <t>DEPOSITO DIF VIATICOS ARTURO</t>
  </si>
  <si>
    <t>CAREINTRA  CUOTA DE SEPT</t>
  </si>
  <si>
    <t>MARIO AGUILAR -NOMINA 1RA QUINC OCT</t>
  </si>
  <si>
    <t>GEORGINA BARAJAS -NOMINA 1RA QUINC OCT</t>
  </si>
  <si>
    <t>IMSS SEPTIEMBRE</t>
  </si>
  <si>
    <t>IMPUESTOS FEDERALES SEPTIEMBRE</t>
  </si>
  <si>
    <t>ABONO A PTMO GLORIA</t>
  </si>
  <si>
    <t>NACIONAL FINANCIERA SNC -SERV FID JUL AGOS SEPT</t>
  </si>
  <si>
    <t>DEPOSITO AXXA SEGUROS REEMB PRIMAS SEG</t>
  </si>
  <si>
    <t>3RA MINISTRACION SEFIN</t>
  </si>
  <si>
    <t>IRMA L. HDEZ BRICEÑO -HONORARIOS OCT-</t>
  </si>
  <si>
    <t>TELEFONOS DE MEXICO REC OCTUBRE</t>
  </si>
  <si>
    <t>TELEFONOS DE MEXICO REC SEPTIEMBRE</t>
  </si>
  <si>
    <t>CAREINTRA  CUOTA DE OCT</t>
  </si>
  <si>
    <t>GEORGINA BARAJAS -NOMINA 2DA QUINC OCT</t>
  </si>
  <si>
    <t>MARIO AGUILAR -NOMINA 2DA QUINC OCT</t>
  </si>
  <si>
    <t>MARIO AGUILAR -NOMINA 1RA QUINC NOV</t>
  </si>
  <si>
    <t>GEORGINA BARAJAS -NOMINA 1RA QUINC NOV</t>
  </si>
  <si>
    <t>BENJAMIN VILLA CASTILLO -LIQUIDACION-</t>
  </si>
  <si>
    <t>ING MARIO AGUILAR -VIATICOS CD MEX --</t>
  </si>
  <si>
    <t>MARIO AGUILAR -NOMINA 2DA QUINC NOV</t>
  </si>
  <si>
    <t>GEORGINA BARAJAS -NOMINA 2DA QUINC NOV</t>
  </si>
  <si>
    <t>TELEFONOS DE MEXICO REC NOVIEMBRE</t>
  </si>
  <si>
    <t>IRMA L. HDEZ BRICEÑO -HONORARIOS NOV-</t>
  </si>
  <si>
    <t>JORGE PADILLA GURROLA -REP DESBROZADORAS-</t>
  </si>
  <si>
    <t>CAREINTRA  CUOTA DE NOV</t>
  </si>
  <si>
    <t>MARIO AGUILAR -NOMINA AGUINALDO</t>
  </si>
  <si>
    <t>GEORGINA BARAJAS -NOMINA AGUINALDO</t>
  </si>
  <si>
    <t xml:space="preserve">NOMINA AGUINALDO PERSONAL FIPRODEFO </t>
  </si>
  <si>
    <t>DEPOSITO FONDO NAFIN FORTALEC FORESTAL (CONAFOR)</t>
  </si>
  <si>
    <t>IMPUESTOS FEDERALES OCTUBRE</t>
  </si>
  <si>
    <t>IMPUESTOS FEDERALES NOVIEMBRE</t>
  </si>
  <si>
    <t>DEPOSITO SALDO PTMO GLORIA</t>
  </si>
  <si>
    <t>4TA MINISTRACION SEFIN</t>
  </si>
  <si>
    <t>MARIO AGUILAR FACT REGALOS POSADA</t>
  </si>
  <si>
    <t>IMSS NOVIEMBRE</t>
  </si>
  <si>
    <t>RADIOMOVIL DIPSA PAGO CELULARES</t>
  </si>
  <si>
    <t>IRMA L. HDEZ BRICEÑO -HONORARIOS DIC-</t>
  </si>
  <si>
    <t>NOMINA PERSONAL FIPRODEFO 2DA QUINC Y PRIMA VAC</t>
  </si>
  <si>
    <t>MARIO AGUILAR -NOMINA 1RA QUINC DIC</t>
  </si>
  <si>
    <t>GEORGINA BARAJAS -NOMINA 1RA QUINC DIC</t>
  </si>
  <si>
    <t>MARIO AGUILAR -NOMINA 2DA QUINC DIC Y PRIMA VAC</t>
  </si>
  <si>
    <t>GEORGINA BARAJAS -NOMINA 2DA QUINC DIC Y PRIMA VAC</t>
  </si>
  <si>
    <t>FRANCISCO BARRAGAN BORBON</t>
  </si>
  <si>
    <t>DEPOSITO DEL FONDO FIJO</t>
  </si>
  <si>
    <t>DEPOSITO TEF MASIVO</t>
  </si>
  <si>
    <t>ENTREGA DE INTERESES</t>
  </si>
  <si>
    <t>GEORGINA BARAJAS -FONDO FIJO-</t>
  </si>
  <si>
    <t>MUNIC DE GUAD TRANSMISION PATRIMONIAL</t>
  </si>
  <si>
    <t>CFE DIC-ENE</t>
  </si>
  <si>
    <t>TELEMEX 31620565</t>
  </si>
  <si>
    <t>COMISION CERTIF CHEQUES PREDIALES</t>
  </si>
  <si>
    <t>GLORIA IÑIGUEZ HERERRA- REINTEGRO DE VIATICOS</t>
  </si>
  <si>
    <t>NACIONAL FINANCIERA SNC -SERV FID OCT-NOV-DIC</t>
  </si>
  <si>
    <t>IMSS DIC Y 6TO BIM SAR - INFONAVIT</t>
  </si>
  <si>
    <t>CANCELACION CHEQUE 8783 CFE</t>
  </si>
  <si>
    <t>MARIO AGUILAR -NOMINA 1RA QUINC ENE/12</t>
  </si>
  <si>
    <t>MA EUGENIA OBRAJERO -NOMINA 1RA QUINC ENE/12</t>
  </si>
  <si>
    <t>GEORGINA BARAJAS -NOMINA 1RA QUINC ENE/12</t>
  </si>
  <si>
    <t>NOMINA PERSONAL FIPRODEFO 1RA QUINC ENE</t>
  </si>
  <si>
    <t>CONSULTORIA DE GUADALAJARA SA DE CV</t>
  </si>
  <si>
    <t>CAREINTRA  CUOTA DE DIC</t>
  </si>
  <si>
    <t>DEPOSITO ING MARIO SERV TEL DE NOV</t>
  </si>
  <si>
    <t>NOMINA PERSONAL FIPRODEFO 2DA. QUIN DE FEBRERO  DE 2014</t>
  </si>
  <si>
    <t>HABEAS DATA MEXICO SA CV ANTIVIRUS</t>
  </si>
  <si>
    <t>ARTURO SANCHEZ VIELMA -PTMO PERSONAL-</t>
  </si>
  <si>
    <t>MARIO AGUILAR -NOMINA 2DA QUINC ENE/12</t>
  </si>
  <si>
    <t>GEORGINA BARAJAS -NOMINA 2DA QUINC ENE/12</t>
  </si>
  <si>
    <t>MA EUGENIA OBRAJERO -NOMINA 2DA QUINC ENE/12</t>
  </si>
  <si>
    <t>TELMEX 31620565</t>
  </si>
  <si>
    <t>NOMINA PERSONAL FIPRODEFO 2DA QUINC ENE</t>
  </si>
  <si>
    <t>IRMA L. HDEZ BRICEÑO -HONORARIOS ENE-</t>
  </si>
  <si>
    <t>EDENRED MEXICO SA DE CV -VALES DE GASOLINA-</t>
  </si>
  <si>
    <t>GENERACION MARTINEZ SA DE CV</t>
  </si>
  <si>
    <t>JORGE PADILLA GURROLA</t>
  </si>
  <si>
    <t>ELECTRONICA Y EMBOBINADOS SA DE CV</t>
  </si>
  <si>
    <t>CAREINTRA  CUOTA DE ENE</t>
  </si>
  <si>
    <t>GENERACION MARTINEZ SA DE CV HABILIT VIVERO</t>
  </si>
  <si>
    <t>MATERIALES LIVIANOS COSS Y LEON HAB VIVERO</t>
  </si>
  <si>
    <t>JAVIER ALEJANDRO BARBA -ACT CONTPAQ-</t>
  </si>
  <si>
    <t>NOMINA PERSONAL FIPRODEF1RA QUINC FEB</t>
  </si>
  <si>
    <t>MA EUGENIA OBRAJERO -NOMINA 1RA QUINC FEB/12</t>
  </si>
  <si>
    <t>GEORGINA BARAJAS -NOMINA 1RA QUINC FEB/12</t>
  </si>
  <si>
    <t>MARIO AGUILAR -NOMINA 1RA QUINC FEB/12</t>
  </si>
  <si>
    <t>GREGORIO ROLDAN RODRIGUEZ PROY LABORATORIO</t>
  </si>
  <si>
    <t>IMSS ENERO 2012</t>
  </si>
  <si>
    <t>PROVEEDORA DE ACEROS JALISCO</t>
  </si>
  <si>
    <t>ASESORES FORESTALES DE OCCTE</t>
  </si>
  <si>
    <t>GENERACION MARTINEZ</t>
  </si>
  <si>
    <t>AXXA SEGUROS</t>
  </si>
  <si>
    <t>ABA SEGUROS</t>
  </si>
  <si>
    <t>MAPFRE TEPEYAC SEGUROS</t>
  </si>
  <si>
    <t>IMPUESTOS FEDERALES DICIEMBRE</t>
  </si>
  <si>
    <t>IMPUESTOS FEDERALES ENERO</t>
  </si>
  <si>
    <t xml:space="preserve">ZURICH CIA DE SEGUROS </t>
  </si>
  <si>
    <t>PAULA PLASCENCIA DELGADILLO</t>
  </si>
  <si>
    <t>DAMIAN GLASS SA DE CV</t>
  </si>
  <si>
    <t>MARIO AGUILAR -NOMINA 2DA QUINC FEB/12</t>
  </si>
  <si>
    <t>GEORGINA BARAJAS -NOMINA 2DA QUINC FEB/12</t>
  </si>
  <si>
    <t>MA EUGENIA OBRAJERO NOMINA 2DA QUINC FEB/12</t>
  </si>
  <si>
    <t>RADIO MOVIL DIPSA</t>
  </si>
  <si>
    <t>IRMA L. HDEZ BRICEÑO -HONORARIOS FEB-</t>
  </si>
  <si>
    <t>CAREINTRA  CUOTA DE FEB</t>
  </si>
  <si>
    <t>COMISION CHEQUES LIBRADOS+</t>
  </si>
  <si>
    <t>ASESORES EMPRESARIALES MTNZ-DICTAMEN</t>
  </si>
  <si>
    <t>MA. GUADALUPE HERNANDEZ- PAPELERIA</t>
  </si>
  <si>
    <t>GEORGINA BARAJAS MORENO- NOMINA</t>
  </si>
  <si>
    <t>MARIO AGUILAR HERNANDEZ- NOMINA</t>
  </si>
  <si>
    <t>MA.EUGENIA OBRAJERO RAMIREZ- NOMINA</t>
  </si>
  <si>
    <t>IMSS- MES DE FEBRERO Y BIMESTRE 01</t>
  </si>
  <si>
    <t>NOMINA PERSONAL FIPRODEF1RA QUINC MAR</t>
  </si>
  <si>
    <t>MAR UNIVERSAL SA DE CV- PAPELERIA</t>
  </si>
  <si>
    <t>PAGO IMPUESTOS FEDERALES- FEBRERO2012</t>
  </si>
  <si>
    <t>GENERACION MARTINEZ SA DE CV-MATERIALES</t>
  </si>
  <si>
    <t>ANTONIA LARIOS Y ASOCIADOS- P QUIMICO HUERTO</t>
  </si>
  <si>
    <t>EDENRED MEXICO  SA DE CV- VALES DE DESPENSA</t>
  </si>
  <si>
    <t>EDENRED MEXICO  SA DE CV- VALES DE GASOLINA ABR</t>
  </si>
  <si>
    <t>CONTROL BIOLOGICO AC- SANIDAD</t>
  </si>
  <si>
    <t>PLANT HEALTH CARE DE MEXICO- ARBORJET TREE</t>
  </si>
  <si>
    <t>EDUARDO ACOSTA ZUÑIGA- REPARACION RANGER</t>
  </si>
  <si>
    <t>TELEFONOS DE MEXICO SAB DE CV</t>
  </si>
  <si>
    <t>NOMINA PERSONAL FIPRODEFO 2DA QUINC MAR</t>
  </si>
  <si>
    <t>IRMA L. HDEZ BRICEÑO -HONORARIOS MARZ-</t>
  </si>
  <si>
    <t>NOMINA PERSONAL FIPRODEF1RA QUINC ABR</t>
  </si>
  <si>
    <t>MARIA EUGENIA OBRAJERO RAMIREZ- NOMINA</t>
  </si>
  <si>
    <t>IMSS- MES DE MARZO Y BIMESTRE 01</t>
  </si>
  <si>
    <t>REPISICION DE CAJA CHICA</t>
  </si>
  <si>
    <t>PAGO IMPUESTOS FEDERALES- MARZO 2012</t>
  </si>
  <si>
    <t>MARIA DEL REFUGIO DIAZ LEONOR</t>
  </si>
  <si>
    <t>HUGO NOLASCO- PRESTAMO PERSONAL</t>
  </si>
  <si>
    <t>JOEL ACOSTA PLASCENCIA- CARPINTERIA</t>
  </si>
  <si>
    <t>NOMINA PERSONAL FIPRODEF2RA QUINC ABR</t>
  </si>
  <si>
    <t>NACIONAL FINANCIERA SNC -SERV FID ENE-FEB-MAR</t>
  </si>
  <si>
    <t>RADIOMOVIL DIPSA</t>
  </si>
  <si>
    <t>CFE- LA CHAMACUERA-</t>
  </si>
  <si>
    <t>GERRGINA BARAJAS MORENO- REPOSICION DE CAJA</t>
  </si>
  <si>
    <t>HUMAN SERVICES 21 S.C.- 2 QUINCENA ABRIL</t>
  </si>
  <si>
    <t>CAREINTRA- CUOTA EDIFICIO ABRIL</t>
  </si>
  <si>
    <t>MARIO MAURICIO SOLIS BAUTISTA-HOJAS MEMBRETADA</t>
  </si>
  <si>
    <t>SECRETARIA DE FINANZAS 2% S/NOMINAS - MARZO</t>
  </si>
  <si>
    <t>SECRTEARIA DE FINANZAS 2% S/NOMINAS- ABRIL</t>
  </si>
  <si>
    <t>CONSULTORIA DE GUADALAJARA SA DE CV-12DA.. QUIN. DE ENE.2014</t>
  </si>
  <si>
    <t>EDENRED MEXICO SA DE CV- VALES DE GASOLINA</t>
  </si>
  <si>
    <t>PROYECTOS Y SUMINISTROS AGROINDUSTRIALES</t>
  </si>
  <si>
    <t>NOMINA PERSONAL FIPRODEFO 1RA QUINC MAY</t>
  </si>
  <si>
    <t xml:space="preserve">DEPOSITO DIFERNCIA DE VIATICOS- GLORIA </t>
  </si>
  <si>
    <t>DEPOSITO DIFERNCIA DE VIATICOS- ANGEL</t>
  </si>
  <si>
    <t>IMSS- MES ABRIL Y BIMESTRE 02</t>
  </si>
  <si>
    <t>DOCUDIGITAL SA DE CV -TONER COPIADORA XEROXÇ-</t>
  </si>
  <si>
    <t>HUMAN SERVICES 21 S.C.- 1 QUINCENA MAYO</t>
  </si>
  <si>
    <t>PAGO IMPUESTOS FEDERALES- ABRIL 2012</t>
  </si>
  <si>
    <t>TRASPASO DE MESA DE DINERO 7DIAS</t>
  </si>
  <si>
    <t>EDENRED MEXICO SA DE CV- VALES DESPENSA</t>
  </si>
  <si>
    <t>GEORGINA BARAJAS MORENO- REP CAJA CHICA</t>
  </si>
  <si>
    <t>GEORGINA BARAJAS MORENO-NOMINA</t>
  </si>
  <si>
    <t>NOMINA PERSONAL FIPRODEFO 2DA QUINC MAY Y RETRO</t>
  </si>
  <si>
    <t>MULTA DE TRANCITO-JORGE  CHOFER IKON</t>
  </si>
  <si>
    <t>HUMAN SERVICES 21 S.C.- 2 QUINCENA MAYO</t>
  </si>
  <si>
    <t>ARTURO SANCHEZ VIELMAS- VIATICOS</t>
  </si>
  <si>
    <t>DEVOLUCION DE VIATICOS</t>
  </si>
  <si>
    <t>EDENRED MEXCO- VALES DE COMBUSTIBLES</t>
  </si>
  <si>
    <t>AXTEL SAP DE CV -SER LINEAS TEL-31620567</t>
  </si>
  <si>
    <t>CAREINTRA- CUOTA EDIFICIO MAYO</t>
  </si>
  <si>
    <t>COMISION POR MENSUALIDAD BAJIO NET</t>
  </si>
  <si>
    <t>JOSE ANGEL LOPEZ LOPEZ- VIATICOS</t>
  </si>
  <si>
    <t>PROMOCIONES GENTICAS- INSUMOS HUERTO</t>
  </si>
  <si>
    <t>SECRETARIA DE FINANZAS- 2% SOBRE NOMINA</t>
  </si>
  <si>
    <t>MINISTRACIONES  ENERO - MAYO</t>
  </si>
  <si>
    <t>TRASPASO DE PREMIER 1 DIA</t>
  </si>
  <si>
    <t>IMSS- MES MAYO 2012</t>
  </si>
  <si>
    <t>MARIO AGUILAR HERNANDEZ- FINIQUITO</t>
  </si>
  <si>
    <t>NOMINA PERSONAL FIPRODEFO 1ERA QUINCENA DE JUNIO</t>
  </si>
  <si>
    <t>NOMINA PERSONAL FIPRODEFO 2DA. QUINCENA DE ENERO  DE 2014</t>
  </si>
  <si>
    <t>JOSE VILLALVAZO NUÑEZ-NOMINA</t>
  </si>
  <si>
    <t>IRMA L. HDEZ BRICEÑO -HONORARIOS ENERO 14</t>
  </si>
  <si>
    <t>JOSE ROBERTO GRANADOS VIEYRA - ASESORIA JURICA DEL MES DEENERO 14</t>
  </si>
  <si>
    <t xml:space="preserve">EDENRED S.A. DE C.V- VALES DE DESPENSA </t>
  </si>
  <si>
    <t>HUMAN SERVICES 21 SC.- NOMINA 1 QUIN JUNIO</t>
  </si>
  <si>
    <t>PAGO IMPUESTOS FEDERALES- MAYO 2012</t>
  </si>
  <si>
    <t>GEORGINA BARAJAS MORENO- REINTEGRO DE CAJA CH</t>
  </si>
  <si>
    <t>DEVOLUCION DE VIATICOS-ANGEL</t>
  </si>
  <si>
    <t>DEVOLUCION DE VIATICOS-GLORIA</t>
  </si>
  <si>
    <t>HECTOR ENRIQUE HERMOSILLO OCHOA</t>
  </si>
  <si>
    <t>HECTOR ENRIQUE HERMOSILLO OCHOA-NOMINA</t>
  </si>
  <si>
    <t>MARGARITA E, CORDOVA TORRES-PRESTAMOS PERSONALES</t>
  </si>
  <si>
    <t>ARTURO SANCHEZ VIELMAS-PRESTAMOS PERSONALES</t>
  </si>
  <si>
    <t>GLORIA IÑIGUES HERRERA-PRESTAMOS PERSONALES</t>
  </si>
  <si>
    <t>ALFREDO MARTINEZ MORENO-PRESTAMOS PERSONALES</t>
  </si>
  <si>
    <t>NOMINA PERSONAL FIPRODEFO 2DA QUINCENA DE JUNIO</t>
  </si>
  <si>
    <t>HUMAN SERVICES 21 SC.- NOMINA 2 QUIN JUNIO</t>
  </si>
  <si>
    <t>DEPOSITO POR ACLARAR</t>
  </si>
  <si>
    <t>ANTONIA LARIOS Y ASOCIADOS- P QUIMICO HUERTO Y ENSAYO</t>
  </si>
  <si>
    <t>DOCUDIGITAL- CARTUCHO DE IMPRESIÓN  XEROX 3550</t>
  </si>
  <si>
    <t>CAREINTRA- CUOTA EDIFICIO JUNIO</t>
  </si>
  <si>
    <t>ING. HECTOR E. HERMOSILLO OCHOA- REP CAJA CHICA</t>
  </si>
  <si>
    <t>ARTURO SANCHEZ-VIATICOS</t>
  </si>
  <si>
    <t>CECILIO GONZALEZ MARQUEZ-CAMBIO DE PODERES EN ESCRITURAS</t>
  </si>
  <si>
    <t>NOMINA PERSONAL FIPRODEFO 1ERA QUINCENA DE JULIO</t>
  </si>
  <si>
    <t>IMSS- MES JUNIO Y BIMESTRE 03</t>
  </si>
  <si>
    <t>HUMAN SERVICES 21 SC.- NOMINA 1ERA. QUIN JULIO</t>
  </si>
  <si>
    <t>OK BANCO</t>
  </si>
  <si>
    <t>PAGO IMPUESTOS FEDERALES- JUNIO  2012</t>
  </si>
  <si>
    <t>JOSE ANGEL LOPEZ LOPEZ-PRESTAMO</t>
  </si>
  <si>
    <t>JORGE OSWALDO CORTES BRISEÑO</t>
  </si>
  <si>
    <t>DEVOLUCION DE VIATICOS-ARTURO</t>
  </si>
  <si>
    <t>HECTOR HERMOSILLO-REPOSICION DE CAJA</t>
  </si>
  <si>
    <t>NOMINA PERSONAL FIPRODEFO 2 DA QUINCENA DE JULIO</t>
  </si>
  <si>
    <t>JOSE ANGEL LOPEZ LOPEZ-VIATICOS-</t>
  </si>
  <si>
    <t>FERTILIZANTES TECNIFICADOS DE ZAPOPAN,S.A DE C.V.</t>
  </si>
  <si>
    <t>MARGARITA E. CORDOVA TPORRES-REPOSICION DE CAJA CHICA</t>
  </si>
  <si>
    <t>HUMAN SERVICES 21 SC.- NOMINA 2DA. QUIN JULIO</t>
  </si>
  <si>
    <t>NACIONAL FINANCIERA SNC -SERV FID ABR-MAY-JUN</t>
  </si>
  <si>
    <t>CAREINTRA- CUOTA EDIFICIO JULIO</t>
  </si>
  <si>
    <t>DEVOLUCION DE VIATICOS-JOSE ANGEL LOPEZ</t>
  </si>
  <si>
    <t>JAVIER ALEJANDRO BARBA -POLIZA CONTPAQ-</t>
  </si>
  <si>
    <t>NOMINA PERSONAL FIPRODEFO 1ERA. QUINCENA DE AGOSTO</t>
  </si>
  <si>
    <t>IMSS- MES JULIO 2012</t>
  </si>
  <si>
    <t>HUMAN SERVICES 21 SC.- NOMINA 1ERA. QUIN AGOSTO</t>
  </si>
  <si>
    <t>PAGO IMPUESTOS FEDERALES- JULIO  2012</t>
  </si>
  <si>
    <t>MINISTRACIONES  JUNIO-JULIO</t>
  </si>
  <si>
    <t>DEVOLUCION DE VIATICOS-GLORIA IÑIGUEZ</t>
  </si>
  <si>
    <t>GEORGINA BARAJAS MORENO-APERTURA DE CAJA</t>
  </si>
  <si>
    <t>HUMAN SERVICES 21 SC.- NOMINA 2DA. QUIN AGOSTO</t>
  </si>
  <si>
    <t>GLORIA IÑIGUEZ HERRERA -PRESTAMO PERSONAL-</t>
  </si>
  <si>
    <t>NOMINA PERSONAL FIPRODEFO 2DA. QUINCENA DE AGOSTO</t>
  </si>
  <si>
    <t>LLANTAS Y SERVICIOS SANCHEZ BARBA</t>
  </si>
  <si>
    <t>ING. HECTOR HERMOSILLO OCHOA- REINTEGRO DE CAJA CH</t>
  </si>
  <si>
    <t>CAREINTRA- CUOTA EDIFICIO AGOSTO</t>
  </si>
  <si>
    <t>GEORGINA BARAJAS MORENO-REPOSICION DE CAJA CHICA</t>
  </si>
  <si>
    <t>AXA SEGUROS,S.A. DE C.V.- JN0136</t>
  </si>
  <si>
    <t xml:space="preserve">MATERIALES PARA LA CONSTRUCCION-INSUMOS PARA CIMENTACION </t>
  </si>
  <si>
    <t>DESARROLLO ECOLOGICO FORESTAL</t>
  </si>
  <si>
    <t>NOMINA PERSONAL FIPRODEFO 1ERA. QUINCENA DE SEPTIEMBRE</t>
  </si>
  <si>
    <t>IMSS- MES AGOSTO Y BIMESTRE 04</t>
  </si>
  <si>
    <t>PAGO IMPUESTOS FEDERALES- AGOSTO  2012</t>
  </si>
  <si>
    <t>HUMAN SERVICES 21 SC.- NOMINA 1ERA. QUIN DE SEP</t>
  </si>
  <si>
    <t>NOMINA PERSONAL FIPRODEFO 2DA. QUINCENA DE SEPTIEMBRE</t>
  </si>
  <si>
    <t>ENTRGA DE RECURSO SECRETARIA DE FINAZAS-PROYECTO</t>
  </si>
  <si>
    <t>TRASPASO DE 1DIA - CHEQUES</t>
  </si>
  <si>
    <t>TRSPASO DE CH- PREMIER 1 DIA</t>
  </si>
  <si>
    <t>TRSPASO DE CH-  MESA DE DINERO PREMIER 1 DIA</t>
  </si>
  <si>
    <t>IRMA L. HDEZ BRICEÑO -HONORARIOS SEPTIEMBRE</t>
  </si>
  <si>
    <t>HUMAN SERVICES 21 SC.- NOMINA 2DA.. QUIN DE SEP</t>
  </si>
  <si>
    <t>MARIA DE LOURDES AGUILAR-REPARACION DE SUPENSION JM19759</t>
  </si>
  <si>
    <t>FUSION STORE S.A. DE C.V.-DISCO EXTERNO DE 3TB Y RACK HADD 3.5</t>
  </si>
  <si>
    <t>ASESORIA ENTEGRAL NAVEL &amp; ASOCIADOS-ASESORIA JURIDICA CORRESPONDIENTE AL MES DE SEPTIEMBRE</t>
  </si>
  <si>
    <t>COMISION NACIONAL FORESTAL</t>
  </si>
  <si>
    <t>JOSE A. LOPEZ LOPEZ- REINTEGRO DE VIATICOS</t>
  </si>
  <si>
    <t>GENERACION MARTINEZ S.A. DE C.V, HABILITACION DE NAVE DE INVERNADERO DEL AREA DE SANIDAD</t>
  </si>
  <si>
    <t>SURTIDORA DE ALMBRES Y ACEROS DEL PACIFICO S.A. DE C.V.-HABILITACION SE NAVE DE INVERNADERO DEL AREA DE SANIDAD DEL FIPRODEFO</t>
  </si>
  <si>
    <t>CANCELACION DE CHEQUE NUMERO 8884</t>
  </si>
  <si>
    <t>NACIONAL FINANCIERA SNC -SERV FID JUL-AGOST-SEP</t>
  </si>
  <si>
    <t>CAREINTRA- CUOTA EDIFICIO SEPTIEMBRE</t>
  </si>
  <si>
    <t>NOMINA PERSONAL FIPRODEFO 1RA. QUINCENA DE OCTUBRE</t>
  </si>
  <si>
    <t>ALFREDO MARTINEZ  MORENO -VIATICOS-</t>
  </si>
  <si>
    <t>IMSS- MES SEPTIEMBRE 2012</t>
  </si>
  <si>
    <t>PAGO IMPUESTOS FEDERALES- SEPTIEMBRE  2012</t>
  </si>
  <si>
    <t>DEVOLUCION DE VIATICOS-ALFREDO MARTINEZ</t>
  </si>
  <si>
    <t>HUMAN SERVICES 21 SC.- NOMINA 1ERA. QUIN DE OCT</t>
  </si>
  <si>
    <t>TRASPASO A  INVERSION PREMIER</t>
  </si>
  <si>
    <t>DESARROLLO ECOLOGICO FORESTAL NAFIN</t>
  </si>
  <si>
    <t>MARIA DE LOURDES AGUILAR-REPARACION DE DIFERENCIAL JER9604</t>
  </si>
  <si>
    <t>IRMA L. HDEZ BRICEÑO -HONORARIOS OCTUBRE</t>
  </si>
  <si>
    <t>NOMINA PERSONAL FIPRODEFO 2DA. QUINCENA DE OCTUBRE</t>
  </si>
  <si>
    <t>ASESORIA ENTEGRAL NAVEL &amp; ASOCIADOS-ASESORIA JURIDICA CORRESPONDIENTE AL MES DE OCTUBRE</t>
  </si>
  <si>
    <t xml:space="preserve">MARIA LUCILA CAHVEZ HARO-REPARACION DE REFRIGERADOR </t>
  </si>
  <si>
    <t>HUMAN SERVICES 21 SC.- NOMINA 2DA. QUIN DE OCT</t>
  </si>
  <si>
    <t>CAREINTRA- CUOTA EDIFICIO OCTUBRE</t>
  </si>
  <si>
    <t>ALERCIA INGENIERIA S.A. DE C.V.</t>
  </si>
  <si>
    <t>DEVOLUCION DE VIATICOS-ARTURO SANCHEZ</t>
  </si>
  <si>
    <t>NOMINA PERSONAL FIPRODEFO 1ERA. QUINCENA DE NOVIEMBRE</t>
  </si>
  <si>
    <t>COMPRA DE ORDEN DE PAGO EN DIV. LIQ . M.N.</t>
  </si>
  <si>
    <t>CAREINTRA-CUOTA EXTRAORDNARIA PARA PAGO DE FINIQUITTO DE REMODELACIÓN DE FACHADA</t>
  </si>
  <si>
    <t>CAREINTRA- CUOTA EDIFICIO FEBRERO 2014</t>
  </si>
  <si>
    <t>IMSS- MES OCTUBRE Y BIMESTRE 05</t>
  </si>
  <si>
    <t>HUMAN SERVICES 21 SC.- NOMINA 1ERA. QUIN. DE NOV.</t>
  </si>
  <si>
    <t>PAGO IMPUESTOS FEDERALES- OCTUBRE 2012</t>
  </si>
  <si>
    <t>MINISTRACIONES  AGOSTO-SEPTIEMBRE</t>
  </si>
  <si>
    <t>AXTEL SAP DE CV -SER LINEAS TEL-31620566</t>
  </si>
  <si>
    <t>MINISTRACIONES -  OCTUBRE</t>
  </si>
  <si>
    <t>RETIRO DE MESA CHEQUES A MESA DE DINERO</t>
  </si>
  <si>
    <t>IRMA L. HDEZ BRICEÑO -HONORARIOS NOVIEMBRE</t>
  </si>
  <si>
    <t>ASESORIA ENTEGRAL NAVEL &amp; ASOCIADOS-ASESORIA JURIDICA CORRESPONDIENTE AL MES DE NOVIEMBRE</t>
  </si>
  <si>
    <t>NOMINA PERSONAL FIPRODEFO 2DA. QUINCENA DE NOVIEMBRE</t>
  </si>
  <si>
    <t>MINISTRACIONES -  NOVIEMBRE</t>
  </si>
  <si>
    <t>HUMAN SERVICES 21 SC.- NOMINA 2DA. QUIN DE NOV</t>
  </si>
  <si>
    <t>VN NOVUS S.A. DE C.V.</t>
  </si>
  <si>
    <t>AXA SEGUROS,S.A. DE C.V.- HZV8373</t>
  </si>
  <si>
    <t>MARIA DE LOURDES AGUILAR-REPARACION DE CLUCH Y AFINACION JL39616</t>
  </si>
  <si>
    <t>NOMINA PERSONAL FIPRODEFO1ERA. QUINCENA DE DICIEMBRE</t>
  </si>
  <si>
    <t>NOMINA ESPECIAL AGUINALDOS 2012</t>
  </si>
  <si>
    <t>COMISION POR DISPERSION DE NOMINA ESPECIAL</t>
  </si>
  <si>
    <t>HECTOR ENRIQUE HERMOSILLO OCHOA-NOMINA ESPECIAL</t>
  </si>
  <si>
    <t>GEORGINA BARAJAS MORENO-NOMINA ESPECIAL</t>
  </si>
  <si>
    <t>MARIA EUGENIA OBRAJERO RAMIREZ- NOMINA ESPECIAL</t>
  </si>
  <si>
    <t>HUMAN SERVICES 21 SC.- NOMINA 1ERA. QUIN DE DIC.</t>
  </si>
  <si>
    <t>CAREINTRA- CUOTA EDIFICIO NOVIEMBRE</t>
  </si>
  <si>
    <t>IMSS- MES NOVIEMBRE 2012</t>
  </si>
  <si>
    <t>JOSE LUIS MARTINEZ SOTOMAYOR-REPARACION DE CLOUCH JP93991</t>
  </si>
  <si>
    <t>PAGO IMPUESTOS FEDERALES-NOVIEMBRE 2012</t>
  </si>
  <si>
    <t>IRMA L. HDEZ BRICEÑO -HONORARIOS DICIEMBRE</t>
  </si>
  <si>
    <t>ASESORIA ENTEGRAL NAVEL &amp; ASOCIADOS-ASESORIA JURIDICA CORRESPONDIENTE AL MES DE DICIEMBRE</t>
  </si>
  <si>
    <t>HUMAN SERVICES 21 SC.- NOMINA 2DA. QUIN DE DIC</t>
  </si>
  <si>
    <t>NOMINA PERSONAL FIPRODEFO 2DA. QUINCENA DE DICIEMBRE YP.V.</t>
  </si>
  <si>
    <t>GEORGINA BARAJAS MORENO-NOMINA Y P.V.</t>
  </si>
  <si>
    <t>MARIA EUGENIA OBRAJERO RAMIREZ- NOMINA Y P.V.</t>
  </si>
  <si>
    <t>HECTOR ENRIQUE HERMOSILLO OCHOA-NOMINA Y P.V</t>
  </si>
  <si>
    <t>CENCELADO</t>
  </si>
  <si>
    <t>MINISTRACIONES -  DICIEMBRE</t>
  </si>
  <si>
    <t>PENDIENTE DESCRIPCION</t>
  </si>
  <si>
    <t>COMISION POR CERTIFICAION DE CHEQUE</t>
  </si>
  <si>
    <t>GEORGINA BARAJAS- APERTURA DE CAJA CHICA</t>
  </si>
  <si>
    <t>DEPOSITO  POR OPERACIÓN DE MESA DE DINERO</t>
  </si>
  <si>
    <t>NOMINA PERSONAL FIPRODEFO 1ERA. QUINC. DE ENERO DE 2013</t>
  </si>
  <si>
    <t>MARIA E. OBRAJERO RAMIREZ- NOMINA</t>
  </si>
  <si>
    <t xml:space="preserve">HECTOR ENRIQUE HERMOSILLO OCHOA-NOMINA </t>
  </si>
  <si>
    <t>PAGO IMPUESTOS FEDERALES-DICIEMBRE 2012</t>
  </si>
  <si>
    <t>DEPOSITO POR OPERACIÓN DE MESA DE DINERO</t>
  </si>
  <si>
    <t>IMSS- MESDICIEMBREY BIMESTRE 06</t>
  </si>
  <si>
    <t>HUMAN SERVICES 21 SC.- NOMINA 1ERA. QUIN DE ENERO 2013.</t>
  </si>
  <si>
    <t>VEHICULOS AUTOMOTRICES Y MARINOS-SERVICIO BASICO NISSAN DISEL JP93991</t>
  </si>
  <si>
    <t>CAREINTRA- CUOTA EDIFICIO DICIEMBRE</t>
  </si>
  <si>
    <t>NOMINA PERSONAL FIPRODEFO 2DA. QUINC. DE ENERO DE 2013</t>
  </si>
  <si>
    <t>MARIA E. OBRAJERO RAMIREZ- PRESTAMOS PERSONALES</t>
  </si>
  <si>
    <t>GLORIA IÑIGUEZ HERRERA</t>
  </si>
  <si>
    <t>GEORGINA BARAJAS-REPOSICION DE CAJA CHICA</t>
  </si>
  <si>
    <t>HUMAN SERVICES 21 SC.- NOMINA  2DA. QUIN DE ENERO 2013.</t>
  </si>
  <si>
    <t>ASESORIA INTEGRAL NAVEL &amp; ASOCIADOS- COMPLEMENTO A LA FACTURA NO.14</t>
  </si>
  <si>
    <t>NOMINA PERSONAL FIPRODEFO 1ERA. QUINC. DE FEBRERO DE 2013</t>
  </si>
  <si>
    <t>TRASPASO DE CHEQUES- A1DIA</t>
  </si>
  <si>
    <t>CAREINTRA- CUOTA EDIFICIO ENERO</t>
  </si>
  <si>
    <t>IMSS- MES ENERO DE 2013</t>
  </si>
  <si>
    <t>PAGO IMPUESTOS FEDERALES-ENERO 2013</t>
  </si>
  <si>
    <t>NACIONAL FINANCIERA SNC -SERV FID OCT-NOV-DIC 12</t>
  </si>
  <si>
    <t>MUNIC DE GUAD PREDIAL 2012 OFICINAS</t>
  </si>
  <si>
    <t>MOISES DE LOZA LIZAOLA-RECONSTRUCCION DE NAVA DE INV. DE SANIDAD</t>
  </si>
  <si>
    <t>RETIRO DE CHEQUES A MESA DE DINERO 7 DIAS</t>
  </si>
  <si>
    <t>MUNIC DE GUAD PREDIAL 2013 OFICINAS</t>
  </si>
  <si>
    <t>HUMAN SERVICES 21 SC.- NOMINA  1ERA. QUIN DE FEBRERO 2013.</t>
  </si>
  <si>
    <t>ASESORIA INTEGRAL NAVEL &amp; ASOCIADOS-ASESORIA JURIDICA CORRESPONDIENTE AL MES DE ENERO</t>
  </si>
  <si>
    <t>ASESORIA INTEGRAL NAVEL &amp; ASOCIADOS-ASESORIA JURIDICA CORRESPONDIENTE AL MES DE FEBRERO</t>
  </si>
  <si>
    <t>HUMAN SERVICES 21 SC.- NOMINA  2DA. QUIN DE FEBRERO 2013.</t>
  </si>
  <si>
    <t>IRMA L. HDEZ BRICEÑO -HONORARIOS ENERO</t>
  </si>
  <si>
    <t>IRMA L. HDEZ BRICEÑO -HONORARIOS FEBRERO</t>
  </si>
  <si>
    <t>NOMINA PERSONAL FIPRODEFO2DA. QUINC. DE FEBRERO DE 2013</t>
  </si>
  <si>
    <t>DEPOSITO X OPERACIÓN  DE MESA DE DINERO</t>
  </si>
  <si>
    <t>DEPOSITO EN EFECTIVO</t>
  </si>
  <si>
    <t>CAREINTRA- CUOTA EDIFICIO FEBRERO</t>
  </si>
  <si>
    <t>IMSS- MES FEBREROY BIMESTRE 01</t>
  </si>
  <si>
    <t>PAGO IMPUESTOS FEDERALES-FEBRERO 2013</t>
  </si>
  <si>
    <t>NOMINA PERSONAL FIPRODEFO 1ERA. QUIN. DE MARZO DE 2013</t>
  </si>
  <si>
    <t>HUMAN SERVICES 21 SC.- NOMINA  1ERA. QUIN. DE MARZO 2013.</t>
  </si>
  <si>
    <t>ANTONIA LARIOS Y ASOCIADOS- P QUIMICO HUERTO POR PROBLEMA SANITARIO</t>
  </si>
  <si>
    <t>HUMAN SERVICES 21 SC.- NOMINA  2DA.. QUIN. DE MARZO 2013.</t>
  </si>
  <si>
    <t>ASESORIA INTEGRAL NAVEL &amp; ASOCIADOS-ASESORIA JURIDICA CORRESPONDIENTE AL MES DE MARZO</t>
  </si>
  <si>
    <t>IRMA L. HDEZ BRICEÑO -HONORARIOS MARZO</t>
  </si>
  <si>
    <t>NOMINA PERSONAL FIPRODEFO 2DA.. QUIN. DE MARZO DE 2013</t>
  </si>
  <si>
    <t>SEGUROS AFIRME S.A. DE C.V.</t>
  </si>
  <si>
    <t>EDENRED S.A. DE C.V- VALES DE COMBUSTIBLE</t>
  </si>
  <si>
    <t>IMSS- MES MARZO DE 2013</t>
  </si>
  <si>
    <t>NOMINA PERSONAL FIPRODEFO 1ERA. QUIN. DE ABRIL DE 2013</t>
  </si>
  <si>
    <t>ROBERTO OROZCO GUARDADO-REPARACIÓN DE ROTULAS FORD RANGER JL39616</t>
  </si>
  <si>
    <t>GEORGINA BARAJAS MORENO-FINIQUITO POE RENUNCIA VOLUNTARIA</t>
  </si>
  <si>
    <t>ASESORES FORESTALES DE OCCIDENTE S.A. DE C.V.-SERVICIOS TEC. FORESTALES EN EL HUERTO SEM.</t>
  </si>
  <si>
    <t>CAREINTRA- CUOTA EDIFICIO MARZO</t>
  </si>
  <si>
    <t>MARGARITA E. CORODVA TORRES-APERTURA CAJA CHICA FIPRODEFO</t>
  </si>
  <si>
    <t>NOMINA PERSONAL FIPRODEFO 2DA. QUIN. DE ABRIL DE 2013</t>
  </si>
  <si>
    <t>MARGARITA E. CORODVA TORRES-NOMINA</t>
  </si>
  <si>
    <t>JOSE A. LOPEZ LOPEZ-  VIATICOS</t>
  </si>
  <si>
    <t>MAGUS S.A. DE C.V.-INSUMOS PARA MANTENIEMIENTO DE TRACTOR JHON DEERE DE PLANTACIONES</t>
  </si>
  <si>
    <t>ASESORIA INTEGRAL NAVEL &amp; ASOCIADOS-ASESORIA JURIDICA CORRESPONDIENTE AL MES DE ABRIL</t>
  </si>
  <si>
    <t>RETIRO DE CHEQUES A PREMIER 1 DIA</t>
  </si>
  <si>
    <t>RETIRO DE CH A MESA DE DINERO 7 DIAS</t>
  </si>
  <si>
    <t>NOMINA PERSONAL FIPRODEFO 1ERA. QUIN. DE MAYO DE 2013</t>
  </si>
  <si>
    <t>MARGARITA E. CORODVA TORRES-REPOSICION DE CAJA CHICA FIPRODEFO</t>
  </si>
  <si>
    <t>IMSS- MES ABRILY BIMESTRE 02</t>
  </si>
  <si>
    <t>GLORIA IÑIGUEZ HERRERA- REEMBOLSO DE CERTIFICACION</t>
  </si>
  <si>
    <t>ARTURO SANCHEZ-REEMBOLSO DE CERTIFICACION</t>
  </si>
  <si>
    <t>ALFREDO MARTINEZ  MORENO -REEMBOLSO DE CERTIFICACION</t>
  </si>
  <si>
    <t>HUGO NOLASCO- REEMBOLSO DE CERTIFICACION</t>
  </si>
  <si>
    <t>PAGO IMPUESTOS FEDERALES-ABRIL 2013</t>
  </si>
  <si>
    <t>NACIONAL FINANCIERA SNC -SERV FID ENE-FEB-MAR 2013</t>
  </si>
  <si>
    <t>LUIS BERNABE CASTRO LOPEZ- COMPOSTURA DE VALVULAS JM01361</t>
  </si>
  <si>
    <t>IMSS- MES DICIEMBRE Y SEXTO BIMESTRE</t>
  </si>
  <si>
    <t>ASESORIA INTEGRAL NAVEL &amp; ASOCIADOS-ASESORIA JURIDICA CORRESPONDIENTE AL MES DEMAYO</t>
  </si>
  <si>
    <t>NOMINA PERSONAL FIPRODEFO 2DA. QUIN. DE MAYO DE 2013</t>
  </si>
  <si>
    <t>EQUIPOS AGROINDUSTRIALES AZTECA S.A. DE C.V.-ENGRANES DE DESVARADORA</t>
  </si>
  <si>
    <t>INGENIERIA Y SERVICIOS AGROFORESTALES, S.C.-SERVICIOS TEC. FORESTALES EN EL HUERTO SEM</t>
  </si>
  <si>
    <t>NOMINA PERSONAL FIPRODEFO 1ERA. QUINC. DE JUNIO DE 13</t>
  </si>
  <si>
    <t>IMSS- MES MAYO DE 2013</t>
  </si>
  <si>
    <t>MINISTRACIONES -  ENE A MAY</t>
  </si>
  <si>
    <t>CFE-PREDIO LA CHAMACUERA</t>
  </si>
  <si>
    <t>GLORIA IÑIGUEZ- VIATICOS</t>
  </si>
  <si>
    <t>PAGO IMPUESTOS FEDERALES-MAYO 2013</t>
  </si>
  <si>
    <t>TRASPASO DE CHEQUE  A PREMIER 1 DIA</t>
  </si>
  <si>
    <t>RADIAL LLANTAS, S.A. DE C.V.- LLANTAS DF GOUDRIS, DURANDO JER9604</t>
  </si>
  <si>
    <t>SUPERRUEDAS DE MEXICO S.A. DE C.V- LLANTAS CONTINENTAL FORD IKON JCR9491</t>
  </si>
  <si>
    <t>INDUSTRIAL DE BOLSAS, S.A. DE C.V.- BOLSAS NEGRAS PARA HUERTO SEMILLERO</t>
  </si>
  <si>
    <t>BER-MAR UNIVERSAL S.A. DE C.V.-PAPELERIA PARA OFICINAS DE FIPRODEFO</t>
  </si>
  <si>
    <t>NOMINA PERSONAL FIPRODEFO 2DA. QUINC. DE JUNIO DE 13</t>
  </si>
  <si>
    <t>IRMA L. HDEZ BRICEÑO -HONORARIOS JUNIO-13</t>
  </si>
  <si>
    <t>ASESORIA INTEGRAL NAVEL &amp; ASOCIADOS-ASESORIA JURIDICA CORRESPONDIENTE AL MES DE JUNIO</t>
  </si>
  <si>
    <t>MARGARITA E. CORODVA TORRES- REPOSICION DE CAJA</t>
  </si>
  <si>
    <t>HECTOR FERNANDO LEY RODRIGUEZ</t>
  </si>
  <si>
    <t>EDENRED S,A. DE C.V.- VALES DE COMBUSTIBLE</t>
  </si>
  <si>
    <t>IMSS- MES JUNIOY BIMESTRE 03</t>
  </si>
  <si>
    <t>TRASPASO DE PREMIER 1 DIA A CHEQUES</t>
  </si>
  <si>
    <t>BERTHA IRENE JIMENEZ MACIAS</t>
  </si>
  <si>
    <t>JOSE ANGEL LOPEZ LOPEZ-REINTEGRO DE VIATICOS</t>
  </si>
  <si>
    <t>PAGO IMPUESTOS FEDERALES-ENERO 2014</t>
  </si>
  <si>
    <t>NOMINA PERSONAL FIPRODEFO 1ERA. QUIN DE JULIO  DE 13</t>
  </si>
  <si>
    <t>PAGO IMPUESTOS FEDERALES-DICIEMBRE 2013</t>
  </si>
  <si>
    <t xml:space="preserve">MARIO AGUILAR HERNADEZ- NOMINA </t>
  </si>
  <si>
    <t>PAGO IMPUESTOS FEDERALES-JUNIO 2013</t>
  </si>
  <si>
    <t>FERNANDO ZAVALA AGUIRRE-COMP. DE DIFERENCIAL FORD RANGER 2005 JM19759</t>
  </si>
  <si>
    <t>MARGARITA E. CORDOVA TORRES-REPOSICION DE CAJA</t>
  </si>
  <si>
    <t>NACIONAL FINANCIERA SNC -SERV FID ABRI.-MAY- JUN. DE 2013</t>
  </si>
  <si>
    <t>SUPERRUEDAS DE MEXICO S.A. DE C.V- LLANTAS DELANTERAS CONTINENTAL FORD IKON JCR9491</t>
  </si>
  <si>
    <t>CONSULTORIA AMBIENTAL MASCOTA, S.C.</t>
  </si>
  <si>
    <t>TRASPASO DE PREMIER A CHEQUES</t>
  </si>
  <si>
    <t>NOMINA PERSONAL FIPRODEFO 2DA. QUINC. DE JULIO DE 13</t>
  </si>
  <si>
    <t>IRMA L. HDEZ BRICEÑO -HONORARIOS JULIO-13</t>
  </si>
  <si>
    <t>ASESORIA INTEGRAL NAVEL &amp; ASOCIADOS-ASESORIA JURIDICA CORRESPONDIENTE AL MES DEJULIO DE 2013</t>
  </si>
  <si>
    <t>ANDRES GONZALEZ CASTRO</t>
  </si>
  <si>
    <t>TRASPASO MESA DE DINDERO- CHEQUES</t>
  </si>
  <si>
    <t>ASESORES EMPRESARIALES MTNZ-DICTAMEN 2012</t>
  </si>
  <si>
    <t xml:space="preserve">COOPERATIVA ESCOLAR DE PRODUCCIÓN PROGRESO CAMPESINO -FINIQUITO DEL PROYECTO </t>
  </si>
  <si>
    <t>RODRIGO SIERRA AVILA- CAMBIO DE GABINETES DE ILUMINACIÓN EN AREAS COMUNES</t>
  </si>
  <si>
    <t>CONSULTORIA DE GUADALAJARA SA DE CV-1ERA.. QUIN. DE ENE-14.</t>
  </si>
  <si>
    <t>TRASPASO DE CHEQUES -PREMIER 1 DIA</t>
  </si>
  <si>
    <t>MARIO AGUILAR HERNANDEZ- PRESTAMOS PERSONALES</t>
  </si>
  <si>
    <t>HUGO ENRIQUE NOLASCO REYES-PRESTAMOS PERSONALES</t>
  </si>
  <si>
    <t>MARIA EUGENIA OBRAJERO RAMIREZ- PRESTAMOS PERSONALES</t>
  </si>
  <si>
    <t>NOMINA PERSONAL FIPRODEFO 1ERA. QUINC. DE AGOSTO  DE 13</t>
  </si>
  <si>
    <t>VN NOVUS S.A. DE C.V.- PRODUCTO QUIMICO PARA H.S. DEL AREA DE GENETICA</t>
  </si>
  <si>
    <t>IMSS- MES JULIO DE 2013</t>
  </si>
  <si>
    <t>PAGO IMPUESTOS FEDERALES-JULIO 2013</t>
  </si>
  <si>
    <t>BIOTECNOLOGIA ORGANICA INTERNACIONAL S.C. DE P. DE R.L. DE C.V.</t>
  </si>
  <si>
    <t>GLORIA IÑIGUEZ HERRERA- VIATICOS</t>
  </si>
  <si>
    <t>CARLOS JESUS VILLASEÑOR URIBE- REPARACIÓN DE FRENOS JL39616</t>
  </si>
  <si>
    <t>ARTURO SANCHEZ- REINTEGRO DE VIATICOS</t>
  </si>
  <si>
    <t>EDENRED S,A. DE C.V.- VALES DE DESPENSA</t>
  </si>
  <si>
    <t>ALFREDO MARTINEZ- REINTEGRO DE VIATICOS</t>
  </si>
  <si>
    <t>SEGUROS MONTERREY-POLIZA ANUAL DE SEGURO DE VIDA PERSONAL DE FIPRODEFO</t>
  </si>
  <si>
    <t>JOSE ANGEL LOPEZ- REINTEGRO DE VIATICOS</t>
  </si>
  <si>
    <t>NOMINA PERSONAL FIPRODEFO 2DA. QUINC. DE AGOSTO  DE 13</t>
  </si>
  <si>
    <t>HECTOR E. HERMOSILLO- FINIQUITO</t>
  </si>
  <si>
    <t>NOMINA PERSONAL FIPRODEFO 1ERA. QUIN DE FEBRERO  DE 2014</t>
  </si>
  <si>
    <t>IMSS- MES DE ENERO  DE 2014</t>
  </si>
  <si>
    <t>IRMA L. HDEZ BRICEÑO -HONORARIOS AGOSTO-13</t>
  </si>
  <si>
    <t>NOMINA PERSONAL FIPRODEFO1ERA. QUIN DE ENERO DE 2014</t>
  </si>
  <si>
    <t>GLORIA IÑIGUEZ HERRERA-REMBOLSO VIATICOS</t>
  </si>
  <si>
    <t>CONSULTORIA DE GUADALAJARA SA DE CV-2DA. QUIN. DE AGO</t>
  </si>
  <si>
    <t>ASESORIA INTEGRAL NAVEL &amp; ASOCIADOS-ASESORIA JURIDICA CORRESPONDIENTE AL MES DEAGOSTODE 2013</t>
  </si>
  <si>
    <t>JAVIER LAMAS MARTÍNEZ- REPARACION DE CREMAYERA FORD RANGER JL39616</t>
  </si>
  <si>
    <t>CECILIO GONZALEZ MARQUEZ-CAMBIO DE PODERES EN ESCRITURAS PARA EL ING. MARIO AGUILAR</t>
  </si>
  <si>
    <t>GLORIA IÑIGUEZ-REINTEGRO DE VIATICOS</t>
  </si>
  <si>
    <t>MARGARITA E. CORDOVA TORRES-REPOSICION DE CAJA CHICA</t>
  </si>
  <si>
    <t>MI PC COM S.A. DE C.V.-PROYECTOR EPSON</t>
  </si>
  <si>
    <t>NOMINA PERSONAL FIPRODEFO 1ERA. QUINC. DE SEP.  DE 13</t>
  </si>
  <si>
    <t>ARTURO SANCHEZ VIELMAS-REINTEGRO DE VIATICOS</t>
  </si>
  <si>
    <t>TRASPASO PREMIER 1 DIA- CHEQUES</t>
  </si>
  <si>
    <t>LUIS ALFREDO AGUILERA VILLANUEVA-PAGP DEL 60% PARA FABRICACION DE ASPERSORA</t>
  </si>
  <si>
    <t>CAREINTRA- CUOTA EDIFICIO DICIEMBRE2013</t>
  </si>
  <si>
    <t>CONSULTORIA DE GUADALAJARA SA DE CV-1ERA. QUIN. DE SEP</t>
  </si>
  <si>
    <t>CAREINTRA- CUOTA EDIFICIOAGOSTO</t>
  </si>
  <si>
    <t>PAGO IMPUESTOS FEDERALES-SEPTIEMBRE 2013</t>
  </si>
  <si>
    <t>VEHICULOS AUTOMOTRICES Y MARINOS-SERVICIO BASICO Y HOLOGRAMA 2013 NISSAN DISEL JP93991</t>
  </si>
  <si>
    <t>GLORIA IÑIGUEZ-VIATICOS</t>
  </si>
  <si>
    <t>FRANCISCO GABRIEL SANTAMARIA BECERRA-LONAS DE PLASTICO</t>
  </si>
  <si>
    <t>ARTURO SANVHEZ VIELMAS-VIATICOS</t>
  </si>
  <si>
    <t>VIVEROS MASVI SPR DE R.L. DE C.V -40% DE ANTICIPIO PARA PRODUCCIÓN DE PLANTA</t>
  </si>
  <si>
    <t>FORESTAL LA ERA, S. DE P.R DE R.L.-PLANTA DE PINUS DOUGLASIANA</t>
  </si>
  <si>
    <t>NOMINA PERSONAL FIPRODEFO 2DA. QUINC. DE SEP.  DE 13</t>
  </si>
  <si>
    <t>CONSULTORIA DE GUADALAJARA SA DE CV-2DA. QUIN. DE SEP</t>
  </si>
  <si>
    <t>IRMA L. HDEZ BRICEÑO -HONORARIOS SEPTIEMBRE-13</t>
  </si>
  <si>
    <t>NIÑOS HEROES ESTACION DE SERVICIOS S.A. DE C.V.-AFINACIONES Y HOLOGRAMA 2013,JN01361,JER9604,JL39616YJCR9491</t>
  </si>
  <si>
    <t>DANIEL SANCHEZ ABUNDIS- POLICARBONATO NAVE DE SANIDAD</t>
  </si>
  <si>
    <t xml:space="preserve">ALFREDO MARTINEZ MORENO-VIATICOS </t>
  </si>
  <si>
    <t>IMPORTADORA URANGA S.A. DE C.V.-CAMBIO DE AMORTIGUADORES Y ALINEACIÓN FORD IKON JCR9491</t>
  </si>
  <si>
    <t>MARGARITA E. CORDOVA TORRES- REPOSICION DE CAJA CHICA</t>
  </si>
  <si>
    <t>JOSE ANGEL LOPEZ-REINTEGRO DE VIATICOS</t>
  </si>
  <si>
    <t>JOSE ROBERTO GRANADOS VIEYRA - ASESORIA JURICA DEL MES DE SEPTIEMBRE</t>
  </si>
  <si>
    <t xml:space="preserve">BEAVER PLASTICS DE MÉXICO S.A. DE C.V.- CHAROLAS </t>
  </si>
  <si>
    <t>NOMINA PERSONAL FIPRODEFO 1ERA. QUIN DE OCT.  DE 13</t>
  </si>
  <si>
    <t>CONSULTORIA DE GUADALAJARA SA DE CV-1ERA.. QUIN. DE OCT</t>
  </si>
  <si>
    <t>IMSS- MES JSEPTIEMBRE DE 2013</t>
  </si>
  <si>
    <t>NACIONAL FINANCIERA SNC -SERV FID JUL-AGO- Y SEP. DE 2013</t>
  </si>
  <si>
    <t>JOSE ANGEL LOPEZ-VIATICOS</t>
  </si>
  <si>
    <t xml:space="preserve">MARGARITA E. CORDOVA-REPOSICION DE CAJA </t>
  </si>
  <si>
    <t>PAGO IMPUESTOS FEDERALES-OCTURE 2013</t>
  </si>
  <si>
    <t xml:space="preserve">MINISTRACIONES - AGO </t>
  </si>
  <si>
    <t>MINISTRACIONES -SEP</t>
  </si>
  <si>
    <t>TRASPASO DE PREMIER  1 DIA A CHEQUES</t>
  </si>
  <si>
    <t>TRASPASO DE CHEQUE A MESA DE DINERO 7DIAS</t>
  </si>
  <si>
    <t>NOMINA PERSONAL FIPRODEFO 2DA. QUIN DE OCT.  DE 13</t>
  </si>
  <si>
    <t>CONSULTORIA DE GUADALAJARA SA DE CV-2DA.. QUIN. DE OCT</t>
  </si>
  <si>
    <t>JAVIER LAMAS MARTÍNEZ- REPARACION DEMOTOR FORD RANGER JM19759</t>
  </si>
  <si>
    <t>PAGO IMPUESTOS FEDERALES-FEBRERO 2014</t>
  </si>
  <si>
    <t>MA TRINIDAD GELACIA MANZO VELEZ- REPARACION DE PANELES DE ENFRIAMIENTO DODGE DURANGO JER9604</t>
  </si>
  <si>
    <t>GLORIA IÑIGUEZ HERRERA- REEMBOLSO DE VIATICOS</t>
  </si>
  <si>
    <t>ALFREDO MARTINEZ MORENO- PAGO DE INFONAVIT</t>
  </si>
  <si>
    <t>RADIAL LLANTAS, S.A. DE C.V.- LLANTAS DEL AREA DEDE PLANTACIONES RANGER JL39616</t>
  </si>
  <si>
    <t xml:space="preserve">MINISTRACIONES -ENERO </t>
  </si>
  <si>
    <t xml:space="preserve">MINISTRACIONES -FEBRERO </t>
  </si>
  <si>
    <t>MINISTRACIONES -MARZO</t>
  </si>
  <si>
    <t>ARTURO SANCHEZ -REEMBOLSO DE VIATICOS</t>
  </si>
  <si>
    <t>TRASPASO CHEQUE -PREMIER 1DIA</t>
  </si>
  <si>
    <t>VEHICULOS AUTOMOTRICES Y MARINOS-SERVICIO BASICO DE VERIFICACIÓN 2014 NISSAN DISEL JP93991</t>
  </si>
  <si>
    <t>TRASPASO CHEQUE-MESA DE DINERI 1 DÍA</t>
  </si>
  <si>
    <t>TELEFONIA POR CABLE, S.A. DE C.V.-PAGO DE TELEFONIA E INTERNET 31620566</t>
  </si>
  <si>
    <t>TELEFONIA POR CABLE, S.A. DE C.V.-PAGO DE TELEFONIA E INTERNET 31620565 Y 66</t>
  </si>
  <si>
    <t>ORGANISMOS BENEFICOS P/ LA AGRICULTURA</t>
  </si>
  <si>
    <t>MARIO AGUILAR HERHAHDEZ-NOMINA</t>
  </si>
  <si>
    <t>IRMA L. HDEZ BRICEÑO -HONORARIOS MARZO14</t>
  </si>
  <si>
    <t>NOMINA PERSONAL FIPRODEFO 2DA. QUIN DEMARZO  DE 2014</t>
  </si>
  <si>
    <t>TELMEX- FINIQUITO DE CONTRATO DE LINEA E INTERNET 31620565</t>
  </si>
  <si>
    <t>RH3 CONSULTING GROUP S.A. DE C.V.- NOMINA 2DA.. QUINCENA DE MARZO 14</t>
  </si>
  <si>
    <t>JOSE ROBERTO GRANADOS- ASESORIA JURICA CORRESPONDIENTE AL MES DE MARZO14</t>
  </si>
  <si>
    <t>MARGARITA E. CORDOVA TORRES- REPOSICION DE CAJA</t>
  </si>
  <si>
    <t>HABEAS DATA MEXICO SA CV- ANTIVIRUS</t>
  </si>
  <si>
    <t>JOSE A. LOPEZ LOPEZ- COMPLEMENTO DEL VIATICO DEL DIA 11 Y 12 DE MARZO</t>
  </si>
  <si>
    <t>TRASPASO CHEQUES- PREMIER 1 DIA</t>
  </si>
  <si>
    <t>IMSS- MES DE MARZO DE 2014</t>
  </si>
  <si>
    <t>CAREINTRA- CUOTA EDIFICIOMARZO 2014</t>
  </si>
  <si>
    <t>CAREINTRA- CUOTA EXTRAORDINARIA PARA PAGO DE EQUIPO DE SONIDO 2014</t>
  </si>
  <si>
    <t>EQUIPOS AGROINDUSTRIALES AZTECA S.A. DE C.V.-COMPRA DE DESVARADORA PARA H.S. PROYECTO ESPECIAL</t>
  </si>
  <si>
    <t>BOTAS ESTABLO SA DE CV- BOTAS DE SEGURIDAD PARA PERSONAL DE FIPRODEF Y OUTSOURCING</t>
  </si>
  <si>
    <t>NOMINA PERSONAL FIPRODEFO 1ERA. QUIN DE ABRIL DE 2014</t>
  </si>
  <si>
    <t>PAGO IMPUESTOS FEDERALES-MARZO 2014</t>
  </si>
  <si>
    <t>RH3 CONSULTING GROUP S.A. DE C.V.- NOMINA 1ERA. QUIN DE ABRIL DE  14</t>
  </si>
  <si>
    <t>CONSULTORIA AMBIENTAL MASCOTA, S.C.- PAGO DEL 25% PREPARACIÓN DEL PREDIO DEL MUNICIPIO DE MASCOTA SEGÚN CONTRATO DEL 15 DE ABRIL DE 2014</t>
  </si>
  <si>
    <t>EDENRED MEXICO SA DE CV -VALES DE GASOLINA</t>
  </si>
  <si>
    <t>MARIO AGUILAR HERNANDEZ-NOMINA 2DA. QUIN DE ABRIL 14</t>
  </si>
  <si>
    <t>JOSE VILLALVAZO NUÑEZ-NOMINA 2DA. QUIN DE ABRIL DE 14</t>
  </si>
  <si>
    <t>NOMINA PERSONAL FIPRODEFO 2DA. QUIN DE ABRIL DE 2014</t>
  </si>
  <si>
    <t>JICOSUR- PAGO DEL 70% SEGÚN CONVENIO CELEBRADO EL 01 DE MARZO DE 2014.</t>
  </si>
  <si>
    <t>RH3 CONSULTING GROUP S.A. DE C.V.- NOMINA 2DA. QUIN DE ABRIL DE  14</t>
  </si>
  <si>
    <t>JIRA- ANTICIPO DEL 50% PARA LA IMPLEMENTACIÓN DEL PROGRAMA DE MANEJO DEL FUEGO EN LA SIERRA DE MANANTLAN</t>
  </si>
  <si>
    <t>UNASIL-PAGO DEL 100% PARA COMBATE DE INCENDIOS EN DIFERENTES ZONAS DEL ESTADO DE JALISCO</t>
  </si>
  <si>
    <t>ARTURO SANCHEZ- DEVOLUCION DE VIATICOS</t>
  </si>
  <si>
    <t>GLORIA IÑIGUEZ- DECOLUCION DE VIATICOS</t>
  </si>
  <si>
    <t>NACIONAL FINANCIERA SNC -SERV FID ENE-FEB Y MAR DE 2014</t>
  </si>
  <si>
    <t>JOSE ROBERTO GRANADOS- ASESORIA JURICA CORRESPONDIENTE AL MES DE ABRIL 14</t>
  </si>
  <si>
    <t>IRMA L. HDEZ BRICEÑO -HONORARIOS ABRIL</t>
  </si>
  <si>
    <t>DEPOSITO BANORTE- PROYECTO ESPECIAL CONAFOR</t>
  </si>
  <si>
    <t>JOSE ANGEL LOPEZ LOPEZ- REMBOLSO DE VIATICOS</t>
  </si>
  <si>
    <t>MARGARITA E. CORDOVA TORRES- DEPOSITO DE CAJA</t>
  </si>
  <si>
    <t>TRASPASO DE CHEQUES- A PREMIER  7 DIAS</t>
  </si>
  <si>
    <t>TELEFONIA POR CABLE, S.A. DE C.V.- PAGO DE TELEFONÍA E INTERNET DE LINEAS DE FIPRODEFO</t>
  </si>
  <si>
    <t>CAREINTRA- CUOTA EDIFICIO ABRIL 2014</t>
  </si>
  <si>
    <t>MARIO AGUILAR HERNADEZ- VIATICOS</t>
  </si>
  <si>
    <t>HDI SEGUROS, S.A. DE C.V.</t>
  </si>
  <si>
    <t>ROBERTO OROZCO GUARDADO-AFINACIÓN FORD RANGER JL39616</t>
  </si>
  <si>
    <t>MUNICIPIO DE CAÑADAS DE OBREGON- APORTACIÓN SEGÚN CONVENIO 12/05/14 BRIGADAS</t>
  </si>
  <si>
    <t>NOMINA PERSONAL FIPRODEFO1ERA. QUIN DE MAYO DE 2014</t>
  </si>
  <si>
    <t>JOSE VILLALVAZO NUÑEZ- NOMINA</t>
  </si>
  <si>
    <t>JORGE PADILLA GURROLA-DESBROZADORA PROYECTO ESPECFIAL</t>
  </si>
  <si>
    <t>RH3 CONSULTING GROUP S.A. DE C.V.- NOMINA1ERA. QUIN DE MAYO DE  14</t>
  </si>
  <si>
    <t>MARGARITA E. CORDOVA TORRES- REPOSICIÓN DE CAJA DE FIPRODEFO</t>
  </si>
  <si>
    <t>IMSS- MES ABRIL Y SEGUNSO BIMESTRE</t>
  </si>
  <si>
    <t>EDENRED- VALES DE GASOLINA</t>
  </si>
  <si>
    <t>JOSE ANGEL LOPESZ- REMBOLSO DE VIATICOS</t>
  </si>
  <si>
    <t>MARIO AGUILAR HERNANDEZ- REMBOLSO DE VIATICOS</t>
  </si>
  <si>
    <t>PAGO IMPUESTOS FEDERALES-ABRIL 2014</t>
  </si>
  <si>
    <t xml:space="preserve">DISEÑO TECNOLOGICO EN LABORTORIOS- MATERIA DE LABORATORIO PARA EL AREA DE GENETICA </t>
  </si>
  <si>
    <t>ALDO RIVERA RAMOS- ANTICIPO DEL 25 % PROYECTO ESPECIAL DE PLANTACIONES EN GOMEZ FARIAS</t>
  </si>
  <si>
    <t>ERIKA JEANETTE GOMEZ HERRERA- MANTENIMIENTO DEL AIRE ACONDICIONADO, DE OFICINAS CENTRALES DE FIPRODEFO</t>
  </si>
  <si>
    <t>ROBERTO OROZCO GUARDADO-AFINACIÓNES VEHICULOS OFICIALES; JM19759,JER9604 Y JCR9491</t>
  </si>
  <si>
    <t>JAVIER MAGAÑA GONZALEZ-COMPOSTA DE PINO PARA PROYECTIO ESPECIAL</t>
  </si>
  <si>
    <t>ZEIGEN MICROSCOPIOS S.A. DE C.V.- METERIAL DE LABORATORIO DEL AERES DE GENETICA DE FIPRODEFO</t>
  </si>
  <si>
    <t>SERVICIOS TECNICOS FORESTALES AUTLAN, S.C.-PREPARACION DE SUELO PROYECTO ESPECIAL</t>
  </si>
  <si>
    <t>NOMINA PERSONAL FIPRODEFO 2DA. QUIN DE MAYO DE 2014</t>
  </si>
  <si>
    <t>ROBERTO OROZCO GUARDADO- CAMBIO DE RADIADOR DE LA FORD RANGER JL39616</t>
  </si>
  <si>
    <t>RH3 CONSULTING GROUP S.A. DE C.V.- NOMINA 2DA. QUIN DE MAYO DE  14</t>
  </si>
  <si>
    <t>MARGARITA ELIZABETH CORDOVA TORRES-REPOSICION DE CAJA CHICA</t>
  </si>
  <si>
    <t>VIVEROS MASVI SPR DE R.L. DE C.V - SEGUNDO ANTICIPO  30% DE ANTICIPIO PARA PRODUCCIÓN DE PLANTA</t>
  </si>
  <si>
    <t>FORESTAL LA ERA, S. DE P.R DE R.L.-SEGUNDO ANTICIPO DE PRODUCCIÓN DE PLANTA P.E.</t>
  </si>
  <si>
    <t>IRMA HERNANDEZ BRICEÑO-PAGO DE NONORARIOS CONTABLES DE MAYO DE 2014</t>
  </si>
  <si>
    <t>IRMA LETICIA HERNANDEZ BRICEÑO- HORARIOS DEL MES DE MAYO 14</t>
  </si>
  <si>
    <t>MINISTRACIONES -ABRIL Y MAYO</t>
  </si>
  <si>
    <t>ARTURO SANCHEZ-REMBOLSO DE VIATICOS</t>
  </si>
  <si>
    <t>JOSE ANGEL LOPEZ-REMBOLSO DE VIATICOS</t>
  </si>
  <si>
    <t>TRASPASO DE CHEQUES- PREMIER 7 DIAS</t>
  </si>
  <si>
    <t>HECTOR MANUEL DE ALBA ESQUIVIAS- PAGO DE ANTICIPO PARA ELABORACIÓN  DE LINEAMIENTOS DEL BOSQUE DE LA PROMAVERA P.E.</t>
  </si>
  <si>
    <t>CAREINTRA- CUOTA EDIFICIO MAYO 2014</t>
  </si>
  <si>
    <t>JOSE ROBERTO GRANADOS VIEYRA- ASESORIA JURIDICA MAYO 14</t>
  </si>
  <si>
    <t>EDENRED- VALES DE DSPENSA BRIGADAS PROYECTO ESPECIAL</t>
  </si>
  <si>
    <t>COMISIÓN DE CERTIFICACIÓN DE CHEQUE DE LA CFE</t>
  </si>
  <si>
    <t>COMISION  POR MENSUALIDAD BAJIONET</t>
  </si>
  <si>
    <t>GUSTAVO A. PEREZ PONCE- REPARACIÓN DE AIRE  DODGE DURANGO JER9604</t>
  </si>
  <si>
    <t>JOSE ANGEL LOPESZ-VIATICOS</t>
  </si>
  <si>
    <t>GRUPO TRES BON S.A. DE C.V.- 50% DE ANTICIPO TALLER</t>
  </si>
  <si>
    <t>CAREINTRA-CUOTA EXTRAORDINARIA</t>
  </si>
  <si>
    <t>NOMINA PERSONAL FIPRODEFO1ERA. QUIN DE JUNIO DE 2014</t>
  </si>
  <si>
    <t>COMISION POR DISPERSION</t>
  </si>
  <si>
    <t xml:space="preserve">MARIO AGUILAR HERNANDEZ-NOMINA </t>
  </si>
  <si>
    <t>JOSE VILLALVAZO NUÑEZ</t>
  </si>
  <si>
    <t>RH3 CONSULTING GROUP-NOMINA 1ERA. DE JUNIO</t>
  </si>
  <si>
    <t>GRUPO TRES BON S.A. DE C.V.- PAGO DE FINIQUITO DEL 50% DEL TALLER PLANEACIÓN ESTRATEGICA</t>
  </si>
  <si>
    <t>PAGO IMPUESTOS FEDERALES-MAYO2014</t>
  </si>
  <si>
    <t>TRASPASO DE CHEQUES-PREMIER 1 DIA</t>
  </si>
  <si>
    <t>IMSS- MES DE MAYO DE 2014</t>
  </si>
  <si>
    <t>TRASPASO PREMIER 7 DIAS- CHEQUES</t>
  </si>
  <si>
    <t>MARIO AGUILAR HERNANDEZ-PAGO DE FACTURA DE GASOLINA EN APOYO AL PROYECTO ESPECIAL</t>
  </si>
  <si>
    <t>GRUPO TRES BON S.A. DE C.V.- PAGO DE CONSUMO EXTRA</t>
  </si>
  <si>
    <t>ANTONIA LARIOS Y ASOCIADOS- P QUIMICOPARA PROYECTO ESPECIAL PLANTACIONES</t>
  </si>
  <si>
    <t>HUGO ENRIQUE NOLASCO REYES-COMISION ESPECIAL PROYECTO DE SANIDAD</t>
  </si>
  <si>
    <t>GLORIA IÑIGUEZ HERRERA-COMISION ESPECIAL PROYECTO DE SANIDAD</t>
  </si>
  <si>
    <t>PROMOCIONES BIOGENETICAS S.A. DE C.V.-FERTILIZANTE NUTRIFOREST, PROYECTO ESPECIAL</t>
  </si>
  <si>
    <t xml:space="preserve">DOCUDIGITAL- CARTUCHO DE IMPRESIÓN  XEROX 3550 </t>
  </si>
  <si>
    <t>SERVICIOS TECNICOS FORESTALES AUTLAN, S.C.- SEGUNDO ANTICIPO PREPARACION DE SUELO PROYECTO ESPECIAL</t>
  </si>
  <si>
    <t xml:space="preserve">CONTROL BIOLOGICO AC-PRODUCTO BILOGICO PROYECTO ESPECIAL </t>
  </si>
  <si>
    <t>EDENRED MEXICO S.A. DE C.V.-VALES DE DESPENSA JUNIO 2014 PERSONAL</t>
  </si>
  <si>
    <t>EDENRED MEXICO S.A. DE C.V.-VALES DE GASOLINA OPERATIVIDAD FIPRODEFO</t>
  </si>
  <si>
    <t>RH3 CONSULTIN GROUP, S.A. DE C.V.-NOMINA 2DA QUIN DE JUNIO 14</t>
  </si>
  <si>
    <t>NOMINA PERSONAL FIPRODEFO 2DA. QUIN DE JUNIO DE 2014</t>
  </si>
  <si>
    <t>JOSE ANGEL LOPEZ LOPEZ-VIATICOS</t>
  </si>
  <si>
    <t>IRMA LETICIA HERNANDEZ BRICEÑO- HORARIOS DEL MES DE JUNIO  14</t>
  </si>
  <si>
    <t>JOSE ROBERTO GRANADOS VIEYRA- ASESORIA JURIDICA JUNIO 14</t>
  </si>
  <si>
    <t>NACIONAL FINANCIERA SNC -SERV FID ABRI. MAY. Y JUN. 2014</t>
  </si>
  <si>
    <t>CONSULTORIA AVESA S.A. DE C.V.-DICTAMEN DE ESTADOS FINANCIEROS EJER.2013</t>
  </si>
  <si>
    <t>JESUS LARIOS CHAVEZ-PAGO DE SEMILLA PROYECTO ESPECIAL</t>
  </si>
  <si>
    <t>ALFREDO MARTINEZ MORENO-REINTEGRO DE VIATICOS</t>
  </si>
  <si>
    <t>TRASPASO DE CHEQIES-PREMIER 1 DIA</t>
  </si>
  <si>
    <t>CAREINTRA- CUOTA EDIFICIO JUNIO 2014</t>
  </si>
  <si>
    <t>PAGO IMPUESTOS FEDERALES-JUNIO2014</t>
  </si>
  <si>
    <t>ARTURO SAMCHEZ VIELMAS-REINTEGRO DE VIATICOS</t>
  </si>
  <si>
    <t>IMSS- MES JUNIO Y TERCER BIMESTRE</t>
  </si>
  <si>
    <t>EDENRED MEXICO S.A. DE C.V.-VALES DE GASOLINA OPERATIVIDAD FIPRODEFO P.E.</t>
  </si>
  <si>
    <t>NOMINA PERSONAL FIPRODEFO 1ERA. QUIN DE JULIO DE 2014</t>
  </si>
  <si>
    <t>RH3 CONSULTING GROUP S.A. DE C.V.-NOMINA 1ERA. QUIN DE JULIO</t>
  </si>
  <si>
    <t>ALFREDO MARTINEZ MORENO- VIATICOS</t>
  </si>
  <si>
    <t>ARTTURO SANCHEZ VIELMAS-VIATICOS</t>
  </si>
  <si>
    <t>JIRA-2DO PAGO DEL 50% PARA LA IMPLEMENTACIÓN DEL PROGRAMA DE MANEJO DEL FUEGO EN LA SIERRA DE MANANTLAN</t>
  </si>
  <si>
    <t>METALES MAS CHINA S.A. DE C.V.-ROLLO DE LAMINA PROYECTO ESPECIAL DE SANIDAD</t>
  </si>
  <si>
    <t>TRAPASO DE PREMIER 1 DIA- A CHEQUES</t>
  </si>
  <si>
    <t>HUGO ENRIQUE NOLASCO REYES-VIATICOS</t>
  </si>
  <si>
    <t>ADMINISTRADORA DE HOTELES GRT, S.A. DE C.V.-FORO FORESTAL ESTATAL</t>
  </si>
  <si>
    <t xml:space="preserve">ALFREDO MARTINEZ MORENO-REINTEGRO VIATICOS </t>
  </si>
  <si>
    <t>ROBERTO OROZCO GUARDADO-REPARACIÓN DE EMPAQUE DE PUNTERIAS, BOBINA JL39616</t>
  </si>
  <si>
    <t>ROBERTO OROZCO GUARDADO-REPARACIÓN DE EMPAQUE DE PUNTERIAS, BOBINA JM19759</t>
  </si>
  <si>
    <t>RODOLFO VALDEZ GARCIA- ELABORACION DE MOSAICO PROYECTO ESPECIAL DE SANIDAD</t>
  </si>
  <si>
    <t>TRASPASO DE PRMIER 7 DIAS-CHEQUES</t>
  </si>
  <si>
    <t>ADMINISTRADORA DE HOTELES GRT, S.A. DE C.V.-FINIQUITO FORO FORESTAL ESTATAL</t>
  </si>
  <si>
    <t>EDENRED MEXICO S.A. DE C.V.-VALES DE DESPENSA JULIO 2014 PERSONAL</t>
  </si>
  <si>
    <t>CONSULTORIA AMBIENTAL, MASCOTA S.C.-CONTINUACIÓN DE ACTIVIDADES DEL PROYECTO ESPECIAL</t>
  </si>
  <si>
    <t>SERVICIOS TECNICOS FORESTALES AUTLAN, S.C.-CONTINUACION DE ACTIVIDADES PROYECTO ESPECIAL</t>
  </si>
  <si>
    <t>MARGARITA E.CORDOVA TORRES-REPOSICION DE CAJA CHICA</t>
  </si>
  <si>
    <t>NOMINA PERSONAL FIPRODEFO 2DA. QUIN DE JULIO DE 2014</t>
  </si>
  <si>
    <t>MARIO AGUILAR HERNANDEZ-NOMINA</t>
  </si>
  <si>
    <t>JOSE ANGEL LOPEZ LOPEZ-VIÁTICOS</t>
  </si>
  <si>
    <t>MARCO ANTONIO BERGER GARCIA-HONORARIOS  PARA LA PLENEACIÓN ESTRATEGICA DEL P.E.</t>
  </si>
  <si>
    <t>JOSE A. LOPEZ LOPEZ-REINTEGRO DE VIATICOS</t>
  </si>
  <si>
    <t>IRMA LETICIA HERNANDEZ BRICEÑO- HONORARIOS DE JULIO</t>
  </si>
  <si>
    <t>TRASPASO PRMIER 7 DIAS- CHEQUES</t>
  </si>
  <si>
    <t>RH3 CONSULTING GROUP S.A. DE C.V.-NOMINA 2DA. QUIN DE JULIO</t>
  </si>
  <si>
    <t>GLORIA OÑIGUEZ HERRERA-REINTEGRO DE VIATICOS</t>
  </si>
  <si>
    <t>JOSE ROBERTO GRANADOS VIEYRA-HONORARIOS ASE. JURIDICA JULIO14</t>
  </si>
  <si>
    <t>EDENRED MEXICO S,A, DE C.V.-VALES DE GASOLINA</t>
  </si>
  <si>
    <t>NUVA PLANTA FERTIL, S.A DE C.V-FERTILIZANTE  DE GENETICA</t>
  </si>
  <si>
    <t>ROBERTO OROSCO GUARDADO-CAMBIO DE CLUCH, JGO. DE BALATAS DELANTERAS, FRENOS</t>
  </si>
  <si>
    <t>TRASPASO DE PREMIER  1DIA A CHEQUES</t>
  </si>
  <si>
    <t>ALFREDO MARTINEZ-VIATICOS</t>
  </si>
  <si>
    <t>HUGO  NOLASCO REYES-REINTEGRO DE VIATICOS</t>
  </si>
  <si>
    <t>TRASPASO DE CHEQUES- PREMIER 1 DIA</t>
  </si>
  <si>
    <t>NOMINA PERSONAL FIPRODEFO1ERA. QUIN DE AGO.14</t>
  </si>
  <si>
    <t>IMSS-CUOTA MNESUAL DEL MES DE JULIO</t>
  </si>
  <si>
    <t>CAREINTRA-MANTENIMIENTO DEL MES DE JULIO DE 2014</t>
  </si>
  <si>
    <t>RH3 CONSULTING GROUP S.A. DE C.V.-PRIMERA QUIN. DE AGOSTO DE 2014</t>
  </si>
  <si>
    <t>PAGO IMPUESTOS FEDERALES-JULIO 2014</t>
  </si>
  <si>
    <t>JOSE LOPEZ LOPEZ-VIATICOS</t>
  </si>
  <si>
    <t>CHESS &amp; AP S.A. DE C.V.</t>
  </si>
  <si>
    <t>GUZAG ASESORIA INTEGRAL SOCIEDAD DE PRODUCCIÓN RURAL DE R.L.-LEVANTAMIENTOS DE SITIOS P.E. DE SANIDAD</t>
  </si>
  <si>
    <t>TRASPASO DE CHEQIES-PREMIER 6 DIAS</t>
  </si>
  <si>
    <t>TRASPASO PPRMIER 1 DIA- CHEQUES</t>
  </si>
  <si>
    <t>COOPERATIVA TSAI S.C. DE R.L.-LEVANTAMIENTOS DE SITIOS P.E. DE SANIDAD</t>
  </si>
  <si>
    <t>EDENRED MEXICO, S.A. DE C.V.-VALES DE DESPENSA</t>
  </si>
  <si>
    <t>TRASPASO DE CHEQUES - PREMIER 1 DIA</t>
  </si>
  <si>
    <t>MARIO AGUILAR HERNANDEZ-NOMINA 2DA. QUIN DE AGO-14</t>
  </si>
  <si>
    <t>IRMA HERNANDEZ BRICEÑO-PAGO DE NONORARIOS CONTABLES DE AGOSTO DE 2014</t>
  </si>
  <si>
    <t>NOMINA -SEGUNDA QUINCENA DE AGOSTO DE 2014</t>
  </si>
  <si>
    <t>CAREINTRA-CUOTA EXTRAORDINARIA DE MANT. DEL MES DE JULIO DE 2014</t>
  </si>
  <si>
    <t>RH3 CONSULTING GROUP-NOMINA 2DA. QUIN DE AGO.</t>
  </si>
  <si>
    <t>GLORIA IÑIGUEZ HERERRA-VIÁTICOS</t>
  </si>
  <si>
    <t>ALFREDO MARTINEZ MOREO-ABONO AL PRESTAMO</t>
  </si>
  <si>
    <t>ALFREDO MARTINEZ MORENO-COMPLEMENTO INFONAVIT</t>
  </si>
  <si>
    <t>ARTURO SANCHEZ VIELMAS-REINTEGRO DE VIATIA</t>
  </si>
  <si>
    <t>JOSE ROBERTO GRANADOS VIEYRA-HONORARIOS ASE. JURIDICA AGOSTO 14</t>
  </si>
  <si>
    <t>SECRETARIA DE FINANZAS-MINISTRACIONES JUN,JUL.Y AGO.</t>
  </si>
  <si>
    <t>EDENRED MEXICO, S.A. DE C.V.-VALES DE GASOLINA</t>
  </si>
  <si>
    <t>COMISION POR CERTIFICACION DE CHEQUE</t>
  </si>
  <si>
    <t>ALFREDO MARTINEZ-REINTEGRO DE VIATICOS</t>
  </si>
  <si>
    <t>GLORIA IÑIGUE HERRERA-REINTEGRO DE VIATICOS</t>
  </si>
  <si>
    <t>CONSULTORIA AMBIENTAL MASCOTA. S.C.-ANTICIPO CONTIGENCIA P.E.</t>
  </si>
  <si>
    <t>MARIO AGUILAR HERNANDE4Z-NOMINA 1ERA. DE SEP 14</t>
  </si>
  <si>
    <t>IMSS- MES AGOSTO CUARTO BIMESTRE</t>
  </si>
  <si>
    <t>NOMINA DE 8 TRABAJADORES-1ERA. QUIN DE SEP.14</t>
  </si>
  <si>
    <t>NOMINA DE GLORIA IÑIGUEZ HERRERA-1ERA. QUIN DE SEP.14</t>
  </si>
  <si>
    <t>DEPOSITO POR ERROR DE DISPERSIÓN DOBLE DE LA NOMINA DE 8 TRABAJADORES</t>
  </si>
  <si>
    <t>RH3 CONSULTING GROUP S.A. DE C.V.-NOMINA PRIMERA QUIN DE SEP</t>
  </si>
  <si>
    <t>PADILLA EXTRUCCIONES S.A. DE C.V.-BOLSA PROYECTO ESPECIAL}</t>
  </si>
  <si>
    <t>SERVICIOS TECNICOS FORESTALES AUTLAN, S.C.-PAGO DE FINIQUITO DEL P.E.</t>
  </si>
  <si>
    <t>GLORIA IÑIGUEZ HERERRA-REINTEGRO DE VIATICOS</t>
  </si>
  <si>
    <t>VIVEROS MASVI SPR DE R.L. DE C.V - FINIQUITO PARA PRODUCCIÓN DE PLANTA EL P.E.</t>
  </si>
  <si>
    <t>FORESTAL LA ERA, S. DE P.R DE R.L.-FINIQUITO PARA PRODUCCIÓN DE PLANTA EL P.E.</t>
  </si>
  <si>
    <t>IMPUESTOS FEDERALES</t>
  </si>
  <si>
    <t>AGROSERVICIOS NACIONALES S.A.P.I. DE C.V.-PRODUCTO QUIMICO DE PROYECTO ESPECIAL</t>
  </si>
  <si>
    <t>EDENRED MEXICO S.A. DE C.V.-VALES DE GASOLINA</t>
  </si>
  <si>
    <t>EDENRED MEXICO S.A. DE C.V.-VALES DE DESPENSA</t>
  </si>
  <si>
    <t>ROSALIO BARAJAS AMEZQUITA- COMPRA DE DISCOS DUROS DE 2TB DE AREA ADMINISTRATIVA</t>
  </si>
  <si>
    <t>HUGO NOLASCO REYES-REINTEGRO DE VIATICOS</t>
  </si>
  <si>
    <t>NOMINA-2DA. QUIN DE SEPTIEMBRE DE 2014</t>
  </si>
  <si>
    <t>RH3 CONSULTING GROUP, S.A. DE C,V.-NOMINA</t>
  </si>
  <si>
    <t>IRMA HERNANDEZ BRICEÑO-PAGO DE NONORARIOS CONTABLES DE SEP DE 2014</t>
  </si>
  <si>
    <t>PADILLA EXTRUCCIONES S.A. DE C.V.- FINIQUITO BOLSA PROYECTO ESPECIAL}</t>
  </si>
  <si>
    <t>NACIONAL FINANCIERA SNC -SERV FID JUL. AGO. Y SEP. 2014</t>
  </si>
  <si>
    <t>SERVICIO TECNICOS FORESTALES AUTLAN S.C.-ANTICIPO DE PROBLEMAS SANITARIOS ADENDUM P.E.</t>
  </si>
  <si>
    <t>JOSE EDUARDO MEZA IBARRA-ANTICIPO DEL 50% PAPA CAMBIO DE LUMINARIAS DE FIPRODEFO</t>
  </si>
  <si>
    <t>JOSE ROBERTO GRANADOS VIEYRA-ASESORIA JURIDICA DEL MES DE SEP.</t>
  </si>
  <si>
    <t>SECRETARIA DE PLANEACION, ADMON Y FINANZAS- PAGO DEL 2%</t>
  </si>
  <si>
    <t>JOSE EDUARDO MEZA IBARRA-FINIQUITO DEL 50% PAPA CAMBIO DE LUMINARIAS DE FIPRODEFO</t>
  </si>
  <si>
    <t>ALDO RIVERA RAMOS- ANTICIPO DEL 38% CONTINGENCIA SANITARIA DEL HEURTO SEMILLERO</t>
  </si>
  <si>
    <t>ALDO RIVERA RAMOS-ACTIVIDADES DE CONTINGENCIA SANITARIAS EN LE HUERTO</t>
  </si>
  <si>
    <t>JICOSUR- PAGO DEL 15% SEGÚN CONVENIO CELEBRADO EL 01 DE MARZO DE 2014.</t>
  </si>
  <si>
    <t>CAREINTRA-CUOTA EXTRAORDINARIA POR CIERRE DE SERVICIO</t>
  </si>
  <si>
    <t>NOMINA PERSONAL DE FIPRODEFO-1ERA. QUIN DE OCT-14</t>
  </si>
  <si>
    <t>COMISION POR NDISPERSION DE NOMINA</t>
  </si>
  <si>
    <t>EDIFICO CNIA-APERTURA DE SERV. DE ADMON. EDIFICIO BRUSELAS</t>
  </si>
  <si>
    <t>MARIO AGUILAR HERNADEZ-NOMINA</t>
  </si>
  <si>
    <t>PLASTICOS MOJARRO-CAJA BANANERA P.E.</t>
  </si>
  <si>
    <t>SEPAF-PROYECTO ESPECIAL $14,000,000,00-ENERO</t>
  </si>
  <si>
    <t>SEPAF-PROYECTO ESPECIAL $14,000,000,00-FEBRERO</t>
  </si>
  <si>
    <t>SEPAF-PROYECTO ESPECIAL $14,000,000,00-MARZO</t>
  </si>
  <si>
    <t>SEPAF-PROYECTO ESPECIAL $14,000,000,00-ABRIL</t>
  </si>
  <si>
    <t>ALFEDO MARTINEZ-VIATICOS</t>
  </si>
  <si>
    <t>KRAUSE MANAGEMENT SERVICES DE MEXICO S DE R.L. DE C.V.-´PAGO  DE STAND EXPO FORESTAL 2014</t>
  </si>
  <si>
    <t>JISOC-PAGO DEL FINIQUITO SEGÚN CONVENIO FIRMADO EL DIA 01/03/14</t>
  </si>
  <si>
    <t>INTELCOMPRAS S.A. DE C.V.-SWITCH MARCA CISCO-SOFTWARE DE CONTABILIDAD</t>
  </si>
  <si>
    <t>ESTEBAN TALAVERA ZUÑIGA-ANTICIPO PARA ELABORACIÓN DEL SITEMA DE MUESTREO SANITARIA DEL PROYECTO ESPECUIAL</t>
  </si>
  <si>
    <t>TRASPASO CHEQUES -MESA DE DINERO 1 DIA</t>
  </si>
  <si>
    <t>ENRIQUE LATINO PASCUAL ENDERLE-ANTICIPO DE CAMISAS OFICIALES</t>
  </si>
  <si>
    <t>RH3 CONSULTING GROUP S.A. DE C.V.-1ERA. QUIN. DE OCTUBRE</t>
  </si>
  <si>
    <t>EDIFICO CNIA-APERTURA DE SERV. DE ADMON. EDIFICIO BRUSELAS-OCT</t>
  </si>
  <si>
    <t>TRASPASO DE MESA DE DINERO 7DIAS-CHEQUES</t>
  </si>
  <si>
    <t>PAGO DE IMPUESTOS FEDERALES- SEPTIEMBRE</t>
  </si>
  <si>
    <t>MARGARITA E. CORDOVA TORRES-REPOSICIÓN  DE CAJA CHICA</t>
  </si>
  <si>
    <t>SEPAF-PROYECTO ESPECIAL $14,000,000,00-MAYO</t>
  </si>
  <si>
    <t>TRASPASO DE CHEQUES-PREMIER 7 DIAS</t>
  </si>
  <si>
    <t>POTRERO DE MULAS SPR DE RL-PAGO DEL 10% PLANTACION COMERCIAL</t>
  </si>
  <si>
    <t>GLORIA IÑIGUEZ HERRERA-VIATICOS DEVENGADOS</t>
  </si>
  <si>
    <t>ENRIQUE LATINO PASCUAL ENDERLE-CAMISAS EXPO FORESTAL</t>
  </si>
  <si>
    <t>ENRIQUE LATINO PASCUAL ENDERLE-FINIQUITO DE CAMISAS OFICIALES</t>
  </si>
  <si>
    <t>MARIO AGUILAR HERNANDEZ-NOMINA 2DA. QUIN DE OCTUBRE</t>
  </si>
  <si>
    <t>NOMINA PERSONAL DE FIPRODEFO-2DA. QUIN DE OCT-14</t>
  </si>
  <si>
    <t>IRMA HERNANDEZ BRICEÑO-PAGO DE NONORARIOS CONTABLES DE OCT DE 2014</t>
  </si>
  <si>
    <t>JOSE ROBERTO GRANADOS VIEYRA-ASESORIA JURIDICA DEL MES DE OCT.14</t>
  </si>
  <si>
    <t>RH3 CONSULTING GROUP S.A. DE C.V.-NOMINA 2DA. QUIN DE OCTUBRE</t>
  </si>
  <si>
    <t>GLORIA IÑIGUEZ HERRERA- REMBOLSO DE VIATICOS</t>
  </si>
  <si>
    <t>COMUNIDAD INDIGENA DE TOMATLAN JALISCO-PLANTACION FORESTAL COMERCIAL PIÑON PROYECTO ESPE.</t>
  </si>
  <si>
    <t>EJIDO LA GLORIA-SEGUNDO ANTICIPO PLANTACION COMERCIAL PROYECTO ESPECIAL</t>
  </si>
  <si>
    <t>GLORIA IÑIGUEZ HERERRA-VIATICOS</t>
  </si>
  <si>
    <t>ALFREDO MARTINEZ MOREO-VIATICOS</t>
  </si>
  <si>
    <t>ROSALIO BARAJAS AMEZQUITA- COMPRA DE COMPUTADORA DE ESCRITORIO,LAP TOP Y NOBREAK</t>
  </si>
  <si>
    <t>ANDRES CAMACHO GONZALEZ CASTRO-REPARACIÓN DE CLUCH JP93991</t>
  </si>
  <si>
    <t>IMSS-PAGO DE CUOTA MENSUAL DE OCT. Y QUINTO BIMESTRE</t>
  </si>
  <si>
    <t>MARIO AGUILAR HERNANDEZ-NOMINA 1ERA. QUIN DE NOV-14</t>
  </si>
  <si>
    <t>NOMINA PRIMERA QUIN. DE NOVIEMBRE-PERSONAL FIPRODEFO</t>
  </si>
  <si>
    <t>COMISION POR DISPERSION DENOMINA</t>
  </si>
  <si>
    <t>BANCO NACIONAL DE MEXICO FIDUCIARIO-FINIQUITO JUNTA INTERMUNI. JIRCO</t>
  </si>
  <si>
    <t>RH3 CONSULTING GROUOP S.A. DE C.V.-NOMINA PRIMERA QUIN. DE NOVIEMBRE</t>
  </si>
  <si>
    <t>TR-01</t>
  </si>
  <si>
    <t>COMISION POR SPEI</t>
  </si>
  <si>
    <t>GLORIA IÑIGUEZ HERRERA-REINTEGRO DE VIATICOS</t>
  </si>
  <si>
    <t>ANTONIA LARIOS Y ASOCIADOS- P QUIMICO PARA CONTROL SANITARIA DEL HUERTO SEMILLERO</t>
  </si>
  <si>
    <t>TR-02</t>
  </si>
  <si>
    <t>SECRETARIA DE FINANZAS-MINISTRACION DE SEP.</t>
  </si>
  <si>
    <t>ANDROKA S.A. DE C.V.-ILUMINACIÓN EXPO FORESTAL 2014</t>
  </si>
  <si>
    <t>TR-03</t>
  </si>
  <si>
    <t>AGROSERVICIOS NACIONALES S.A.P.I. DE C.V.-PRODUCTO QUIMICO HUERTO SEMILLERO</t>
  </si>
  <si>
    <t>TR-04</t>
  </si>
  <si>
    <t xml:space="preserve">SERVICIOS TECNICOS FORESTALES AUTLAN-FINIQUITO DEL SEGUMIENTO DE ACT. CONTROL DE PLAG. EN ATENGUILLO P.E. </t>
  </si>
  <si>
    <t>TR-05</t>
  </si>
  <si>
    <t>TR-06</t>
  </si>
  <si>
    <t>TR-07</t>
  </si>
  <si>
    <t>TR-08</t>
  </si>
  <si>
    <t>JOSE A. LOPEZ LOPEZ-VIATICOS</t>
  </si>
  <si>
    <t>TR-09</t>
  </si>
  <si>
    <t>HUGO NOLASCO REYES- VIATICOS</t>
  </si>
  <si>
    <t>TR-10</t>
  </si>
  <si>
    <t>SEHUSA, S.A. DE C.V.-PLASTICO Y ADHESIVO HUERTO</t>
  </si>
  <si>
    <t>TR-11</t>
  </si>
  <si>
    <t>TR-12</t>
  </si>
  <si>
    <t>JOSE ROBERTO GRANADOS VIEYRA-ASESORIA JURIDICA MES DE NOV.</t>
  </si>
  <si>
    <t>TR-13</t>
  </si>
  <si>
    <t>TR-14</t>
  </si>
  <si>
    <t>NOMINA SEGUNDA QUIN. DE NOVIEMBRE-PERSONAL FIPRODEFO</t>
  </si>
  <si>
    <t>IRMA HERNANDEZ BRICEÑO-PAGO DE NONORARIOS CONTABLES DENOV DE 2014</t>
  </si>
  <si>
    <t>TR-15</t>
  </si>
  <si>
    <t>RH3 CONSULTING GROUOP S.A. DE C.V.-NOMINA SEGUNDA  QUIN. DE NOVIEMBRE</t>
  </si>
  <si>
    <t>TR-16</t>
  </si>
  <si>
    <t>RODOLFO VALDEZ GARCIA- ANALISIS DE CONIFERAS Y SELVAS DEL EDO. PROYECTO ESPECIAL DE SANIDAD</t>
  </si>
  <si>
    <t>TR-17</t>
  </si>
  <si>
    <t>MARIO AGUILAR HERNANDEZ-NOMINA SEGUNDA QUIN. DE NOV</t>
  </si>
  <si>
    <t>TR-18</t>
  </si>
  <si>
    <t>FOTO REGIS COMPAÑÍA IMP. FOTOGRAFICA. S.A. DE C.V.-2 CAMARAS CANNON</t>
  </si>
  <si>
    <t>TR-19</t>
  </si>
  <si>
    <t xml:space="preserve">GLORIA IÑIGUEZ HERRERA-VIATICOS </t>
  </si>
  <si>
    <t xml:space="preserve">MARGARITA E. CORDOVA TORRES-REPOSICION DE CAJA </t>
  </si>
  <si>
    <t>EDIFICIO CNA-CUOTA DE MANTENIMIENTO EDIFICIO CAREINTRA</t>
  </si>
  <si>
    <t>LUIS ALFONSO BARBA CARMONA- EMPASTADO DEL P.E.F. DEL PROYECTO ESPECIAL</t>
  </si>
  <si>
    <t>JOSE A. LOPEZ LOPEZ-REMBOLSO DE VIATICOS</t>
  </si>
  <si>
    <t>NOMINA 1ERA QUIN. DE DIC-PERSONAL FIPRODEFO POR CIERRE</t>
  </si>
  <si>
    <t>TR-1</t>
  </si>
  <si>
    <t>TR-2</t>
  </si>
  <si>
    <t>TR-4</t>
  </si>
  <si>
    <t>TR-3</t>
  </si>
  <si>
    <t>JIAS-PAGO DEL 100% SEGÚN CONVENIO</t>
  </si>
  <si>
    <t>JAIME MARTINEZ TOVAR-CURSO DE CAP. EN SISTEMAS DE INF. GEOG.</t>
  </si>
  <si>
    <t>JOSE EDUARDO MEZA IBARRA-CAMBIO DE PLAFONES DE YESO OFICINAS FIPRODEFO</t>
  </si>
  <si>
    <t>NOMINA FIPRODEFO-2DA. QUIN DE DIC.</t>
  </si>
  <si>
    <t>MARIO AGUILAR HERNANDEZ-AGUINALDO2014</t>
  </si>
  <si>
    <t>RH3 CONSULTIN GROUP, S.A. DE C.V.-NOMINA 1ERA. QUIN DE DIC 14</t>
  </si>
  <si>
    <t>NOMINA ESPECIAL-AGUNALDO</t>
  </si>
  <si>
    <t>HECTOR MANUEL DE ALBA ESQUIVIAS- PAGO DE FINIQUITOPARA ELABORACIÓN  DE LINEAMIENTOS DEL BOSQUE DE LA PROMAVERA P.E.</t>
  </si>
  <si>
    <t>MARIO AGUILAR HERNADEZ-2DA. QUIN DE DIC. DE 14</t>
  </si>
  <si>
    <t>PAGO DE IMPUESTOS FEDERALES- NOVIEMBRE</t>
  </si>
  <si>
    <t>TRASPASO PREMIER 7DIAS-CHEQUES</t>
  </si>
  <si>
    <t>EDENRED MEXICO S.A. DE C.V.-VALES DE DESPENSA Y AHORRO</t>
  </si>
  <si>
    <t>EDIFICIO CNA-CUOTA DE MANTENIMIENTO EDIFICIO CAREINTRA DIC-14</t>
  </si>
  <si>
    <t>IMSS-CUOTA MENSUAL DEL MES DE SEPTIEMBRE DE 2014</t>
  </si>
  <si>
    <t>IMSS-PAGO DE CUOTA MENSUAL DE NOV 14</t>
  </si>
  <si>
    <t>SEHUSA, S.A. DE C.V.-PLASTICO Y ADHESIVOMANT. DEL HUERTO</t>
  </si>
  <si>
    <t>ORGANISMOS BENEFICOS P/ LA AGRICULTURA-CHRYSOPERLA Y RHUDO</t>
  </si>
  <si>
    <t>RH3 CONSULTIN GROUP, S.A. DE C.V.-NOMINA 2DA. QUIN DE DIC 14</t>
  </si>
  <si>
    <t>FP TOPOGRAFIA S.A. DE C.V.-3GPS PROYECTO ESPECIAL</t>
  </si>
  <si>
    <t>JORGE PADILLA GURROLA-EQUIPO PROYECTO ESPECIAL</t>
  </si>
  <si>
    <t>TR-20</t>
  </si>
  <si>
    <t>TRAVERS TOOL S DE R.L. DE C,V,-HERRAMIENTA Y EQUIPO DEL P.E.</t>
  </si>
  <si>
    <t>TR-21</t>
  </si>
  <si>
    <t>IRMA HERNANDEZ BRICEÑO-PAGO DE NONORARIOS CONTABLES DE DIC DE 2014</t>
  </si>
  <si>
    <t>TR-22</t>
  </si>
  <si>
    <t>JOSE ROBERTO GRANADOS VIEYRA-ASESORIA JURIDICA MES DE DIC.14</t>
  </si>
  <si>
    <t>TR-23</t>
  </si>
  <si>
    <t>PAGO DE IMPUESTOS FEDERALES- NOVIEMBRE COMPLEMENTARIOS</t>
  </si>
  <si>
    <t>IRMA LETICIA HERNANDEZ BRICEÑO-COMPLEMENTO OCT DE IMPUESTOS</t>
  </si>
  <si>
    <t>CONSULTORIA AMBIENTAL MASCOTA. S.C.-FINIQUITO PROYECTO ESPECIAL DE LA ADENDA</t>
  </si>
  <si>
    <t>TR-24</t>
  </si>
  <si>
    <t>GLORRIA  IÑIGUEZ HERRERA-REINTEGRO DE VIATICOS</t>
  </si>
  <si>
    <t xml:space="preserve">ANDRES GONZALEZ CASTRO-SERVICIO DE CAMBIO DE BOBINA </t>
  </si>
  <si>
    <t>TR-25</t>
  </si>
  <si>
    <t>UNASIL-DEPOSITO EN EFECTIVO</t>
  </si>
  <si>
    <t>SERVICIOS TECNICOS FORESTALES AUTLAN-PROVEER DE MATERIA PRIMA AL PRG. DE MEJ. GENETICO</t>
  </si>
  <si>
    <t>TR-26</t>
  </si>
  <si>
    <t>TR-27</t>
  </si>
  <si>
    <t>JOSE LOPEZ LOPEZ-REINTEGRO DE VIATICOS</t>
  </si>
  <si>
    <t>HUGO NOLASCO-REINTEGRO DE VIATICOS</t>
  </si>
  <si>
    <t>MARGARITA ELIZABETH CORDOVA TORRES-ENTRGA DE CAJA CHICA DE FIPRODEFO</t>
  </si>
  <si>
    <t xml:space="preserve">TRANSFERENCIA A CUENTA DE FIPRODEFO </t>
  </si>
  <si>
    <t>NOMINA FIPRODEFO-1ERA. QUIN DE ENE.15</t>
  </si>
  <si>
    <t>IMSS-SEXTO BIMESTRE DE 2014</t>
  </si>
  <si>
    <t>GABRIELA LOPEZ DAMIAN-NOMINA 1ERA. QUIN DE ENERO15</t>
  </si>
  <si>
    <t>NAFIN-HONORARIOS FIDUCIARIOS ULTIMO TRIMESTRE 2014</t>
  </si>
  <si>
    <t>SEPAF-50% MINISTRACIÓN ENERO 2015</t>
  </si>
  <si>
    <t>JICOSUR-PAGO DEL FINIQUITO SEGÚN CONVENIO</t>
  </si>
  <si>
    <t>RH3 CONSULTING GROUP S.A. DE C.V.-1ERA.QUIN DE ENE.</t>
  </si>
  <si>
    <t>SEPAF-PAGO DE 2% SOBRE NOMINA</t>
  </si>
  <si>
    <t>PAGO DE IMPUESTOS FEDERALES- DICEIMBRE 14</t>
  </si>
  <si>
    <t>TRANSFERENCIA DE PREMIER 1 DIA A CHEQUES</t>
  </si>
  <si>
    <t>ALFREDO MARTINERZ-VIATICOS</t>
  </si>
  <si>
    <t>JAIME MARTINEZ TOVAR-DEVOLUCION DE ISR RETENIDO</t>
  </si>
  <si>
    <t>TRANSFERENCIA PREMIER 7 DIAS-CHEQUES</t>
  </si>
  <si>
    <t>TRASNFERENCIA CHEQUES-PREMIER 1 DIA</t>
  </si>
  <si>
    <t>EDIFICIO CNIA-MANTENIEMINTO DEL MES DE ENERO DE 15</t>
  </si>
  <si>
    <t>EDENRED MEXICO S.A DE .C.V.-VALES DE GASOLINA PARA LOS MESE FEB A MARZ</t>
  </si>
  <si>
    <t>NOMINA SEGUNDA QUIN. DE ENERO DE 2015</t>
  </si>
  <si>
    <t>GABRIELA LOPEZ DAMIAN-NOMINA 2DA. QUIN DE ENERO15</t>
  </si>
  <si>
    <t>ALFREDO MARTINEZ MORENO- REINTEGRO DE VIATICOS</t>
  </si>
  <si>
    <t>IRMA LETICIA HERNANDEZ BRICEÑO-HONORARIOS MES DE ENERO</t>
  </si>
  <si>
    <t>SECRETARIA DE FINANZAS-MINISTRACION DE OCT.DEL PRESUPUESTO 2014</t>
  </si>
  <si>
    <t>SEPAF-PROYECTO ESPECIAL $14,000,000,00-JUNIO PRESPUPUESTO 2014</t>
  </si>
  <si>
    <t>TRASNFERENCIA CHEQUES-PREMIER 7 DIAS</t>
  </si>
  <si>
    <t>RH3 CONSULTING GROUP S.A. D C.V.-2DA. QUIN DE ENERO DE 2015</t>
  </si>
  <si>
    <t>GABRIELA LOPEZ DAMIAN-VIATICOS</t>
  </si>
  <si>
    <t>JOSE ROBERTO GRANADOS  VIEYRA-HONORARIOS DEL MES DE ENERO-15</t>
  </si>
  <si>
    <t>MARGARITA ELIZABETH CORDOVA TORRES- APERTURA DE CAJA CHICA</t>
  </si>
  <si>
    <t>CERTIFICACIÓN DE CHEQUE DE LA CFE</t>
  </si>
  <si>
    <t>SECRETARIA DE FINANZAS-MINISTRACION DE NOV.DEL PRESUPUESTO 2014</t>
  </si>
  <si>
    <t>SEPAF-PROYECTO ESPECIAL $14,000,000,00-JULIO PRESPUPUESTO 2014</t>
  </si>
  <si>
    <t>TR-28</t>
  </si>
  <si>
    <t>TR-29</t>
  </si>
  <si>
    <t>GABRIELA LOPEZ DAMIAN-VIATICOS DEVENGADOS</t>
  </si>
  <si>
    <t>TR-30</t>
  </si>
  <si>
    <t>SECRETARIA DE FINANZAS-2% SOBRE NOMINA</t>
  </si>
  <si>
    <t>TRANSFERENCIA DE CHEQUES-PREMIER 7 DIAS</t>
  </si>
  <si>
    <t>EDIFICIO CNIA-MANTENIEMINTO DEL MES DE FEBRERO DE 15</t>
  </si>
  <si>
    <t>TR-31</t>
  </si>
  <si>
    <t>SEPAF- PRIMER 50% MINISTRACIÓN FEBRERO 2015</t>
  </si>
  <si>
    <t>NOMINA PRIMERA QUIN. DE FEBRERO-PERSONAL DE FIPRODEFO</t>
  </si>
  <si>
    <t>COMISION POR DIPERSION DE NOMINA</t>
  </si>
  <si>
    <t>GABRIELA LOPEZ DAMINA-1ERA. QUIN. DE FEBRERO</t>
  </si>
  <si>
    <t>TR-32</t>
  </si>
  <si>
    <t>TR-33</t>
  </si>
  <si>
    <t>GABRIELA LOPEZ DAMIAN-REINTEGRO DE VIATICOS</t>
  </si>
  <si>
    <t>HUGO ENRIQUE NOLASCO REYES- REINTEGRO DE VIATICOS</t>
  </si>
  <si>
    <t>TR-34</t>
  </si>
  <si>
    <t>TR-35</t>
  </si>
  <si>
    <t>MARIO AGUILAR-DEPOSITO DE LA PRIMERA QUIN. DE FEB- SEGÚN CONVENIO DE PAGO</t>
  </si>
  <si>
    <t>TRASPASO DE CHEQUES -PREMIER 7 DIAS</t>
  </si>
  <si>
    <t>RH3 CONSULTING GROUP S.A.  DE C.V.-NOMINA 1ERA. QUIN DE FEBRERO15</t>
  </si>
  <si>
    <t>TR-36</t>
  </si>
  <si>
    <t>SEPAF- SEGUNDO 50% MINISTRACIÓN FEBRERO 2015</t>
  </si>
  <si>
    <t>TR-37</t>
  </si>
  <si>
    <t>TR-38</t>
  </si>
  <si>
    <t>NOMINA SEGUNDA QUIN. DE FEBRERO-PERSONAL DE FIPRODEFO</t>
  </si>
  <si>
    <t>GABRIELA LOPEZ DAMINA-2DA. QUIN. DE FEBRERO</t>
  </si>
  <si>
    <t>IRMA LETICIA HERNANDEZ BRICEÑO-HONORARIOS MES DE FEBRERO</t>
  </si>
  <si>
    <t>TR-39</t>
  </si>
  <si>
    <t>TR-40</t>
  </si>
  <si>
    <t>JOSE ROBERTO GRANADOS VIEYRA-ASESORIA JURIDICA DE FEBRERO</t>
  </si>
  <si>
    <t>TR-41</t>
  </si>
  <si>
    <t>EDENRED MEXICIO S.A. DE C.V.-VALES DE DESPENSA FEBRERO</t>
  </si>
  <si>
    <t>TR-42</t>
  </si>
  <si>
    <t>MARIO AGUILAR-DEPOSITO DE LA SEGUNDA QUIN. DE FEB- SEGÚN CONVENIO DE PAGO</t>
  </si>
  <si>
    <t>TRASPASO DE CHEQUES-MESA DE DINERO 7DIAS</t>
  </si>
  <si>
    <t>TR-43</t>
  </si>
  <si>
    <t>TR-44</t>
  </si>
  <si>
    <t>RH3 CONSULTING  GROUP SA DE C.V.-2DA. QUIN DE FEBRERO Y FINIQUITO</t>
  </si>
  <si>
    <t>CH-9978</t>
  </si>
  <si>
    <t>TR-45</t>
  </si>
  <si>
    <t>TR-46</t>
  </si>
  <si>
    <t>TR-47</t>
  </si>
  <si>
    <t>CH-9977</t>
  </si>
  <si>
    <t>CH-9979</t>
  </si>
  <si>
    <t>CH-9980</t>
  </si>
  <si>
    <t>RAMONA SILVIA ANGUIANO GARCIA-VIATICOS</t>
  </si>
  <si>
    <t>TR-48</t>
  </si>
  <si>
    <t>GABRIELA LOPEZ DAMIN-REINTEGRO DE VIATICOS</t>
  </si>
  <si>
    <t>TR-49</t>
  </si>
  <si>
    <t>SERVICIOS TECNICOS FORESTALES AUTLAN-FINIQUITOPROVEER DE MATERIA PRIMA AL PRG. DE MEJ. GENETICO</t>
  </si>
  <si>
    <t>TR-50</t>
  </si>
  <si>
    <t>GABREILA LOPEZ DAMIAN-NOMINA 1ERA QUIN DE MARZO 15</t>
  </si>
  <si>
    <t>TR-51</t>
  </si>
  <si>
    <t>MARIO AGUILAR-DEPOSITO DE LA PRIMERA QUIN. DE MARZ- SEGÚN CONVENIO DE PAGO</t>
  </si>
  <si>
    <t>NOMINA PRIMERA QUIN. DE MARZO-PERSONAL DE FIPRODEFO</t>
  </si>
  <si>
    <t>IMSS-PAGO MENSUAL Y PRIMER BIMESTRE 2015</t>
  </si>
  <si>
    <t>IMPUESTOS FEDERALES-FEBRERO 2015</t>
  </si>
  <si>
    <t>TRASPASO CHEQUES-PREMIER 7 DIAS</t>
  </si>
  <si>
    <t>GLORIA IÑOGUEZ HERERRA-VIATICOS</t>
  </si>
  <si>
    <t>RH3 CONSULTING GROUP S.A. DE C.V.-PAGO DE SEGURO SONIA</t>
  </si>
  <si>
    <t>TR-52</t>
  </si>
  <si>
    <t>TR-53</t>
  </si>
  <si>
    <t>BDS ASESOTRES LEGALES S.C.-REVOCACIÓN DE PODER DE LA MTRA. GABRIELA</t>
  </si>
  <si>
    <t>TR-54</t>
  </si>
  <si>
    <t>TR-55</t>
  </si>
  <si>
    <t>TR-56</t>
  </si>
  <si>
    <t>RAMONA SILVIA ANGUIANO GARCIA- REINTEGRO DE VIATICOS</t>
  </si>
  <si>
    <t>TR-57</t>
  </si>
  <si>
    <t>TR-58</t>
  </si>
  <si>
    <t>GLORIA IÑIGUEZ HERRERA-PRESTAMOS PERSONALES</t>
  </si>
  <si>
    <t>TR-59</t>
  </si>
  <si>
    <t>TR-60</t>
  </si>
  <si>
    <t>TR-61</t>
  </si>
  <si>
    <t>TR-62</t>
  </si>
  <si>
    <t>GLORIA IÑIGUEZ HERRERA-VIATCOS</t>
  </si>
  <si>
    <t>TR-63</t>
  </si>
  <si>
    <t>TR-64</t>
  </si>
  <si>
    <t>ROBERTO OROZCO GUARDADO-AFINANCIONES MAYORES</t>
  </si>
  <si>
    <t>TR-65</t>
  </si>
  <si>
    <t>TR-66</t>
  </si>
  <si>
    <t>EDENRED MEXICIO S.A. DE C.V.-VALES DE DESPENSA MARZO</t>
  </si>
  <si>
    <t>SEPAF- PRIMER 50% MINISTRACIÓN MARZO 2015</t>
  </si>
  <si>
    <t>CONAFOR-SEGUNDA MINISTRACIÓN PROYECTO ESPECIAL</t>
  </si>
  <si>
    <t>TR-67</t>
  </si>
  <si>
    <t>NOMINA SEGUNDA QUIN. DE MARZO-PERSONAL DE FIPRODEFO</t>
  </si>
  <si>
    <t>TR-68</t>
  </si>
  <si>
    <t>FID.BANORTE MANDATO NO.744792 MEX CEP-PRIMER PAGO PARA SERVICIOS AMB. FC</t>
  </si>
  <si>
    <t>JOSE ROBERTO GRANADOS VIEYRA-PAGO DE SERVICIOS JURIDICOS</t>
  </si>
  <si>
    <t>TR-69</t>
  </si>
  <si>
    <t xml:space="preserve">IRMA LETICIA HERNANDEZ BRISEÑO-ASESORIA FISC. </t>
  </si>
  <si>
    <t>CH-9981</t>
  </si>
  <si>
    <t>GLORIA IÑIGUEZ HERRERA-VIATCIOS</t>
  </si>
  <si>
    <t>TR-70</t>
  </si>
  <si>
    <t>TR-71</t>
  </si>
  <si>
    <t>TR-72</t>
  </si>
  <si>
    <t>GABRIELA LOPEZ DAMIAN-NOMINA 2DA. QUIN DE MARZO 15</t>
  </si>
  <si>
    <t>TR-73</t>
  </si>
  <si>
    <t>TR-74</t>
  </si>
  <si>
    <t>TRASPASO CEHQUES-PREMIER 1 DIA</t>
  </si>
  <si>
    <t>MARIO AGUILAR-DEPOSITO DE LA SEGUNDA QUIN. DE MARZ- SEGÚN CONVENIO DE PAGO</t>
  </si>
  <si>
    <t>TRASPASO  PREMIER 7DIAS-CHEQUES</t>
  </si>
  <si>
    <t>CH-9982</t>
  </si>
  <si>
    <t>CH-9983</t>
  </si>
  <si>
    <t>NOMINA PRIMERA QUIN. DE ABRIL-PERSONAL DE FIPRODEFO</t>
  </si>
  <si>
    <t>SEPAF-</t>
  </si>
  <si>
    <t>GABRIELA LOPEZ DAMIAN-NOMINA PRIMERA QUIN. DE ABRIL DE 2015</t>
  </si>
  <si>
    <t>TR-75</t>
  </si>
  <si>
    <t>IMSS-PAGO CORRESPONDIENTE AL MES DE ENERO DE 2015</t>
  </si>
  <si>
    <t xml:space="preserve">DIESEL GONDI S.A. DE C.V.-AFINACIÓN NISSAN DIESEL </t>
  </si>
  <si>
    <t>MARIO AGUILAR-DEPOSITO DE LA PRIMERA QUIN. DE ABRIL- SEGÚN CONVENIO DE PAGO</t>
  </si>
  <si>
    <t>TR-76</t>
  </si>
  <si>
    <t>RAMONA ANGUIANO-REINTEGRO DE VIATICOS</t>
  </si>
  <si>
    <t>JOSE ANEGL LOPEZ LOPEZ-REINTEGRO DE VIATICOS</t>
  </si>
  <si>
    <t>TR-77</t>
  </si>
  <si>
    <t>TRASPASO CHEQUES-MESA PREMIER 7 DIAS</t>
  </si>
  <si>
    <t>IMSS-PAGO MENSUAL CORRESPONDIENTE AL MES DE MARZO DE 2015</t>
  </si>
  <si>
    <t>TR-78</t>
  </si>
  <si>
    <t>IMPUESTOS FEDERALES-MES DE MARZO DE 2015.</t>
  </si>
  <si>
    <t>TR-79</t>
  </si>
  <si>
    <t>TRANSFERENCIA DE PREMIER 7 DIAS A CHEQUES</t>
  </si>
  <si>
    <t>CH-9984</t>
  </si>
  <si>
    <t>RH3 CONSULTING GROUP S.A. DE C.V.-PAGO DE SEGURO SONIA DEL 16 DE MARZ. AL 15 DE ABR.</t>
  </si>
  <si>
    <t>ROBERTO OROZCO GUARDADO-SERV. DE REP. DE FUGA DE ACEITE EN CARTER JER9604</t>
  </si>
  <si>
    <t>TR-80</t>
  </si>
  <si>
    <t>MERVIZA COMRCIALIZADORA S D ER.L DE C.V.-TONER HP LASER 3050 Y XEROX</t>
  </si>
  <si>
    <t>TR-81</t>
  </si>
  <si>
    <t>ABA SEGUROS-PAGO DE POLIZA ANUAL DEL PARQUE VEHICULAR DE FIRPODEFO</t>
  </si>
  <si>
    <t>TR-82</t>
  </si>
  <si>
    <t>NOMINASEGUNDA QUIN. DE ABRIL-PERSONAL DE FIPRODEFO</t>
  </si>
  <si>
    <t>CH-9985</t>
  </si>
  <si>
    <t>GABRIELA LOPEZ DAMIAN-PAGO DE NOMINA 2DA. QUIN DE ABRIL</t>
  </si>
  <si>
    <t>JOSE ROBERTO GRANADOS VIEYRA-PAGO DE SERVICIOS JURIDICOS DEL MES DE ABRIL DE 2015</t>
  </si>
  <si>
    <t>IRMA LETICIA HERNANDEZ-ASESORIA JURIDICA DEL MES DE ABRIL</t>
  </si>
  <si>
    <t xml:space="preserve">JOSE ANGEL LOPEZ LOPEZ-VIATICOS </t>
  </si>
  <si>
    <t>NACIONAL FINANCIERA SNC -SERV FID ENE-FEB Y MAR DE 2015</t>
  </si>
  <si>
    <t>EDENRED MEXICIO S.A. DE C.V.-VALES DE DESPENSA ABRIL</t>
  </si>
  <si>
    <t>EDIFICIO CNIA-CUOTA DE MTO. DEL MES DE MARZO DE 2015</t>
  </si>
  <si>
    <t>EDIFICIO CNIA-CUOTA POR USO DEL AUDITORIO</t>
  </si>
  <si>
    <t>EDIFICIO CNIA-CUOTA DE MTO. DEL MES DE ABRIL DE 2015</t>
  </si>
  <si>
    <t>MARIO AGUILAR-DEPOSITO DE LA SEGUNDA QUIN. DE ABRIL- SEGÚN CONVENIO DE PAGO</t>
  </si>
  <si>
    <t>TRASPASO PEMIER 7 DIAS-CHEQUES</t>
  </si>
  <si>
    <t>HUGO ENRIQUE NOLASCO-VIATICOS</t>
  </si>
  <si>
    <t>JOSE ANGEL LOPEZ LOPEZ-VIATICOS DEVENGADOS 23 DE ABRIL</t>
  </si>
  <si>
    <t>SECRETARIA DE FINANZA-PAGO DEL 2%</t>
  </si>
  <si>
    <t>CH-9986</t>
  </si>
  <si>
    <t>CH-9987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</si>
</sst>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43" fontId="0" fillId="0" borderId="0" xfId="46" applyFont="1" applyAlignment="1">
      <alignment/>
    </xf>
    <xf numFmtId="43" fontId="0" fillId="0" borderId="0" xfId="0" applyNumberFormat="1" applyAlignment="1">
      <alignment/>
    </xf>
    <xf numFmtId="43" fontId="0" fillId="0" borderId="0" xfId="46" applyFont="1" applyFill="1" applyAlignment="1">
      <alignment/>
    </xf>
    <xf numFmtId="15" fontId="0" fillId="0" borderId="0" xfId="0" applyNumberFormat="1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43" fontId="0" fillId="33" borderId="0" xfId="46" applyFont="1" applyFill="1" applyAlignment="1">
      <alignment/>
    </xf>
    <xf numFmtId="43" fontId="2" fillId="0" borderId="0" xfId="46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left" wrapText="1"/>
    </xf>
    <xf numFmtId="43" fontId="0" fillId="0" borderId="0" xfId="46" applyFont="1" applyFill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6" applyFont="1" applyFill="1" applyAlignment="1">
      <alignment/>
    </xf>
    <xf numFmtId="43" fontId="5" fillId="0" borderId="0" xfId="46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6" applyFont="1" applyFill="1" applyAlignment="1">
      <alignment/>
    </xf>
    <xf numFmtId="43" fontId="0" fillId="0" borderId="0" xfId="46" applyFont="1" applyAlignment="1">
      <alignment/>
    </xf>
    <xf numFmtId="43" fontId="0" fillId="0" borderId="0" xfId="46" applyFont="1" applyFill="1" applyAlignment="1">
      <alignment/>
    </xf>
    <xf numFmtId="43" fontId="0" fillId="0" borderId="0" xfId="46" applyFont="1" applyFill="1" applyAlignment="1">
      <alignment/>
    </xf>
    <xf numFmtId="43" fontId="0" fillId="0" borderId="0" xfId="46" applyFont="1" applyFill="1" applyAlignment="1">
      <alignment/>
    </xf>
    <xf numFmtId="43" fontId="0" fillId="0" borderId="0" xfId="46" applyFont="1" applyFill="1" applyAlignment="1">
      <alignment/>
    </xf>
    <xf numFmtId="43" fontId="0" fillId="0" borderId="0" xfId="46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43" fontId="0" fillId="0" borderId="0" xfId="46" applyFont="1" applyFill="1" applyAlignment="1">
      <alignment/>
    </xf>
    <xf numFmtId="43" fontId="0" fillId="0" borderId="0" xfId="46" applyFont="1" applyFill="1" applyAlignment="1">
      <alignment/>
    </xf>
    <xf numFmtId="43" fontId="40" fillId="0" borderId="0" xfId="46" applyFont="1" applyFill="1" applyAlignment="1">
      <alignment/>
    </xf>
    <xf numFmtId="43" fontId="0" fillId="0" borderId="0" xfId="46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3" fontId="0" fillId="0" borderId="0" xfId="46" applyFont="1" applyFill="1" applyAlignment="1">
      <alignment/>
    </xf>
    <xf numFmtId="43" fontId="0" fillId="0" borderId="0" xfId="46" applyFont="1" applyFill="1" applyAlignment="1">
      <alignment horizontal="center"/>
    </xf>
    <xf numFmtId="0" fontId="2" fillId="0" borderId="0" xfId="0" applyFont="1" applyFill="1" applyAlignment="1">
      <alignment/>
    </xf>
    <xf numFmtId="43" fontId="0" fillId="0" borderId="0" xfId="46" applyFont="1" applyFill="1" applyAlignment="1">
      <alignment/>
    </xf>
    <xf numFmtId="43" fontId="0" fillId="0" borderId="0" xfId="46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4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11.421875" style="5" customWidth="1"/>
    <col min="2" max="2" width="49.421875" style="0" customWidth="1"/>
    <col min="3" max="3" width="9.00390625" style="0" customWidth="1"/>
    <col min="5" max="5" width="12.8515625" style="1" customWidth="1"/>
    <col min="6" max="6" width="16.57421875" style="1" bestFit="1" customWidth="1"/>
    <col min="7" max="7" width="16.8515625" style="1" customWidth="1"/>
    <col min="8" max="8" width="16.57421875" style="1" bestFit="1" customWidth="1"/>
    <col min="9" max="9" width="16.57421875" style="0" customWidth="1"/>
    <col min="10" max="10" width="0" style="0" hidden="1" customWidth="1"/>
  </cols>
  <sheetData>
    <row r="1" spans="1:7" ht="12.75">
      <c r="A1" s="5" t="s">
        <v>96</v>
      </c>
      <c r="B1" s="5"/>
      <c r="C1" s="5"/>
      <c r="D1" s="5"/>
      <c r="E1" s="3"/>
      <c r="F1" s="3"/>
      <c r="G1" s="3"/>
    </row>
    <row r="2" spans="1:7" ht="12.75">
      <c r="A2" s="5" t="s">
        <v>97</v>
      </c>
      <c r="B2" s="5"/>
      <c r="C2" s="5"/>
      <c r="D2" s="5"/>
      <c r="E2" s="3"/>
      <c r="F2" s="3"/>
      <c r="G2" s="3"/>
    </row>
    <row r="3" spans="2:7" ht="12.75">
      <c r="B3" s="5"/>
      <c r="C3" s="5"/>
      <c r="D3" s="5"/>
      <c r="E3" s="3"/>
      <c r="F3" s="3"/>
      <c r="G3" s="3"/>
    </row>
    <row r="4" spans="2:7" ht="12.75">
      <c r="B4" s="5"/>
      <c r="C4" s="5"/>
      <c r="D4" s="5"/>
      <c r="E4" s="3"/>
      <c r="F4" s="3"/>
      <c r="G4" s="3"/>
    </row>
    <row r="5" spans="1:7" ht="12.75">
      <c r="A5" s="13" t="s">
        <v>82</v>
      </c>
      <c r="B5" s="13" t="s">
        <v>83</v>
      </c>
      <c r="C5" s="13"/>
      <c r="D5" s="3" t="s">
        <v>79</v>
      </c>
      <c r="E5" s="35" t="s">
        <v>75</v>
      </c>
      <c r="F5" s="35" t="s">
        <v>76</v>
      </c>
      <c r="G5" s="35" t="s">
        <v>77</v>
      </c>
    </row>
    <row r="6" spans="2:7" ht="12.75">
      <c r="B6" s="5" t="s">
        <v>78</v>
      </c>
      <c r="C6" s="5"/>
      <c r="D6" s="5"/>
      <c r="E6" s="3"/>
      <c r="F6" s="3"/>
      <c r="G6" s="3">
        <v>61883.56</v>
      </c>
    </row>
    <row r="7" spans="1:7" ht="12.75">
      <c r="A7" s="4">
        <v>40609</v>
      </c>
      <c r="B7" s="5" t="s">
        <v>89</v>
      </c>
      <c r="C7" s="5"/>
      <c r="D7" s="5"/>
      <c r="E7" s="3"/>
      <c r="F7" s="3">
        <v>208.68</v>
      </c>
      <c r="G7" s="3">
        <f aca="true" t="shared" si="0" ref="G7:G70">G6+E7-F7</f>
        <v>61674.88</v>
      </c>
    </row>
    <row r="8" spans="1:9" ht="12.75">
      <c r="A8" s="4">
        <v>40616</v>
      </c>
      <c r="B8" s="5" t="s">
        <v>86</v>
      </c>
      <c r="C8" s="5"/>
      <c r="D8" s="5"/>
      <c r="E8" s="3">
        <v>103045.34</v>
      </c>
      <c r="F8" s="3"/>
      <c r="G8" s="3">
        <f t="shared" si="0"/>
        <v>164720.22</v>
      </c>
      <c r="I8" s="2"/>
    </row>
    <row r="9" spans="1:7" ht="12.75">
      <c r="A9" s="4">
        <v>40616</v>
      </c>
      <c r="B9" s="5" t="s">
        <v>80</v>
      </c>
      <c r="C9" s="5">
        <v>1</v>
      </c>
      <c r="D9" s="5">
        <v>8603</v>
      </c>
      <c r="E9" s="3"/>
      <c r="F9" s="3">
        <v>0</v>
      </c>
      <c r="G9" s="3">
        <f t="shared" si="0"/>
        <v>164720.22</v>
      </c>
    </row>
    <row r="10" spans="1:7" ht="12.75">
      <c r="A10" s="4">
        <v>40616</v>
      </c>
      <c r="B10" s="5" t="s">
        <v>80</v>
      </c>
      <c r="C10" s="5">
        <v>2</v>
      </c>
      <c r="D10" s="5">
        <v>8604</v>
      </c>
      <c r="E10" s="3"/>
      <c r="F10" s="3">
        <v>0</v>
      </c>
      <c r="G10" s="3">
        <f t="shared" si="0"/>
        <v>164720.22</v>
      </c>
    </row>
    <row r="11" spans="1:7" ht="12.75">
      <c r="A11" s="4">
        <v>40616</v>
      </c>
      <c r="B11" s="5" t="s">
        <v>84</v>
      </c>
      <c r="C11" s="5">
        <v>3</v>
      </c>
      <c r="D11" s="5">
        <v>8605</v>
      </c>
      <c r="E11" s="3"/>
      <c r="F11" s="3">
        <v>9754</v>
      </c>
      <c r="G11" s="3">
        <f t="shared" si="0"/>
        <v>154966.22</v>
      </c>
    </row>
    <row r="12" spans="1:7" ht="12.75">
      <c r="A12" s="4">
        <v>40616</v>
      </c>
      <c r="B12" s="5" t="s">
        <v>81</v>
      </c>
      <c r="C12" s="5">
        <v>4</v>
      </c>
      <c r="D12" s="5">
        <v>8606</v>
      </c>
      <c r="E12" s="3"/>
      <c r="F12" s="3">
        <v>6045</v>
      </c>
      <c r="G12" s="3">
        <f t="shared" si="0"/>
        <v>148921.22</v>
      </c>
    </row>
    <row r="13" spans="1:7" ht="12.75">
      <c r="A13" s="4">
        <v>40616</v>
      </c>
      <c r="B13" s="5" t="s">
        <v>85</v>
      </c>
      <c r="C13" s="5"/>
      <c r="D13" s="5"/>
      <c r="E13" s="3"/>
      <c r="F13" s="3">
        <v>62427.07</v>
      </c>
      <c r="G13" s="3">
        <f t="shared" si="0"/>
        <v>86494.15</v>
      </c>
    </row>
    <row r="14" spans="1:7" ht="12.75">
      <c r="A14" s="4">
        <v>40616</v>
      </c>
      <c r="B14" s="5" t="s">
        <v>90</v>
      </c>
      <c r="C14" s="5"/>
      <c r="D14" s="5"/>
      <c r="E14" s="3"/>
      <c r="F14" s="3">
        <v>24.36</v>
      </c>
      <c r="G14" s="3">
        <f t="shared" si="0"/>
        <v>86469.79</v>
      </c>
    </row>
    <row r="15" spans="1:7" ht="12.75">
      <c r="A15" s="4">
        <v>40616</v>
      </c>
      <c r="B15" s="5" t="s">
        <v>87</v>
      </c>
      <c r="C15" s="5">
        <v>5</v>
      </c>
      <c r="D15" s="5">
        <v>8607</v>
      </c>
      <c r="E15" s="3"/>
      <c r="F15" s="3">
        <v>7232.74</v>
      </c>
      <c r="G15" s="3">
        <f t="shared" si="0"/>
        <v>79237.04999999999</v>
      </c>
    </row>
    <row r="16" spans="1:9" ht="12.75">
      <c r="A16" s="4">
        <v>40616</v>
      </c>
      <c r="B16" s="5" t="s">
        <v>88</v>
      </c>
      <c r="C16" s="5">
        <v>6</v>
      </c>
      <c r="D16" s="5">
        <v>8608</v>
      </c>
      <c r="E16" s="3"/>
      <c r="F16" s="3">
        <v>15893.09</v>
      </c>
      <c r="G16" s="3">
        <f t="shared" si="0"/>
        <v>63343.95999999999</v>
      </c>
      <c r="I16" s="2"/>
    </row>
    <row r="17" spans="1:7" ht="12.75">
      <c r="A17" s="4">
        <v>40619</v>
      </c>
      <c r="B17" s="5" t="s">
        <v>140</v>
      </c>
      <c r="C17" s="5">
        <v>7</v>
      </c>
      <c r="D17" s="5">
        <v>8609</v>
      </c>
      <c r="E17" s="3"/>
      <c r="F17" s="3">
        <v>154439.92</v>
      </c>
      <c r="G17" s="3">
        <f t="shared" si="0"/>
        <v>-91095.96000000002</v>
      </c>
    </row>
    <row r="18" spans="1:7" ht="12.75">
      <c r="A18" s="4">
        <v>40619</v>
      </c>
      <c r="B18" s="5" t="s">
        <v>91</v>
      </c>
      <c r="C18" s="5">
        <v>8</v>
      </c>
      <c r="D18" s="5">
        <v>8610</v>
      </c>
      <c r="E18" s="3"/>
      <c r="F18" s="3">
        <v>58745.66</v>
      </c>
      <c r="G18" s="3">
        <f t="shared" si="0"/>
        <v>-149841.62000000002</v>
      </c>
    </row>
    <row r="19" spans="1:7" ht="12.75">
      <c r="A19" s="4">
        <v>40619</v>
      </c>
      <c r="B19" s="5" t="s">
        <v>92</v>
      </c>
      <c r="C19" s="5">
        <v>9</v>
      </c>
      <c r="D19" s="5">
        <v>8611</v>
      </c>
      <c r="E19" s="3"/>
      <c r="F19" s="3">
        <v>4466</v>
      </c>
      <c r="G19" s="3">
        <f t="shared" si="0"/>
        <v>-154307.62000000002</v>
      </c>
    </row>
    <row r="20" spans="1:7" ht="12.75">
      <c r="A20" s="4">
        <v>40619</v>
      </c>
      <c r="B20" s="5" t="s">
        <v>93</v>
      </c>
      <c r="C20" s="5">
        <v>10</v>
      </c>
      <c r="D20" s="5">
        <v>8612</v>
      </c>
      <c r="E20" s="3"/>
      <c r="F20" s="3">
        <v>1571</v>
      </c>
      <c r="G20" s="3">
        <f t="shared" si="0"/>
        <v>-155878.62000000002</v>
      </c>
    </row>
    <row r="21" spans="1:7" ht="12.75">
      <c r="A21" s="4">
        <v>40619</v>
      </c>
      <c r="B21" s="5" t="s">
        <v>94</v>
      </c>
      <c r="C21" s="5">
        <v>11</v>
      </c>
      <c r="D21" s="5">
        <v>8613</v>
      </c>
      <c r="E21" s="3"/>
      <c r="F21" s="3">
        <v>12500</v>
      </c>
      <c r="G21" s="3">
        <f t="shared" si="0"/>
        <v>-168378.62000000002</v>
      </c>
    </row>
    <row r="22" spans="1:7" ht="12.75">
      <c r="A22" s="4">
        <v>40619</v>
      </c>
      <c r="B22" s="5" t="s">
        <v>80</v>
      </c>
      <c r="C22" s="5">
        <v>12</v>
      </c>
      <c r="D22" s="5">
        <v>8614</v>
      </c>
      <c r="E22" s="3"/>
      <c r="F22" s="3">
        <v>0</v>
      </c>
      <c r="G22" s="3">
        <f t="shared" si="0"/>
        <v>-168378.62000000002</v>
      </c>
    </row>
    <row r="23" spans="1:7" ht="12.75">
      <c r="A23" s="4">
        <v>40619</v>
      </c>
      <c r="B23" s="5" t="s">
        <v>95</v>
      </c>
      <c r="C23" s="5"/>
      <c r="D23" s="5"/>
      <c r="E23" s="3"/>
      <c r="F23" s="3">
        <v>276114</v>
      </c>
      <c r="G23" s="3">
        <f t="shared" si="0"/>
        <v>-444492.62</v>
      </c>
    </row>
    <row r="24" spans="1:7" ht="12.75">
      <c r="A24" s="4">
        <v>40619</v>
      </c>
      <c r="B24" s="5" t="s">
        <v>86</v>
      </c>
      <c r="C24" s="5"/>
      <c r="D24" s="5"/>
      <c r="E24" s="3">
        <v>500000</v>
      </c>
      <c r="F24" s="3"/>
      <c r="G24" s="3">
        <f t="shared" si="0"/>
        <v>55507.380000000005</v>
      </c>
    </row>
    <row r="25" spans="1:7" ht="12.75">
      <c r="A25" s="4">
        <v>40620</v>
      </c>
      <c r="B25" s="5" t="s">
        <v>98</v>
      </c>
      <c r="C25" s="5">
        <v>13</v>
      </c>
      <c r="D25" s="5">
        <v>8615</v>
      </c>
      <c r="E25" s="3"/>
      <c r="F25" s="3">
        <v>164</v>
      </c>
      <c r="G25" s="3">
        <f t="shared" si="0"/>
        <v>55343.380000000005</v>
      </c>
    </row>
    <row r="26" spans="1:7" ht="12.75">
      <c r="A26" s="4">
        <v>40624</v>
      </c>
      <c r="B26" s="5" t="s">
        <v>99</v>
      </c>
      <c r="C26" s="5">
        <v>14</v>
      </c>
      <c r="D26" s="5">
        <v>8616</v>
      </c>
      <c r="E26" s="3"/>
      <c r="F26" s="3">
        <v>4302.1</v>
      </c>
      <c r="G26" s="3">
        <f t="shared" si="0"/>
        <v>51041.280000000006</v>
      </c>
    </row>
    <row r="27" spans="1:7" ht="12.75">
      <c r="A27" s="4">
        <v>40625</v>
      </c>
      <c r="B27" s="5" t="s">
        <v>100</v>
      </c>
      <c r="C27" s="5">
        <v>15</v>
      </c>
      <c r="D27" s="5">
        <v>8617</v>
      </c>
      <c r="E27" s="3"/>
      <c r="F27" s="3">
        <v>13735.42</v>
      </c>
      <c r="G27" s="3">
        <f t="shared" si="0"/>
        <v>37305.86000000001</v>
      </c>
    </row>
    <row r="28" spans="1:7" ht="12.75">
      <c r="A28" s="4">
        <v>40625</v>
      </c>
      <c r="B28" s="5" t="s">
        <v>101</v>
      </c>
      <c r="C28" s="5">
        <v>16</v>
      </c>
      <c r="D28" s="5">
        <v>8618</v>
      </c>
      <c r="E28" s="3"/>
      <c r="F28" s="3">
        <v>1221.16</v>
      </c>
      <c r="G28" s="3">
        <f t="shared" si="0"/>
        <v>36084.700000000004</v>
      </c>
    </row>
    <row r="29" spans="1:10" ht="12.75">
      <c r="A29" s="4">
        <v>40627</v>
      </c>
      <c r="B29" s="5" t="s">
        <v>80</v>
      </c>
      <c r="C29" s="5">
        <v>17</v>
      </c>
      <c r="D29" s="5">
        <v>8619</v>
      </c>
      <c r="E29" s="3"/>
      <c r="F29" s="3">
        <v>0</v>
      </c>
      <c r="G29" s="3">
        <f t="shared" si="0"/>
        <v>36084.700000000004</v>
      </c>
      <c r="I29" s="2"/>
      <c r="J29" s="2"/>
    </row>
    <row r="30" spans="1:10" ht="12.75">
      <c r="A30" s="4">
        <v>40627</v>
      </c>
      <c r="B30" s="5" t="s">
        <v>144</v>
      </c>
      <c r="C30" s="5">
        <v>18</v>
      </c>
      <c r="D30" s="5">
        <v>8620</v>
      </c>
      <c r="E30" s="3"/>
      <c r="F30" s="3">
        <v>19923</v>
      </c>
      <c r="G30" s="3">
        <f t="shared" si="0"/>
        <v>16161.700000000004</v>
      </c>
      <c r="J30" s="2"/>
    </row>
    <row r="31" spans="1:10" ht="12.75">
      <c r="A31" s="4">
        <v>40627</v>
      </c>
      <c r="B31" s="5" t="s">
        <v>102</v>
      </c>
      <c r="C31" s="5"/>
      <c r="D31" s="5"/>
      <c r="E31" s="3"/>
      <c r="F31" s="3">
        <v>116</v>
      </c>
      <c r="G31" s="3">
        <f t="shared" si="0"/>
        <v>16045.700000000004</v>
      </c>
      <c r="J31" s="2"/>
    </row>
    <row r="32" spans="1:7" ht="12.75">
      <c r="A32" s="4">
        <v>40632</v>
      </c>
      <c r="B32" s="5" t="s">
        <v>122</v>
      </c>
      <c r="C32" s="5">
        <v>19</v>
      </c>
      <c r="D32" s="5">
        <v>8621</v>
      </c>
      <c r="E32" s="3"/>
      <c r="F32" s="3">
        <v>3867.71</v>
      </c>
      <c r="G32" s="3">
        <f t="shared" si="0"/>
        <v>12177.990000000005</v>
      </c>
    </row>
    <row r="33" spans="1:7" ht="12.75">
      <c r="A33" s="4">
        <v>40632</v>
      </c>
      <c r="B33" s="5" t="s">
        <v>86</v>
      </c>
      <c r="C33" s="5"/>
      <c r="D33" s="5"/>
      <c r="E33" s="3">
        <v>170006.99</v>
      </c>
      <c r="F33" s="3"/>
      <c r="G33" s="3">
        <f t="shared" si="0"/>
        <v>182184.97999999998</v>
      </c>
    </row>
    <row r="34" spans="1:7" ht="12.75">
      <c r="A34" s="4">
        <v>40632</v>
      </c>
      <c r="B34" s="5" t="s">
        <v>103</v>
      </c>
      <c r="C34" s="5"/>
      <c r="D34" s="5"/>
      <c r="E34" s="3"/>
      <c r="F34" s="3">
        <v>62249.91</v>
      </c>
      <c r="G34" s="3">
        <f t="shared" si="0"/>
        <v>119935.06999999998</v>
      </c>
    </row>
    <row r="35" spans="1:7" ht="12.75">
      <c r="A35" s="4">
        <v>40632</v>
      </c>
      <c r="B35" s="5" t="s">
        <v>90</v>
      </c>
      <c r="C35" s="5"/>
      <c r="D35" s="5"/>
      <c r="E35" s="3"/>
      <c r="F35" s="3">
        <v>24.36</v>
      </c>
      <c r="G35" s="3">
        <f t="shared" si="0"/>
        <v>119910.70999999998</v>
      </c>
    </row>
    <row r="36" spans="1:7" ht="12.75">
      <c r="A36" s="4">
        <v>40632</v>
      </c>
      <c r="B36" s="5" t="s">
        <v>80</v>
      </c>
      <c r="C36" s="5">
        <v>20</v>
      </c>
      <c r="D36" s="5">
        <v>8622</v>
      </c>
      <c r="E36" s="3"/>
      <c r="F36" s="3">
        <v>0</v>
      </c>
      <c r="G36" s="3">
        <f t="shared" si="0"/>
        <v>119910.70999999998</v>
      </c>
    </row>
    <row r="37" spans="1:7" ht="12.75">
      <c r="A37" s="4">
        <v>40632</v>
      </c>
      <c r="B37" s="5" t="s">
        <v>80</v>
      </c>
      <c r="C37" s="5">
        <v>21</v>
      </c>
      <c r="D37" s="5">
        <v>8623</v>
      </c>
      <c r="E37" s="3"/>
      <c r="F37" s="3">
        <v>0</v>
      </c>
      <c r="G37" s="3">
        <f t="shared" si="0"/>
        <v>119910.70999999998</v>
      </c>
    </row>
    <row r="38" spans="1:7" ht="12.75">
      <c r="A38" s="4">
        <v>40632</v>
      </c>
      <c r="B38" s="5" t="s">
        <v>107</v>
      </c>
      <c r="C38" s="5">
        <v>22</v>
      </c>
      <c r="D38" s="5">
        <v>8624</v>
      </c>
      <c r="E38" s="3"/>
      <c r="F38" s="3">
        <v>2700</v>
      </c>
      <c r="G38" s="3">
        <f t="shared" si="0"/>
        <v>117210.70999999998</v>
      </c>
    </row>
    <row r="39" spans="1:7" ht="12.75">
      <c r="A39" s="4">
        <v>40633</v>
      </c>
      <c r="B39" s="5" t="s">
        <v>106</v>
      </c>
      <c r="C39" s="5">
        <v>23</v>
      </c>
      <c r="D39" s="5">
        <v>8625</v>
      </c>
      <c r="E39" s="3"/>
      <c r="F39" s="3">
        <v>13545.29</v>
      </c>
      <c r="G39" s="3">
        <f t="shared" si="0"/>
        <v>103665.41999999998</v>
      </c>
    </row>
    <row r="40" spans="1:7" ht="12.75">
      <c r="A40" s="4">
        <v>40633</v>
      </c>
      <c r="B40" s="5" t="s">
        <v>108</v>
      </c>
      <c r="C40" s="5">
        <v>24</v>
      </c>
      <c r="D40" s="5">
        <v>8626</v>
      </c>
      <c r="E40" s="3"/>
      <c r="F40" s="3">
        <v>58745.66</v>
      </c>
      <c r="G40" s="3">
        <f t="shared" si="0"/>
        <v>44919.75999999998</v>
      </c>
    </row>
    <row r="41" spans="1:7" ht="12.75">
      <c r="A41" s="4">
        <v>40633</v>
      </c>
      <c r="B41" s="5" t="s">
        <v>109</v>
      </c>
      <c r="C41" s="5">
        <v>25</v>
      </c>
      <c r="D41" s="5">
        <v>8627</v>
      </c>
      <c r="E41" s="3"/>
      <c r="F41" s="3">
        <v>7214.62</v>
      </c>
      <c r="G41" s="3">
        <f t="shared" si="0"/>
        <v>37705.13999999998</v>
      </c>
    </row>
    <row r="42" spans="1:7" ht="12.75">
      <c r="A42" s="4">
        <v>40633</v>
      </c>
      <c r="B42" s="5" t="s">
        <v>110</v>
      </c>
      <c r="C42" s="5">
        <v>26</v>
      </c>
      <c r="D42" s="5">
        <v>8628</v>
      </c>
      <c r="E42" s="3"/>
      <c r="F42" s="3">
        <v>15852.3</v>
      </c>
      <c r="G42" s="3">
        <f t="shared" si="0"/>
        <v>21852.83999999998</v>
      </c>
    </row>
    <row r="43" spans="1:7" ht="12.75">
      <c r="A43" s="4">
        <v>40633</v>
      </c>
      <c r="B43" s="5" t="s">
        <v>118</v>
      </c>
      <c r="C43" s="5"/>
      <c r="D43" s="5"/>
      <c r="E43" s="3">
        <v>861</v>
      </c>
      <c r="F43" s="3"/>
      <c r="G43" s="3">
        <f t="shared" si="0"/>
        <v>22713.83999999998</v>
      </c>
    </row>
    <row r="44" spans="1:7" ht="12.75">
      <c r="A44" s="4">
        <v>40633</v>
      </c>
      <c r="B44" s="5" t="s">
        <v>119</v>
      </c>
      <c r="C44" s="5"/>
      <c r="D44" s="5"/>
      <c r="E44" s="3">
        <v>51.06</v>
      </c>
      <c r="F44" s="3"/>
      <c r="G44" s="3">
        <f t="shared" si="0"/>
        <v>22764.89999999998</v>
      </c>
    </row>
    <row r="45" spans="1:7" ht="12.75">
      <c r="A45" s="4">
        <v>40638</v>
      </c>
      <c r="B45" s="5" t="s">
        <v>115</v>
      </c>
      <c r="C45" s="5"/>
      <c r="D45" s="5"/>
      <c r="E45" s="3">
        <v>287</v>
      </c>
      <c r="F45" s="3"/>
      <c r="G45" s="3">
        <f t="shared" si="0"/>
        <v>23051.89999999998</v>
      </c>
    </row>
    <row r="46" spans="1:7" ht="12.75">
      <c r="A46" s="4">
        <v>40638</v>
      </c>
      <c r="B46" s="5" t="s">
        <v>116</v>
      </c>
      <c r="C46" s="5"/>
      <c r="D46" s="5"/>
      <c r="E46" s="3">
        <v>1066.26</v>
      </c>
      <c r="F46" s="3"/>
      <c r="G46" s="3">
        <f t="shared" si="0"/>
        <v>24118.159999999978</v>
      </c>
    </row>
    <row r="47" spans="1:7" ht="12.75">
      <c r="A47" s="4">
        <v>40639</v>
      </c>
      <c r="B47" s="5" t="s">
        <v>117</v>
      </c>
      <c r="C47" s="5"/>
      <c r="D47" s="5"/>
      <c r="E47" s="3"/>
      <c r="F47" s="3">
        <v>208.8</v>
      </c>
      <c r="G47" s="3">
        <f t="shared" si="0"/>
        <v>23909.35999999998</v>
      </c>
    </row>
    <row r="48" spans="1:7" ht="12.75">
      <c r="A48" s="4">
        <v>40639</v>
      </c>
      <c r="B48" s="5" t="s">
        <v>80</v>
      </c>
      <c r="C48" s="5">
        <v>1</v>
      </c>
      <c r="D48" s="5">
        <v>8629</v>
      </c>
      <c r="E48" s="3"/>
      <c r="F48" s="3">
        <v>0</v>
      </c>
      <c r="G48" s="3">
        <f t="shared" si="0"/>
        <v>23909.35999999998</v>
      </c>
    </row>
    <row r="49" spans="1:7" ht="12.75">
      <c r="A49" s="4">
        <v>40639</v>
      </c>
      <c r="B49" s="5" t="s">
        <v>112</v>
      </c>
      <c r="C49" s="5">
        <v>2</v>
      </c>
      <c r="D49" s="5">
        <v>8630</v>
      </c>
      <c r="E49" s="3"/>
      <c r="F49" s="3">
        <v>6154</v>
      </c>
      <c r="G49" s="3">
        <f t="shared" si="0"/>
        <v>17755.35999999998</v>
      </c>
    </row>
    <row r="50" spans="1:7" ht="12.75">
      <c r="A50" s="4">
        <v>38813</v>
      </c>
      <c r="B50" s="5" t="s">
        <v>113</v>
      </c>
      <c r="C50" s="5">
        <v>3</v>
      </c>
      <c r="D50" s="5">
        <v>8631</v>
      </c>
      <c r="E50" s="3"/>
      <c r="F50" s="3">
        <v>14334.05</v>
      </c>
      <c r="G50" s="3">
        <f t="shared" si="0"/>
        <v>3421.3099999999795</v>
      </c>
    </row>
    <row r="51" spans="1:9" s="5" customFormat="1" ht="12.75">
      <c r="A51" s="4">
        <v>40639</v>
      </c>
      <c r="B51" s="5" t="s">
        <v>114</v>
      </c>
      <c r="C51" s="5">
        <v>4</v>
      </c>
      <c r="D51" s="5">
        <v>8632</v>
      </c>
      <c r="E51" s="3"/>
      <c r="F51" s="3">
        <v>2818.8</v>
      </c>
      <c r="G51" s="3">
        <f t="shared" si="0"/>
        <v>602.5099999999793</v>
      </c>
      <c r="H51" s="3"/>
      <c r="I51" s="3"/>
    </row>
    <row r="52" spans="1:9" s="5" customFormat="1" ht="12.75">
      <c r="A52" s="4">
        <v>40644</v>
      </c>
      <c r="B52" s="5" t="s">
        <v>86</v>
      </c>
      <c r="E52" s="3">
        <v>55000</v>
      </c>
      <c r="F52" s="3"/>
      <c r="G52" s="3">
        <f t="shared" si="0"/>
        <v>55602.50999999998</v>
      </c>
      <c r="H52" s="3"/>
      <c r="I52" s="3"/>
    </row>
    <row r="53" spans="1:9" ht="12.75">
      <c r="A53" s="4">
        <v>40644</v>
      </c>
      <c r="B53" s="5" t="s">
        <v>84</v>
      </c>
      <c r="C53" s="5">
        <v>5</v>
      </c>
      <c r="D53" s="5">
        <v>8633</v>
      </c>
      <c r="E53" s="3"/>
      <c r="F53" s="3">
        <v>4779</v>
      </c>
      <c r="G53" s="3">
        <f t="shared" si="0"/>
        <v>50823.50999999998</v>
      </c>
      <c r="I53" s="2"/>
    </row>
    <row r="54" spans="1:7" ht="12.75">
      <c r="A54" s="4">
        <v>40645</v>
      </c>
      <c r="B54" s="5" t="s">
        <v>120</v>
      </c>
      <c r="C54" s="5">
        <v>6</v>
      </c>
      <c r="D54" s="5">
        <v>8634</v>
      </c>
      <c r="E54" s="3"/>
      <c r="F54" s="3">
        <v>8599.42</v>
      </c>
      <c r="G54" s="3">
        <f t="shared" si="0"/>
        <v>42224.08999999998</v>
      </c>
    </row>
    <row r="55" spans="1:7" ht="12.75">
      <c r="A55" s="4">
        <v>40645</v>
      </c>
      <c r="B55" s="5" t="s">
        <v>121</v>
      </c>
      <c r="C55" s="5">
        <v>7</v>
      </c>
      <c r="D55" s="5">
        <v>8635</v>
      </c>
      <c r="E55" s="3"/>
      <c r="F55" s="3">
        <v>3968</v>
      </c>
      <c r="G55" s="3">
        <f t="shared" si="0"/>
        <v>38256.08999999998</v>
      </c>
    </row>
    <row r="56" spans="1:7" ht="12.75">
      <c r="A56" s="4">
        <v>40645</v>
      </c>
      <c r="B56" s="5" t="s">
        <v>122</v>
      </c>
      <c r="C56" s="5">
        <v>8</v>
      </c>
      <c r="D56" s="5">
        <v>8636</v>
      </c>
      <c r="E56" s="3"/>
      <c r="F56" s="3">
        <v>1858</v>
      </c>
      <c r="G56" s="3">
        <f t="shared" si="0"/>
        <v>36398.08999999998</v>
      </c>
    </row>
    <row r="57" spans="1:7" ht="12.75">
      <c r="A57" s="4">
        <v>40645</v>
      </c>
      <c r="B57" s="5" t="s">
        <v>122</v>
      </c>
      <c r="C57" s="5">
        <v>9</v>
      </c>
      <c r="D57" s="5">
        <v>8637</v>
      </c>
      <c r="E57" s="3"/>
      <c r="F57" s="3">
        <v>5025.06</v>
      </c>
      <c r="G57" s="3">
        <f t="shared" si="0"/>
        <v>31373.02999999998</v>
      </c>
    </row>
    <row r="58" spans="1:7" ht="12.75">
      <c r="A58" s="4">
        <v>40647</v>
      </c>
      <c r="B58" s="5" t="s">
        <v>86</v>
      </c>
      <c r="C58" s="5"/>
      <c r="D58" s="5"/>
      <c r="E58" s="3">
        <v>100005.86</v>
      </c>
      <c r="F58" s="3"/>
      <c r="G58" s="3">
        <f t="shared" si="0"/>
        <v>131378.88999999998</v>
      </c>
    </row>
    <row r="59" spans="1:7" ht="12.75">
      <c r="A59" s="4">
        <v>40647</v>
      </c>
      <c r="B59" s="5" t="s">
        <v>85</v>
      </c>
      <c r="C59" s="5"/>
      <c r="D59" s="5"/>
      <c r="E59" s="3"/>
      <c r="F59" s="3">
        <v>62427.07</v>
      </c>
      <c r="G59" s="3">
        <f t="shared" si="0"/>
        <v>68951.81999999998</v>
      </c>
    </row>
    <row r="60" spans="1:7" ht="12.75">
      <c r="A60" s="4">
        <v>40647</v>
      </c>
      <c r="B60" s="5" t="s">
        <v>90</v>
      </c>
      <c r="C60" s="5"/>
      <c r="D60" s="5"/>
      <c r="E60" s="3"/>
      <c r="F60" s="3">
        <v>24.36</v>
      </c>
      <c r="G60" s="3">
        <f t="shared" si="0"/>
        <v>68927.45999999998</v>
      </c>
    </row>
    <row r="61" spans="1:7" ht="12.75">
      <c r="A61" s="4">
        <v>40647</v>
      </c>
      <c r="B61" s="5" t="s">
        <v>123</v>
      </c>
      <c r="C61" s="5">
        <v>10</v>
      </c>
      <c r="D61" s="5">
        <v>8638</v>
      </c>
      <c r="E61" s="3"/>
      <c r="F61" s="3">
        <v>13735.45</v>
      </c>
      <c r="G61" s="3">
        <f t="shared" si="0"/>
        <v>55192.00999999998</v>
      </c>
    </row>
    <row r="62" spans="1:7" ht="12.75">
      <c r="A62" s="4">
        <v>40647</v>
      </c>
      <c r="B62" s="5" t="s">
        <v>124</v>
      </c>
      <c r="C62" s="5">
        <v>11</v>
      </c>
      <c r="D62" s="5">
        <v>8639</v>
      </c>
      <c r="E62" s="3"/>
      <c r="F62" s="3">
        <v>15893.09</v>
      </c>
      <c r="G62" s="3">
        <f t="shared" si="0"/>
        <v>39298.919999999984</v>
      </c>
    </row>
    <row r="63" spans="1:9" ht="12.75">
      <c r="A63" s="4">
        <v>40647</v>
      </c>
      <c r="B63" s="5" t="s">
        <v>125</v>
      </c>
      <c r="C63" s="5">
        <v>12</v>
      </c>
      <c r="D63" s="5">
        <v>8640</v>
      </c>
      <c r="E63" s="3"/>
      <c r="F63" s="3">
        <v>7232.74</v>
      </c>
      <c r="G63" s="3">
        <f t="shared" si="0"/>
        <v>32066.179999999986</v>
      </c>
      <c r="H63" s="3"/>
      <c r="I63" s="2"/>
    </row>
    <row r="64" spans="1:7" ht="12.75">
      <c r="A64" s="4">
        <v>40651</v>
      </c>
      <c r="B64" s="5" t="s">
        <v>86</v>
      </c>
      <c r="C64" s="5"/>
      <c r="D64" s="5"/>
      <c r="E64" s="3">
        <v>50000</v>
      </c>
      <c r="F64" s="3"/>
      <c r="G64" s="3">
        <f t="shared" si="0"/>
        <v>82066.18</v>
      </c>
    </row>
    <row r="65" spans="1:7" ht="12.75">
      <c r="A65" s="4">
        <v>40651</v>
      </c>
      <c r="B65" s="5" t="s">
        <v>141</v>
      </c>
      <c r="C65" s="5">
        <v>13</v>
      </c>
      <c r="D65" s="5">
        <v>8641</v>
      </c>
      <c r="E65" s="3"/>
      <c r="F65" s="3">
        <v>25200.34</v>
      </c>
      <c r="G65" s="3">
        <f t="shared" si="0"/>
        <v>56865.84</v>
      </c>
    </row>
    <row r="66" spans="1:7" ht="12.75">
      <c r="A66" s="4">
        <v>40651</v>
      </c>
      <c r="B66" s="5" t="s">
        <v>126</v>
      </c>
      <c r="C66" s="5"/>
      <c r="D66" s="5"/>
      <c r="E66" s="3"/>
      <c r="F66" s="3">
        <v>40132</v>
      </c>
      <c r="G66" s="3">
        <f t="shared" si="0"/>
        <v>16733.839999999997</v>
      </c>
    </row>
    <row r="67" spans="1:10" ht="12.75">
      <c r="A67" s="4">
        <v>40658</v>
      </c>
      <c r="B67" s="5" t="s">
        <v>93</v>
      </c>
      <c r="C67" s="5">
        <v>14</v>
      </c>
      <c r="D67" s="5">
        <v>8642</v>
      </c>
      <c r="E67" s="3"/>
      <c r="F67" s="3">
        <v>1575</v>
      </c>
      <c r="G67" s="3">
        <f t="shared" si="0"/>
        <v>15158.839999999997</v>
      </c>
      <c r="J67" s="6"/>
    </row>
    <row r="68" spans="1:8" ht="12.75">
      <c r="A68" s="4">
        <v>40661</v>
      </c>
      <c r="B68" s="5" t="s">
        <v>86</v>
      </c>
      <c r="C68" s="5"/>
      <c r="D68" s="5"/>
      <c r="E68" s="3">
        <v>80002.69</v>
      </c>
      <c r="F68" s="3"/>
      <c r="G68" s="3">
        <f t="shared" si="0"/>
        <v>95161.53</v>
      </c>
      <c r="H68" s="3"/>
    </row>
    <row r="69" spans="1:7" ht="12.75">
      <c r="A69" s="4">
        <v>40662</v>
      </c>
      <c r="B69" s="5" t="s">
        <v>103</v>
      </c>
      <c r="C69" s="5"/>
      <c r="D69" s="5"/>
      <c r="E69" s="3"/>
      <c r="F69" s="3">
        <v>62427.07</v>
      </c>
      <c r="G69" s="3">
        <f t="shared" si="0"/>
        <v>32734.46</v>
      </c>
    </row>
    <row r="70" spans="1:7" ht="12.75">
      <c r="A70" s="4">
        <v>40662</v>
      </c>
      <c r="B70" s="5" t="s">
        <v>90</v>
      </c>
      <c r="C70" s="5"/>
      <c r="D70" s="5"/>
      <c r="E70" s="3"/>
      <c r="F70" s="3">
        <v>24.36</v>
      </c>
      <c r="G70" s="3">
        <f t="shared" si="0"/>
        <v>32710.1</v>
      </c>
    </row>
    <row r="71" spans="1:7" ht="12.75">
      <c r="A71" s="4">
        <v>40662</v>
      </c>
      <c r="B71" s="5" t="s">
        <v>80</v>
      </c>
      <c r="C71" s="5">
        <v>15</v>
      </c>
      <c r="D71" s="5">
        <v>8643</v>
      </c>
      <c r="E71" s="3"/>
      <c r="F71" s="3">
        <v>0</v>
      </c>
      <c r="G71" s="3">
        <f aca="true" t="shared" si="1" ref="G71:G134">G70+E71-F71</f>
        <v>32710.1</v>
      </c>
    </row>
    <row r="72" spans="1:7" ht="12.75">
      <c r="A72" s="4">
        <v>40662</v>
      </c>
      <c r="B72" s="5" t="s">
        <v>80</v>
      </c>
      <c r="C72" s="5">
        <v>16</v>
      </c>
      <c r="D72" s="5">
        <v>8644</v>
      </c>
      <c r="E72" s="3"/>
      <c r="F72" s="3">
        <v>0</v>
      </c>
      <c r="G72" s="3">
        <f t="shared" si="1"/>
        <v>32710.1</v>
      </c>
    </row>
    <row r="73" spans="1:7" ht="12.75">
      <c r="A73" s="4">
        <v>40662</v>
      </c>
      <c r="B73" s="5" t="s">
        <v>127</v>
      </c>
      <c r="C73" s="5">
        <v>17</v>
      </c>
      <c r="D73" s="5">
        <v>8645</v>
      </c>
      <c r="E73" s="3"/>
      <c r="F73" s="3">
        <v>15893.09</v>
      </c>
      <c r="G73" s="3">
        <f t="shared" si="1"/>
        <v>16817.01</v>
      </c>
    </row>
    <row r="74" spans="1:7" ht="12.75">
      <c r="A74" s="4">
        <v>40662</v>
      </c>
      <c r="B74" s="5" t="s">
        <v>128</v>
      </c>
      <c r="C74" s="5">
        <v>18</v>
      </c>
      <c r="D74" s="5">
        <v>8646</v>
      </c>
      <c r="E74" s="3"/>
      <c r="F74" s="3">
        <v>7232.74</v>
      </c>
      <c r="G74" s="3">
        <f t="shared" si="1"/>
        <v>9584.269999999999</v>
      </c>
    </row>
    <row r="75" spans="1:7" ht="12.75">
      <c r="A75" s="4">
        <v>40662</v>
      </c>
      <c r="B75" s="5" t="s">
        <v>119</v>
      </c>
      <c r="C75" s="5"/>
      <c r="D75" s="5"/>
      <c r="E75" s="3">
        <v>10.36</v>
      </c>
      <c r="F75" s="3"/>
      <c r="G75" s="3">
        <f t="shared" si="1"/>
        <v>9594.63</v>
      </c>
    </row>
    <row r="76" spans="1:7" ht="12.75">
      <c r="A76" s="4">
        <v>40669</v>
      </c>
      <c r="B76" s="5" t="s">
        <v>117</v>
      </c>
      <c r="C76" s="5"/>
      <c r="D76" s="5"/>
      <c r="E76" s="3"/>
      <c r="F76" s="3">
        <v>208.8</v>
      </c>
      <c r="G76" s="3">
        <f t="shared" si="1"/>
        <v>9385.83</v>
      </c>
    </row>
    <row r="77" spans="1:7" ht="12.75">
      <c r="A77" s="4">
        <v>40672</v>
      </c>
      <c r="B77" s="5" t="s">
        <v>86</v>
      </c>
      <c r="C77" s="5"/>
      <c r="D77" s="5"/>
      <c r="E77" s="3">
        <v>50004</v>
      </c>
      <c r="F77" s="3"/>
      <c r="G77" s="3">
        <f t="shared" si="1"/>
        <v>59389.83</v>
      </c>
    </row>
    <row r="78" spans="1:7" ht="12.75">
      <c r="A78" s="4">
        <v>40672</v>
      </c>
      <c r="B78" s="5" t="s">
        <v>84</v>
      </c>
      <c r="C78" s="5"/>
      <c r="D78" s="5">
        <v>8647</v>
      </c>
      <c r="E78" s="3"/>
      <c r="F78" s="3">
        <v>4779</v>
      </c>
      <c r="G78" s="3">
        <f t="shared" si="1"/>
        <v>54610.83</v>
      </c>
    </row>
    <row r="79" spans="1:7" ht="12.75">
      <c r="A79" s="4">
        <v>40672</v>
      </c>
      <c r="B79" s="5" t="s">
        <v>129</v>
      </c>
      <c r="C79" s="5"/>
      <c r="D79" s="5">
        <v>8648</v>
      </c>
      <c r="E79" s="3"/>
      <c r="F79" s="3">
        <v>6119</v>
      </c>
      <c r="G79" s="3">
        <f t="shared" si="1"/>
        <v>48491.83</v>
      </c>
    </row>
    <row r="80" spans="1:7" ht="12.75">
      <c r="A80" s="4">
        <v>40672</v>
      </c>
      <c r="B80" s="5" t="s">
        <v>130</v>
      </c>
      <c r="C80" s="5"/>
      <c r="D80" s="5">
        <v>8649</v>
      </c>
      <c r="E80" s="3"/>
      <c r="F80" s="3">
        <v>4319.83</v>
      </c>
      <c r="G80" s="3">
        <f t="shared" si="1"/>
        <v>44172</v>
      </c>
    </row>
    <row r="81" spans="1:7" ht="12.75">
      <c r="A81" s="4">
        <v>40672</v>
      </c>
      <c r="B81" s="5" t="s">
        <v>131</v>
      </c>
      <c r="C81" s="5"/>
      <c r="D81" s="5">
        <v>8650</v>
      </c>
      <c r="E81" s="3"/>
      <c r="F81" s="3">
        <v>4319.83</v>
      </c>
      <c r="G81" s="3">
        <f t="shared" si="1"/>
        <v>39852.17</v>
      </c>
    </row>
    <row r="82" spans="1:7" ht="12.75">
      <c r="A82" s="4">
        <v>40672</v>
      </c>
      <c r="B82" s="5" t="s">
        <v>132</v>
      </c>
      <c r="C82" s="5"/>
      <c r="D82" s="5">
        <v>8651</v>
      </c>
      <c r="E82" s="3"/>
      <c r="F82" s="3">
        <v>15841.02</v>
      </c>
      <c r="G82" s="3">
        <f t="shared" si="1"/>
        <v>24011.149999999998</v>
      </c>
    </row>
    <row r="83" spans="1:7" ht="12.75">
      <c r="A83" s="4">
        <v>40674</v>
      </c>
      <c r="B83" s="5" t="s">
        <v>137</v>
      </c>
      <c r="C83" s="5"/>
      <c r="D83" s="5"/>
      <c r="E83" s="3">
        <v>483.23</v>
      </c>
      <c r="F83" s="3"/>
      <c r="G83" s="3">
        <f t="shared" si="1"/>
        <v>24494.379999999997</v>
      </c>
    </row>
    <row r="84" spans="1:7" ht="12.75">
      <c r="A84" s="4">
        <v>40674</v>
      </c>
      <c r="B84" s="5" t="s">
        <v>137</v>
      </c>
      <c r="C84" s="5"/>
      <c r="D84" s="5"/>
      <c r="E84" s="3">
        <v>12.26</v>
      </c>
      <c r="F84" s="3"/>
      <c r="G84" s="3">
        <f t="shared" si="1"/>
        <v>24506.639999999996</v>
      </c>
    </row>
    <row r="85" spans="1:7" ht="12.75">
      <c r="A85" s="4">
        <v>40674</v>
      </c>
      <c r="B85" s="5" t="s">
        <v>137</v>
      </c>
      <c r="C85" s="5"/>
      <c r="D85" s="5"/>
      <c r="E85" s="3">
        <v>1639.47</v>
      </c>
      <c r="F85" s="3"/>
      <c r="G85" s="3">
        <f t="shared" si="1"/>
        <v>26146.109999999997</v>
      </c>
    </row>
    <row r="86" spans="1:7" ht="12.75">
      <c r="A86" s="4">
        <v>40674</v>
      </c>
      <c r="B86" s="5" t="s">
        <v>133</v>
      </c>
      <c r="C86" s="5"/>
      <c r="D86" s="5">
        <v>8652</v>
      </c>
      <c r="E86" s="3"/>
      <c r="F86" s="3">
        <v>2186</v>
      </c>
      <c r="G86" s="3">
        <f t="shared" si="1"/>
        <v>23960.109999999997</v>
      </c>
    </row>
    <row r="87" spans="1:7" ht="12.75">
      <c r="A87" s="4">
        <v>40674</v>
      </c>
      <c r="B87" s="5" t="s">
        <v>134</v>
      </c>
      <c r="C87" s="5"/>
      <c r="D87" s="5">
        <v>8653</v>
      </c>
      <c r="E87" s="3"/>
      <c r="F87" s="3">
        <v>4109.02</v>
      </c>
      <c r="G87" s="3">
        <f t="shared" si="1"/>
        <v>19851.089999999997</v>
      </c>
    </row>
    <row r="88" spans="1:7" ht="12.75">
      <c r="A88" s="4">
        <v>40674</v>
      </c>
      <c r="B88" s="5" t="s">
        <v>135</v>
      </c>
      <c r="C88" s="5"/>
      <c r="D88" s="5">
        <v>8654</v>
      </c>
      <c r="E88" s="3"/>
      <c r="F88" s="3">
        <v>4109.02</v>
      </c>
      <c r="G88" s="3">
        <f t="shared" si="1"/>
        <v>15742.069999999996</v>
      </c>
    </row>
    <row r="89" spans="1:7" ht="12.75">
      <c r="A89" s="4">
        <v>40676</v>
      </c>
      <c r="B89" s="5" t="s">
        <v>86</v>
      </c>
      <c r="C89" s="5"/>
      <c r="D89" s="5"/>
      <c r="E89" s="3">
        <v>240000</v>
      </c>
      <c r="F89" s="3"/>
      <c r="G89" s="3">
        <f t="shared" si="1"/>
        <v>255742.07</v>
      </c>
    </row>
    <row r="90" spans="1:7" ht="12.75">
      <c r="A90" s="4">
        <v>40676</v>
      </c>
      <c r="B90" s="5" t="s">
        <v>85</v>
      </c>
      <c r="C90" s="5"/>
      <c r="D90" s="5"/>
      <c r="E90" s="3"/>
      <c r="F90" s="3">
        <v>62427.07</v>
      </c>
      <c r="G90" s="3">
        <f t="shared" si="1"/>
        <v>193315</v>
      </c>
    </row>
    <row r="91" spans="1:7" ht="12.75">
      <c r="A91" s="4">
        <v>40676</v>
      </c>
      <c r="B91" s="5" t="s">
        <v>90</v>
      </c>
      <c r="C91" s="5"/>
      <c r="D91" s="5"/>
      <c r="E91" s="3"/>
      <c r="F91" s="3">
        <v>24.36</v>
      </c>
      <c r="G91" s="3">
        <f t="shared" si="1"/>
        <v>193290.64</v>
      </c>
    </row>
    <row r="92" spans="1:7" ht="12.75">
      <c r="A92" s="4">
        <v>40676</v>
      </c>
      <c r="B92" s="5" t="s">
        <v>138</v>
      </c>
      <c r="C92" s="5"/>
      <c r="D92" s="5">
        <v>8655</v>
      </c>
      <c r="E92" s="3"/>
      <c r="F92" s="3">
        <v>15893.09</v>
      </c>
      <c r="G92" s="3">
        <f t="shared" si="1"/>
        <v>177397.55000000002</v>
      </c>
    </row>
    <row r="93" spans="1:7" ht="12.75">
      <c r="A93" s="4">
        <v>40676</v>
      </c>
      <c r="B93" s="5" t="s">
        <v>139</v>
      </c>
      <c r="C93" s="5"/>
      <c r="D93" s="5">
        <v>8656</v>
      </c>
      <c r="E93" s="3"/>
      <c r="F93" s="3">
        <v>7232.74</v>
      </c>
      <c r="G93" s="3">
        <f t="shared" si="1"/>
        <v>170164.81000000003</v>
      </c>
    </row>
    <row r="94" spans="1:7" ht="12.75">
      <c r="A94" s="4">
        <v>40679</v>
      </c>
      <c r="B94" s="5" t="s">
        <v>142</v>
      </c>
      <c r="C94" s="5"/>
      <c r="D94" s="5">
        <v>8657</v>
      </c>
      <c r="E94" s="3"/>
      <c r="F94" s="3">
        <v>99617.72</v>
      </c>
      <c r="G94" s="3">
        <f t="shared" si="1"/>
        <v>70547.09000000003</v>
      </c>
    </row>
    <row r="95" spans="1:7" ht="12.75">
      <c r="A95" s="4">
        <v>40679</v>
      </c>
      <c r="B95" s="5" t="s">
        <v>143</v>
      </c>
      <c r="C95" s="5"/>
      <c r="D95" s="5"/>
      <c r="E95" s="3"/>
      <c r="F95" s="3">
        <v>40132</v>
      </c>
      <c r="G95" s="3">
        <f t="shared" si="1"/>
        <v>30415.090000000026</v>
      </c>
    </row>
    <row r="96" spans="1:7" ht="12.75">
      <c r="A96" s="4">
        <v>40679</v>
      </c>
      <c r="B96" s="5" t="s">
        <v>223</v>
      </c>
      <c r="C96" s="5"/>
      <c r="D96" s="5"/>
      <c r="E96" s="3">
        <v>134</v>
      </c>
      <c r="F96" s="3"/>
      <c r="G96" s="3">
        <f t="shared" si="1"/>
        <v>30549.090000000026</v>
      </c>
    </row>
    <row r="97" spans="1:7" ht="12.75">
      <c r="A97" s="4">
        <v>40680</v>
      </c>
      <c r="B97" s="5" t="s">
        <v>145</v>
      </c>
      <c r="C97" s="5"/>
      <c r="D97" s="5">
        <v>8658</v>
      </c>
      <c r="E97" s="3"/>
      <c r="F97" s="3">
        <v>13152</v>
      </c>
      <c r="G97" s="3">
        <f t="shared" si="1"/>
        <v>17397.090000000026</v>
      </c>
    </row>
    <row r="98" spans="1:7" ht="12.75">
      <c r="A98" s="4">
        <v>40680</v>
      </c>
      <c r="B98" s="5" t="s">
        <v>120</v>
      </c>
      <c r="C98" s="5"/>
      <c r="D98" s="5">
        <v>8659</v>
      </c>
      <c r="E98" s="3"/>
      <c r="F98" s="3">
        <v>8547.09</v>
      </c>
      <c r="G98" s="3">
        <f t="shared" si="1"/>
        <v>8850.000000000025</v>
      </c>
    </row>
    <row r="99" spans="1:7" ht="12.75">
      <c r="A99" s="4">
        <v>40682</v>
      </c>
      <c r="B99" s="5" t="s">
        <v>102</v>
      </c>
      <c r="C99" s="5"/>
      <c r="D99" s="5"/>
      <c r="E99" s="3"/>
      <c r="F99" s="3">
        <v>116</v>
      </c>
      <c r="G99" s="3">
        <f t="shared" si="1"/>
        <v>8734.000000000025</v>
      </c>
    </row>
    <row r="100" spans="1:7" ht="12.75">
      <c r="A100" s="4">
        <v>40683</v>
      </c>
      <c r="B100" s="5" t="s">
        <v>86</v>
      </c>
      <c r="C100" s="5"/>
      <c r="D100" s="5"/>
      <c r="E100" s="3">
        <v>100005.89</v>
      </c>
      <c r="F100" s="3"/>
      <c r="G100" s="3">
        <f t="shared" si="1"/>
        <v>108739.89000000003</v>
      </c>
    </row>
    <row r="101" spans="1:7" ht="12.75">
      <c r="A101" s="4">
        <v>40683</v>
      </c>
      <c r="B101" s="5" t="s">
        <v>146</v>
      </c>
      <c r="C101" s="5"/>
      <c r="D101" s="5">
        <v>8660</v>
      </c>
      <c r="E101" s="3"/>
      <c r="F101" s="3">
        <v>72122.21</v>
      </c>
      <c r="G101" s="3">
        <f t="shared" si="1"/>
        <v>36617.68000000002</v>
      </c>
    </row>
    <row r="102" spans="1:7" ht="12.75">
      <c r="A102" s="4">
        <v>40689</v>
      </c>
      <c r="B102" s="5" t="s">
        <v>86</v>
      </c>
      <c r="C102" s="5"/>
      <c r="D102" s="5"/>
      <c r="E102" s="3">
        <v>110003.74</v>
      </c>
      <c r="F102" s="3"/>
      <c r="G102" s="3">
        <f t="shared" si="1"/>
        <v>146621.42000000004</v>
      </c>
    </row>
    <row r="103" spans="1:7" ht="12.75">
      <c r="A103" s="4">
        <v>40689</v>
      </c>
      <c r="B103" s="5" t="s">
        <v>148</v>
      </c>
      <c r="C103" s="5"/>
      <c r="D103" s="5"/>
      <c r="E103" s="3">
        <v>65835</v>
      </c>
      <c r="F103" s="3"/>
      <c r="G103" s="3">
        <f t="shared" si="1"/>
        <v>212456.42000000004</v>
      </c>
    </row>
    <row r="104" spans="1:7" ht="12.75">
      <c r="A104" s="4">
        <v>40689</v>
      </c>
      <c r="B104" s="5" t="s">
        <v>147</v>
      </c>
      <c r="C104" s="5"/>
      <c r="D104" s="5">
        <v>8661</v>
      </c>
      <c r="E104" s="3"/>
      <c r="F104" s="3">
        <v>13735.41</v>
      </c>
      <c r="G104" s="3">
        <f t="shared" si="1"/>
        <v>198721.01000000004</v>
      </c>
    </row>
    <row r="105" spans="1:7" ht="12.75">
      <c r="A105" s="4">
        <v>40690</v>
      </c>
      <c r="B105" s="5" t="s">
        <v>122</v>
      </c>
      <c r="C105" s="5"/>
      <c r="D105" s="5">
        <v>8662</v>
      </c>
      <c r="E105" s="3"/>
      <c r="F105" s="3">
        <v>2262</v>
      </c>
      <c r="G105" s="3">
        <f t="shared" si="1"/>
        <v>196459.01000000004</v>
      </c>
    </row>
    <row r="106" spans="1:7" ht="12.75">
      <c r="A106" s="4">
        <v>40693</v>
      </c>
      <c r="B106" s="5" t="s">
        <v>103</v>
      </c>
      <c r="C106" s="5"/>
      <c r="D106" s="5"/>
      <c r="E106" s="3"/>
      <c r="F106" s="3">
        <v>62249.91</v>
      </c>
      <c r="G106" s="3">
        <f t="shared" si="1"/>
        <v>134209.10000000003</v>
      </c>
    </row>
    <row r="107" spans="1:10" ht="12.75">
      <c r="A107" s="4">
        <v>40693</v>
      </c>
      <c r="B107" s="5" t="s">
        <v>90</v>
      </c>
      <c r="C107" s="5"/>
      <c r="D107" s="5"/>
      <c r="E107" s="3"/>
      <c r="F107" s="3">
        <v>24.36</v>
      </c>
      <c r="G107" s="3">
        <f t="shared" si="1"/>
        <v>134184.74000000005</v>
      </c>
      <c r="J107" s="1"/>
    </row>
    <row r="108" spans="1:10" ht="12.75">
      <c r="A108" s="4">
        <v>40693</v>
      </c>
      <c r="B108" s="5" t="s">
        <v>138</v>
      </c>
      <c r="C108" s="5"/>
      <c r="D108" s="5">
        <v>8663</v>
      </c>
      <c r="E108" s="3"/>
      <c r="F108" s="3">
        <v>15852.3</v>
      </c>
      <c r="G108" s="3">
        <f t="shared" si="1"/>
        <v>118332.44000000005</v>
      </c>
      <c r="J108" s="1">
        <v>15852.3</v>
      </c>
    </row>
    <row r="109" spans="1:10" ht="12.75">
      <c r="A109" s="4">
        <v>40693</v>
      </c>
      <c r="B109" s="5" t="s">
        <v>139</v>
      </c>
      <c r="C109" s="5"/>
      <c r="D109" s="5">
        <v>8664</v>
      </c>
      <c r="E109" s="3"/>
      <c r="F109" s="3">
        <v>7214.62</v>
      </c>
      <c r="G109" s="3">
        <f t="shared" si="1"/>
        <v>111117.82000000005</v>
      </c>
      <c r="J109" s="1">
        <v>72122.21</v>
      </c>
    </row>
    <row r="110" spans="1:10" ht="12.75">
      <c r="A110" s="4">
        <v>40694</v>
      </c>
      <c r="B110" s="5" t="s">
        <v>119</v>
      </c>
      <c r="C110" s="5"/>
      <c r="D110" s="5"/>
      <c r="E110" s="3">
        <v>68.2</v>
      </c>
      <c r="F110" s="3"/>
      <c r="G110" s="3">
        <f t="shared" si="1"/>
        <v>111186.02000000005</v>
      </c>
      <c r="J110" s="1">
        <v>7214.62</v>
      </c>
    </row>
    <row r="111" spans="1:10" ht="12.75">
      <c r="A111" s="4">
        <v>40695</v>
      </c>
      <c r="B111" s="5" t="s">
        <v>149</v>
      </c>
      <c r="C111" s="5">
        <v>1</v>
      </c>
      <c r="D111" s="5">
        <v>8665</v>
      </c>
      <c r="E111" s="3"/>
      <c r="F111" s="3">
        <v>4109.2</v>
      </c>
      <c r="G111" s="3">
        <f t="shared" si="1"/>
        <v>107076.82000000005</v>
      </c>
      <c r="J111" s="7">
        <v>111186.02</v>
      </c>
    </row>
    <row r="112" spans="1:10" ht="12.75">
      <c r="A112" s="4">
        <v>40695</v>
      </c>
      <c r="B112" s="5" t="s">
        <v>120</v>
      </c>
      <c r="C112" s="5">
        <f aca="true" t="shared" si="2" ref="C112:C120">C111+1</f>
        <v>2</v>
      </c>
      <c r="D112" s="5">
        <v>8666</v>
      </c>
      <c r="E112" s="3"/>
      <c r="F112" s="3">
        <v>10012.38</v>
      </c>
      <c r="G112" s="3">
        <f t="shared" si="1"/>
        <v>97064.44000000005</v>
      </c>
      <c r="J112" s="1">
        <f>SUM(J108:J111)</f>
        <v>206375.15000000002</v>
      </c>
    </row>
    <row r="113" spans="1:10" ht="12.75">
      <c r="A113" s="4">
        <v>40700</v>
      </c>
      <c r="B113" s="5" t="s">
        <v>80</v>
      </c>
      <c r="C113" s="5">
        <f t="shared" si="2"/>
        <v>3</v>
      </c>
      <c r="D113" s="5">
        <v>8667</v>
      </c>
      <c r="E113" s="3"/>
      <c r="F113" s="3">
        <v>0</v>
      </c>
      <c r="G113" s="3">
        <f t="shared" si="1"/>
        <v>97064.44000000005</v>
      </c>
      <c r="J113" s="1"/>
    </row>
    <row r="114" spans="1:10" ht="12.75">
      <c r="A114" s="4">
        <v>40700</v>
      </c>
      <c r="B114" s="5" t="s">
        <v>80</v>
      </c>
      <c r="C114" s="5">
        <f t="shared" si="2"/>
        <v>4</v>
      </c>
      <c r="D114" s="5">
        <v>8668</v>
      </c>
      <c r="E114" s="3"/>
      <c r="F114" s="3">
        <v>0</v>
      </c>
      <c r="G114" s="3">
        <f t="shared" si="1"/>
        <v>97064.44000000005</v>
      </c>
      <c r="I114" s="5"/>
      <c r="J114" s="3"/>
    </row>
    <row r="115" spans="1:10" ht="12.75">
      <c r="A115" s="4">
        <v>40700</v>
      </c>
      <c r="B115" s="5" t="s">
        <v>150</v>
      </c>
      <c r="C115" s="5">
        <f t="shared" si="2"/>
        <v>5</v>
      </c>
      <c r="D115" s="5">
        <v>8669</v>
      </c>
      <c r="E115" s="3"/>
      <c r="F115" s="3">
        <v>19206.14</v>
      </c>
      <c r="G115" s="3">
        <f t="shared" si="1"/>
        <v>77858.30000000005</v>
      </c>
      <c r="I115" s="5"/>
      <c r="J115" s="3"/>
    </row>
    <row r="116" spans="1:10" ht="12.75">
      <c r="A116" s="4">
        <v>40700</v>
      </c>
      <c r="B116" s="5" t="s">
        <v>151</v>
      </c>
      <c r="C116" s="5">
        <f t="shared" si="2"/>
        <v>6</v>
      </c>
      <c r="D116" s="5">
        <v>8670</v>
      </c>
      <c r="E116" s="3"/>
      <c r="F116" s="3">
        <v>5427</v>
      </c>
      <c r="G116" s="3">
        <f t="shared" si="1"/>
        <v>72431.30000000005</v>
      </c>
      <c r="I116" s="5"/>
      <c r="J116" s="3"/>
    </row>
    <row r="117" spans="1:10" ht="12.75">
      <c r="A117" s="4">
        <v>40700</v>
      </c>
      <c r="B117" s="5" t="s">
        <v>152</v>
      </c>
      <c r="C117" s="5">
        <f t="shared" si="2"/>
        <v>7</v>
      </c>
      <c r="D117" s="5">
        <v>8671</v>
      </c>
      <c r="E117" s="3"/>
      <c r="F117" s="3">
        <v>7834.15</v>
      </c>
      <c r="G117" s="3">
        <f t="shared" si="1"/>
        <v>64597.150000000045</v>
      </c>
      <c r="I117" s="5"/>
      <c r="J117" s="3"/>
    </row>
    <row r="118" spans="1:10" ht="12.75">
      <c r="A118" s="4">
        <v>40700</v>
      </c>
      <c r="B118" s="5" t="s">
        <v>98</v>
      </c>
      <c r="C118" s="5">
        <f t="shared" si="2"/>
        <v>8</v>
      </c>
      <c r="D118" s="5">
        <v>8672</v>
      </c>
      <c r="E118" s="3"/>
      <c r="F118" s="3">
        <v>600</v>
      </c>
      <c r="G118" s="3">
        <f t="shared" si="1"/>
        <v>63997.150000000045</v>
      </c>
      <c r="I118" s="5"/>
      <c r="J118" s="3"/>
    </row>
    <row r="119" spans="1:10" ht="12.75">
      <c r="A119" s="4">
        <v>40700</v>
      </c>
      <c r="B119" s="5" t="s">
        <v>80</v>
      </c>
      <c r="C119" s="5">
        <f t="shared" si="2"/>
        <v>9</v>
      </c>
      <c r="D119" s="5">
        <v>8673</v>
      </c>
      <c r="E119" s="3"/>
      <c r="F119" s="3">
        <v>0</v>
      </c>
      <c r="G119" s="3">
        <f t="shared" si="1"/>
        <v>63997.150000000045</v>
      </c>
      <c r="I119" s="5"/>
      <c r="J119" s="3"/>
    </row>
    <row r="120" spans="1:10" ht="12.75">
      <c r="A120" s="4">
        <v>40700</v>
      </c>
      <c r="B120" s="5" t="s">
        <v>84</v>
      </c>
      <c r="C120" s="5">
        <f t="shared" si="2"/>
        <v>10</v>
      </c>
      <c r="D120" s="5">
        <v>8674</v>
      </c>
      <c r="E120" s="3"/>
      <c r="F120" s="3">
        <v>4779</v>
      </c>
      <c r="G120" s="3">
        <f t="shared" si="1"/>
        <v>59218.150000000045</v>
      </c>
      <c r="I120" s="5"/>
      <c r="J120" s="3"/>
    </row>
    <row r="121" spans="1:10" ht="12.75">
      <c r="A121" s="4">
        <v>40700</v>
      </c>
      <c r="B121" s="5" t="s">
        <v>117</v>
      </c>
      <c r="C121" s="5"/>
      <c r="D121" s="5"/>
      <c r="E121" s="3"/>
      <c r="F121" s="3">
        <v>208.8</v>
      </c>
      <c r="G121" s="3">
        <f t="shared" si="1"/>
        <v>59009.35000000004</v>
      </c>
      <c r="I121" s="5"/>
      <c r="J121" s="6"/>
    </row>
    <row r="122" spans="1:10" ht="12.75">
      <c r="A122" s="4">
        <v>40703</v>
      </c>
      <c r="B122" s="5" t="s">
        <v>93</v>
      </c>
      <c r="C122" s="5">
        <v>11</v>
      </c>
      <c r="D122" s="5">
        <v>8675</v>
      </c>
      <c r="E122" s="3"/>
      <c r="F122" s="3">
        <v>3340</v>
      </c>
      <c r="G122" s="3">
        <f t="shared" si="1"/>
        <v>55669.35000000004</v>
      </c>
      <c r="I122" s="5"/>
      <c r="J122" s="6"/>
    </row>
    <row r="123" spans="1:10" ht="12.75">
      <c r="A123" s="4">
        <v>40703</v>
      </c>
      <c r="B123" s="5" t="s">
        <v>80</v>
      </c>
      <c r="C123" s="5">
        <v>12</v>
      </c>
      <c r="D123" s="5">
        <v>8676</v>
      </c>
      <c r="E123" s="3"/>
      <c r="F123" s="3">
        <v>0</v>
      </c>
      <c r="G123" s="3">
        <f t="shared" si="1"/>
        <v>55669.35000000004</v>
      </c>
      <c r="J123" s="6"/>
    </row>
    <row r="124" spans="1:7" ht="12.75">
      <c r="A124" s="4">
        <v>40701</v>
      </c>
      <c r="B124" s="5" t="s">
        <v>137</v>
      </c>
      <c r="C124" s="5"/>
      <c r="D124" s="5"/>
      <c r="E124" s="3">
        <v>882.98</v>
      </c>
      <c r="F124" s="3"/>
      <c r="G124" s="3">
        <f t="shared" si="1"/>
        <v>56552.330000000045</v>
      </c>
    </row>
    <row r="125" spans="1:7" ht="12.75">
      <c r="A125" s="4">
        <v>40704</v>
      </c>
      <c r="B125" s="5" t="s">
        <v>153</v>
      </c>
      <c r="C125" s="5">
        <v>13</v>
      </c>
      <c r="D125" s="5">
        <v>8677</v>
      </c>
      <c r="E125" s="3"/>
      <c r="F125" s="3">
        <v>10148</v>
      </c>
      <c r="G125" s="3">
        <f t="shared" si="1"/>
        <v>46404.330000000045</v>
      </c>
    </row>
    <row r="126" spans="1:7" ht="12.75">
      <c r="A126" s="4">
        <v>40704</v>
      </c>
      <c r="B126" s="5" t="s">
        <v>155</v>
      </c>
      <c r="C126" s="5"/>
      <c r="D126" s="5"/>
      <c r="E126" s="3"/>
      <c r="F126" s="3">
        <v>116</v>
      </c>
      <c r="G126" s="3">
        <f t="shared" si="1"/>
        <v>46288.330000000045</v>
      </c>
    </row>
    <row r="127" spans="1:7" ht="12.75">
      <c r="A127" s="4">
        <v>40707</v>
      </c>
      <c r="B127" s="5" t="s">
        <v>154</v>
      </c>
      <c r="C127" s="5"/>
      <c r="D127" s="5"/>
      <c r="E127" s="3">
        <v>31327.9</v>
      </c>
      <c r="F127" s="3"/>
      <c r="G127" s="3">
        <f t="shared" si="1"/>
        <v>77616.23000000004</v>
      </c>
    </row>
    <row r="128" spans="1:7" ht="12.75">
      <c r="A128" s="4">
        <v>40708</v>
      </c>
      <c r="B128" s="5" t="s">
        <v>86</v>
      </c>
      <c r="C128" s="5"/>
      <c r="D128" s="5"/>
      <c r="E128" s="3">
        <v>120007.94</v>
      </c>
      <c r="F128" s="3"/>
      <c r="G128" s="3">
        <f t="shared" si="1"/>
        <v>197624.17000000004</v>
      </c>
    </row>
    <row r="129" spans="1:7" ht="12.75">
      <c r="A129" s="4">
        <v>40708</v>
      </c>
      <c r="B129" s="5" t="s">
        <v>85</v>
      </c>
      <c r="C129" s="5"/>
      <c r="D129" s="5"/>
      <c r="E129" s="3"/>
      <c r="F129" s="3">
        <v>62427.07</v>
      </c>
      <c r="G129" s="3">
        <f t="shared" si="1"/>
        <v>135197.10000000003</v>
      </c>
    </row>
    <row r="130" spans="1:7" ht="12.75">
      <c r="A130" s="4">
        <v>40708</v>
      </c>
      <c r="B130" s="5" t="s">
        <v>90</v>
      </c>
      <c r="C130" s="5"/>
      <c r="D130" s="5"/>
      <c r="E130" s="3"/>
      <c r="F130" s="3">
        <v>24.36</v>
      </c>
      <c r="G130" s="3">
        <f t="shared" si="1"/>
        <v>135172.74000000005</v>
      </c>
    </row>
    <row r="131" spans="1:7" ht="12.75">
      <c r="A131" s="4">
        <v>40708</v>
      </c>
      <c r="B131" s="5" t="s">
        <v>80</v>
      </c>
      <c r="C131" s="5">
        <v>14</v>
      </c>
      <c r="D131" s="5">
        <v>8678</v>
      </c>
      <c r="E131" s="3"/>
      <c r="F131" s="3">
        <v>0</v>
      </c>
      <c r="G131" s="3">
        <f t="shared" si="1"/>
        <v>135172.74000000005</v>
      </c>
    </row>
    <row r="132" spans="1:7" ht="12.75">
      <c r="A132" s="4">
        <v>40708</v>
      </c>
      <c r="B132" s="5" t="s">
        <v>156</v>
      </c>
      <c r="C132" s="5">
        <v>15</v>
      </c>
      <c r="D132" s="5">
        <v>8679</v>
      </c>
      <c r="E132" s="3"/>
      <c r="F132" s="3">
        <v>7232.74</v>
      </c>
      <c r="G132" s="3">
        <f t="shared" si="1"/>
        <v>127940.00000000004</v>
      </c>
    </row>
    <row r="133" spans="1:7" ht="12.75">
      <c r="A133" s="4">
        <v>40708</v>
      </c>
      <c r="B133" s="5" t="s">
        <v>80</v>
      </c>
      <c r="C133" s="5">
        <v>16</v>
      </c>
      <c r="D133" s="5">
        <v>8680</v>
      </c>
      <c r="E133" s="3"/>
      <c r="F133" s="3">
        <v>0</v>
      </c>
      <c r="G133" s="3">
        <f t="shared" si="1"/>
        <v>127940.00000000004</v>
      </c>
    </row>
    <row r="134" spans="1:7" ht="12.75">
      <c r="A134" s="4">
        <v>40708</v>
      </c>
      <c r="B134" s="5" t="s">
        <v>157</v>
      </c>
      <c r="C134" s="5">
        <v>17</v>
      </c>
      <c r="D134" s="5">
        <v>8681</v>
      </c>
      <c r="E134" s="3"/>
      <c r="F134" s="3">
        <v>15893.09</v>
      </c>
      <c r="G134" s="3">
        <f t="shared" si="1"/>
        <v>112046.91000000005</v>
      </c>
    </row>
    <row r="135" spans="1:7" ht="12.75">
      <c r="A135" s="4">
        <v>40710</v>
      </c>
      <c r="B135" s="5" t="s">
        <v>158</v>
      </c>
      <c r="C135" s="5">
        <v>18</v>
      </c>
      <c r="D135" s="5">
        <v>8682</v>
      </c>
      <c r="E135" s="3"/>
      <c r="F135" s="3">
        <v>5075</v>
      </c>
      <c r="G135" s="3">
        <f aca="true" t="shared" si="3" ref="G135:G198">G134+E135-F135</f>
        <v>106971.91000000005</v>
      </c>
    </row>
    <row r="136" spans="1:7" ht="12.75">
      <c r="A136" s="4">
        <v>40710</v>
      </c>
      <c r="B136" s="5" t="s">
        <v>159</v>
      </c>
      <c r="C136" s="5">
        <v>19</v>
      </c>
      <c r="D136" s="5">
        <v>8683</v>
      </c>
      <c r="E136" s="3"/>
      <c r="F136" s="3">
        <v>25200.34</v>
      </c>
      <c r="G136" s="3">
        <f t="shared" si="3"/>
        <v>81771.57000000005</v>
      </c>
    </row>
    <row r="137" spans="1:7" ht="12.75">
      <c r="A137" s="4">
        <v>40711</v>
      </c>
      <c r="B137" s="5" t="s">
        <v>160</v>
      </c>
      <c r="C137" s="5"/>
      <c r="D137" s="5"/>
      <c r="E137" s="3"/>
      <c r="F137" s="3">
        <f>40132+1572+1677</f>
        <v>43381</v>
      </c>
      <c r="G137" s="3">
        <f t="shared" si="3"/>
        <v>38390.57000000005</v>
      </c>
    </row>
    <row r="138" spans="1:7" ht="12.75">
      <c r="A138" s="4">
        <v>40714</v>
      </c>
      <c r="B138" s="5" t="s">
        <v>121</v>
      </c>
      <c r="C138" s="5">
        <v>20</v>
      </c>
      <c r="D138" s="5">
        <v>8684</v>
      </c>
      <c r="E138" s="3"/>
      <c r="F138" s="3">
        <v>4952</v>
      </c>
      <c r="G138" s="3">
        <f t="shared" si="3"/>
        <v>33438.57000000005</v>
      </c>
    </row>
    <row r="139" spans="1:7" ht="12.75">
      <c r="A139" s="4">
        <v>40714</v>
      </c>
      <c r="B139" s="5" t="s">
        <v>122</v>
      </c>
      <c r="C139" s="5">
        <v>21</v>
      </c>
      <c r="D139" s="5">
        <v>8685</v>
      </c>
      <c r="E139" s="3"/>
      <c r="F139" s="3">
        <v>2612</v>
      </c>
      <c r="G139" s="3">
        <f t="shared" si="3"/>
        <v>30826.57000000005</v>
      </c>
    </row>
    <row r="140" spans="1:7" ht="12.75">
      <c r="A140" s="4">
        <v>40717</v>
      </c>
      <c r="B140" s="5" t="s">
        <v>161</v>
      </c>
      <c r="C140" s="5"/>
      <c r="D140" s="5"/>
      <c r="E140" s="3">
        <v>750000</v>
      </c>
      <c r="F140" s="3"/>
      <c r="G140" s="3">
        <f t="shared" si="3"/>
        <v>780826.5700000001</v>
      </c>
    </row>
    <row r="141" spans="1:7" ht="12.75">
      <c r="A141" s="4">
        <v>40718</v>
      </c>
      <c r="B141" s="5" t="s">
        <v>162</v>
      </c>
      <c r="C141" s="5">
        <v>22</v>
      </c>
      <c r="D141" s="5">
        <v>8686</v>
      </c>
      <c r="E141" s="3"/>
      <c r="F141" s="3">
        <v>13735.41</v>
      </c>
      <c r="G141" s="3">
        <f t="shared" si="3"/>
        <v>767091.16</v>
      </c>
    </row>
    <row r="142" spans="1:7" ht="12.75">
      <c r="A142" s="4">
        <v>40722</v>
      </c>
      <c r="B142" s="5" t="s">
        <v>137</v>
      </c>
      <c r="C142" s="5"/>
      <c r="D142" s="5"/>
      <c r="E142" s="3">
        <v>1989.13</v>
      </c>
      <c r="F142" s="3"/>
      <c r="G142" s="3">
        <f t="shared" si="3"/>
        <v>769080.29</v>
      </c>
    </row>
    <row r="143" spans="1:7" ht="12.75">
      <c r="A143" s="4">
        <v>40722</v>
      </c>
      <c r="B143" s="5" t="s">
        <v>137</v>
      </c>
      <c r="C143" s="5"/>
      <c r="D143" s="5"/>
      <c r="E143" s="3">
        <v>1045.1</v>
      </c>
      <c r="F143" s="3"/>
      <c r="G143" s="3">
        <f t="shared" si="3"/>
        <v>770125.39</v>
      </c>
    </row>
    <row r="144" spans="1:7" ht="12.75">
      <c r="A144" s="4">
        <v>40722</v>
      </c>
      <c r="B144" s="5" t="s">
        <v>122</v>
      </c>
      <c r="C144" s="5">
        <v>23</v>
      </c>
      <c r="D144" s="5">
        <v>8687</v>
      </c>
      <c r="E144" s="3"/>
      <c r="F144" s="3">
        <v>2080</v>
      </c>
      <c r="G144" s="3">
        <f t="shared" si="3"/>
        <v>768045.39</v>
      </c>
    </row>
    <row r="145" spans="1:7" ht="12.75">
      <c r="A145" s="4">
        <v>40722</v>
      </c>
      <c r="B145" s="5" t="s">
        <v>120</v>
      </c>
      <c r="C145" s="5">
        <v>24</v>
      </c>
      <c r="D145" s="5">
        <v>8688</v>
      </c>
      <c r="E145" s="3"/>
      <c r="F145" s="3">
        <v>9011.73</v>
      </c>
      <c r="G145" s="3">
        <f t="shared" si="3"/>
        <v>759033.66</v>
      </c>
    </row>
    <row r="146" spans="1:7" ht="12.75">
      <c r="A146" s="4">
        <v>40723</v>
      </c>
      <c r="B146" s="5" t="s">
        <v>166</v>
      </c>
      <c r="C146" s="5">
        <v>25</v>
      </c>
      <c r="D146" s="5">
        <v>8689</v>
      </c>
      <c r="E146" s="3"/>
      <c r="F146" s="3">
        <v>15893.09</v>
      </c>
      <c r="G146" s="3">
        <f t="shared" si="3"/>
        <v>743140.5700000001</v>
      </c>
    </row>
    <row r="147" spans="1:7" ht="12.75">
      <c r="A147" s="4">
        <v>40723</v>
      </c>
      <c r="B147" s="5" t="s">
        <v>167</v>
      </c>
      <c r="C147" s="5">
        <v>26</v>
      </c>
      <c r="D147" s="5">
        <v>8690</v>
      </c>
      <c r="E147" s="3"/>
      <c r="F147" s="3">
        <v>7232.74</v>
      </c>
      <c r="G147" s="3">
        <f t="shared" si="3"/>
        <v>735907.8300000001</v>
      </c>
    </row>
    <row r="148" spans="1:7" ht="12.75">
      <c r="A148" s="4">
        <v>40723</v>
      </c>
      <c r="B148" s="5" t="s">
        <v>103</v>
      </c>
      <c r="C148" s="5"/>
      <c r="D148" s="5"/>
      <c r="E148" s="3"/>
      <c r="F148" s="3">
        <v>62427.07</v>
      </c>
      <c r="G148" s="3">
        <f t="shared" si="3"/>
        <v>673480.7600000001</v>
      </c>
    </row>
    <row r="149" spans="1:7" ht="12.75">
      <c r="A149" s="4">
        <v>40723</v>
      </c>
      <c r="B149" s="5" t="s">
        <v>90</v>
      </c>
      <c r="C149" s="5"/>
      <c r="D149" s="5"/>
      <c r="E149" s="3"/>
      <c r="F149" s="3">
        <v>24.36</v>
      </c>
      <c r="G149" s="3">
        <f t="shared" si="3"/>
        <v>673456.4000000001</v>
      </c>
    </row>
    <row r="150" spans="1:7" ht="12.75">
      <c r="A150" s="4">
        <v>40723</v>
      </c>
      <c r="B150" s="5" t="s">
        <v>165</v>
      </c>
      <c r="C150" s="5"/>
      <c r="D150" s="5"/>
      <c r="E150" s="3"/>
      <c r="F150" s="3">
        <v>557673.96</v>
      </c>
      <c r="G150" s="3">
        <f t="shared" si="3"/>
        <v>115782.44000000018</v>
      </c>
    </row>
    <row r="151" spans="1:7" ht="12.75">
      <c r="A151" s="4">
        <v>40724</v>
      </c>
      <c r="B151" s="5" t="s">
        <v>168</v>
      </c>
      <c r="C151" s="5"/>
      <c r="D151" s="5"/>
      <c r="E151" s="3">
        <v>128115</v>
      </c>
      <c r="F151" s="3"/>
      <c r="G151" s="3">
        <f t="shared" si="3"/>
        <v>243897.44000000018</v>
      </c>
    </row>
    <row r="152" spans="1:7" ht="12.75">
      <c r="A152" s="4">
        <v>40728</v>
      </c>
      <c r="B152" s="5" t="s">
        <v>171</v>
      </c>
      <c r="C152" s="5"/>
      <c r="D152" s="5">
        <v>8691</v>
      </c>
      <c r="E152" s="3"/>
      <c r="F152" s="3">
        <v>4109.2</v>
      </c>
      <c r="G152" s="3">
        <f t="shared" si="3"/>
        <v>239788.24000000017</v>
      </c>
    </row>
    <row r="153" spans="1:7" ht="12.75">
      <c r="A153" s="4">
        <v>40730</v>
      </c>
      <c r="B153" s="5" t="s">
        <v>117</v>
      </c>
      <c r="C153" s="5"/>
      <c r="D153" s="5"/>
      <c r="E153" s="3"/>
      <c r="F153" s="3">
        <v>208.8</v>
      </c>
      <c r="G153" s="3">
        <f t="shared" si="3"/>
        <v>239579.44000000018</v>
      </c>
    </row>
    <row r="154" spans="1:7" ht="12.75">
      <c r="A154" s="4">
        <v>40729</v>
      </c>
      <c r="B154" s="5" t="s">
        <v>169</v>
      </c>
      <c r="C154" s="5"/>
      <c r="D154" s="5"/>
      <c r="E154" s="3">
        <v>87271.29</v>
      </c>
      <c r="F154" s="3"/>
      <c r="G154" s="3">
        <f t="shared" si="3"/>
        <v>326850.73000000016</v>
      </c>
    </row>
    <row r="155" spans="1:7" ht="12.75">
      <c r="A155" s="4">
        <v>40729</v>
      </c>
      <c r="B155" s="5" t="s">
        <v>170</v>
      </c>
      <c r="C155" s="5"/>
      <c r="D155" s="5"/>
      <c r="E155" s="3"/>
      <c r="F155" s="3">
        <v>130000</v>
      </c>
      <c r="G155" s="3">
        <f t="shared" si="3"/>
        <v>196850.73000000016</v>
      </c>
    </row>
    <row r="156" spans="1:7" ht="12.75">
      <c r="A156" s="4">
        <v>40731</v>
      </c>
      <c r="B156" s="5" t="s">
        <v>80</v>
      </c>
      <c r="C156" s="5"/>
      <c r="D156" s="5">
        <v>8692</v>
      </c>
      <c r="E156" s="3"/>
      <c r="F156" s="3">
        <v>0</v>
      </c>
      <c r="G156" s="3">
        <f t="shared" si="3"/>
        <v>196850.73000000016</v>
      </c>
    </row>
    <row r="157" spans="1:7" ht="12.75">
      <c r="A157" s="4">
        <v>40731</v>
      </c>
      <c r="B157" s="5" t="s">
        <v>80</v>
      </c>
      <c r="C157" s="5"/>
      <c r="D157" s="5">
        <v>8693</v>
      </c>
      <c r="E157" s="3"/>
      <c r="F157" s="3">
        <v>0</v>
      </c>
      <c r="G157" s="3">
        <f t="shared" si="3"/>
        <v>196850.73000000016</v>
      </c>
    </row>
    <row r="158" spans="1:7" ht="12.75">
      <c r="A158" s="4">
        <v>40731</v>
      </c>
      <c r="B158" s="5" t="s">
        <v>172</v>
      </c>
      <c r="C158" s="5"/>
      <c r="D158" s="5">
        <v>8694</v>
      </c>
      <c r="E158" s="3"/>
      <c r="F158" s="3">
        <v>6210</v>
      </c>
      <c r="G158" s="3">
        <f t="shared" si="3"/>
        <v>190640.73000000016</v>
      </c>
    </row>
    <row r="159" spans="1:7" ht="12.75">
      <c r="A159" s="4">
        <v>40731</v>
      </c>
      <c r="B159" s="5" t="s">
        <v>174</v>
      </c>
      <c r="C159" s="5"/>
      <c r="D159" s="5"/>
      <c r="E159" s="3">
        <v>169.49</v>
      </c>
      <c r="F159" s="3"/>
      <c r="G159" s="3">
        <f t="shared" si="3"/>
        <v>190810.22000000015</v>
      </c>
    </row>
    <row r="160" spans="1:7" ht="12.75">
      <c r="A160" s="4">
        <v>40731</v>
      </c>
      <c r="B160" s="5" t="s">
        <v>154</v>
      </c>
      <c r="C160" s="5"/>
      <c r="D160" s="5"/>
      <c r="E160" s="3">
        <v>39456</v>
      </c>
      <c r="F160" s="3"/>
      <c r="G160" s="3">
        <f t="shared" si="3"/>
        <v>230266.22000000015</v>
      </c>
    </row>
    <row r="161" spans="1:7" ht="12.75">
      <c r="A161" s="4">
        <v>40732</v>
      </c>
      <c r="B161" s="5" t="s">
        <v>175</v>
      </c>
      <c r="C161" s="5"/>
      <c r="D161" s="5"/>
      <c r="E161" s="3">
        <v>74834.88</v>
      </c>
      <c r="F161" s="3"/>
      <c r="G161" s="3">
        <f t="shared" si="3"/>
        <v>305101.10000000015</v>
      </c>
    </row>
    <row r="162" spans="1:7" ht="12.75">
      <c r="A162" s="4">
        <v>40732</v>
      </c>
      <c r="B162" s="5" t="s">
        <v>111</v>
      </c>
      <c r="C162" s="5"/>
      <c r="D162" s="5">
        <v>8695</v>
      </c>
      <c r="E162" s="3"/>
      <c r="F162" s="3">
        <v>24356</v>
      </c>
      <c r="G162" s="3">
        <f t="shared" si="3"/>
        <v>280745.10000000015</v>
      </c>
    </row>
    <row r="163" spans="1:7" ht="12.75">
      <c r="A163" s="4">
        <v>40732</v>
      </c>
      <c r="B163" s="5" t="s">
        <v>102</v>
      </c>
      <c r="C163" s="5"/>
      <c r="D163" s="5"/>
      <c r="E163" s="3"/>
      <c r="F163" s="3">
        <v>116</v>
      </c>
      <c r="G163" s="3">
        <f t="shared" si="3"/>
        <v>280629.10000000015</v>
      </c>
    </row>
    <row r="164" spans="1:7" ht="12.75">
      <c r="A164" s="4">
        <v>40732</v>
      </c>
      <c r="B164" s="5" t="s">
        <v>173</v>
      </c>
      <c r="C164" s="5"/>
      <c r="D164" s="5">
        <v>8696</v>
      </c>
      <c r="E164" s="3"/>
      <c r="F164" s="3">
        <v>2208</v>
      </c>
      <c r="G164" s="3">
        <f t="shared" si="3"/>
        <v>278421.10000000015</v>
      </c>
    </row>
    <row r="165" spans="1:7" ht="12.75">
      <c r="A165" s="4">
        <v>40732</v>
      </c>
      <c r="B165" s="5" t="s">
        <v>122</v>
      </c>
      <c r="C165" s="5"/>
      <c r="D165" s="5">
        <v>8697</v>
      </c>
      <c r="E165" s="3"/>
      <c r="F165" s="3">
        <v>2208</v>
      </c>
      <c r="G165" s="3">
        <f t="shared" si="3"/>
        <v>276213.10000000015</v>
      </c>
    </row>
    <row r="166" spans="1:7" ht="12.75">
      <c r="A166" s="4">
        <v>40735</v>
      </c>
      <c r="B166" s="5" t="s">
        <v>84</v>
      </c>
      <c r="C166" s="5"/>
      <c r="D166" s="5">
        <v>8698</v>
      </c>
      <c r="E166" s="3"/>
      <c r="F166" s="3">
        <v>4779</v>
      </c>
      <c r="G166" s="3">
        <f t="shared" si="3"/>
        <v>271434.10000000015</v>
      </c>
    </row>
    <row r="167" spans="1:7" ht="12.75">
      <c r="A167" s="4">
        <v>40735</v>
      </c>
      <c r="B167" s="5" t="s">
        <v>93</v>
      </c>
      <c r="C167" s="5"/>
      <c r="D167" s="5">
        <v>8699</v>
      </c>
      <c r="E167" s="3"/>
      <c r="F167" s="3">
        <v>1584</v>
      </c>
      <c r="G167" s="3">
        <f t="shared" si="3"/>
        <v>269850.10000000015</v>
      </c>
    </row>
    <row r="168" spans="1:7" ht="12.75">
      <c r="A168" s="4">
        <v>40736</v>
      </c>
      <c r="B168" s="5" t="s">
        <v>120</v>
      </c>
      <c r="C168" s="5"/>
      <c r="D168" s="5">
        <v>8700</v>
      </c>
      <c r="E168" s="3"/>
      <c r="F168" s="3">
        <v>8706.56</v>
      </c>
      <c r="G168" s="3">
        <f t="shared" si="3"/>
        <v>261143.54000000015</v>
      </c>
    </row>
    <row r="169" spans="1:7" ht="12.75">
      <c r="A169" s="4">
        <v>40736</v>
      </c>
      <c r="B169" s="5" t="s">
        <v>177</v>
      </c>
      <c r="C169" s="5"/>
      <c r="D169" s="5">
        <v>8701</v>
      </c>
      <c r="E169" s="3"/>
      <c r="F169" s="3">
        <v>19896.64</v>
      </c>
      <c r="G169" s="3">
        <f t="shared" si="3"/>
        <v>241246.90000000014</v>
      </c>
    </row>
    <row r="170" spans="1:7" ht="12.75">
      <c r="A170" s="4">
        <v>40737</v>
      </c>
      <c r="B170" s="5" t="s">
        <v>176</v>
      </c>
      <c r="C170" s="5"/>
      <c r="D170" s="5">
        <v>8702</v>
      </c>
      <c r="E170" s="3"/>
      <c r="F170" s="3">
        <v>45158.71</v>
      </c>
      <c r="G170" s="3">
        <f t="shared" si="3"/>
        <v>196088.19000000015</v>
      </c>
    </row>
    <row r="171" spans="1:7" ht="12.75">
      <c r="A171" s="4">
        <v>40737</v>
      </c>
      <c r="B171" s="5" t="s">
        <v>178</v>
      </c>
      <c r="C171" s="5"/>
      <c r="D171" s="5"/>
      <c r="E171" s="3">
        <v>130090.96</v>
      </c>
      <c r="F171" s="3"/>
      <c r="G171" s="3">
        <f t="shared" si="3"/>
        <v>326179.15000000014</v>
      </c>
    </row>
    <row r="172" spans="1:7" ht="12.75">
      <c r="A172" s="4">
        <v>40737</v>
      </c>
      <c r="B172" s="5" t="s">
        <v>179</v>
      </c>
      <c r="C172" s="5"/>
      <c r="D172" s="5"/>
      <c r="E172" s="3">
        <v>100000.55</v>
      </c>
      <c r="F172" s="3"/>
      <c r="G172" s="3">
        <f t="shared" si="3"/>
        <v>426179.7000000001</v>
      </c>
    </row>
    <row r="173" spans="1:7" ht="12.75">
      <c r="A173" s="4">
        <v>40738</v>
      </c>
      <c r="B173" s="5" t="s">
        <v>185</v>
      </c>
      <c r="C173" s="5"/>
      <c r="D173" s="5"/>
      <c r="E173" s="3"/>
      <c r="F173" s="3">
        <v>62427.07</v>
      </c>
      <c r="G173" s="3">
        <f t="shared" si="3"/>
        <v>363752.6300000001</v>
      </c>
    </row>
    <row r="174" spans="1:7" ht="12.75">
      <c r="A174" s="4">
        <v>40738</v>
      </c>
      <c r="B174" s="5" t="s">
        <v>90</v>
      </c>
      <c r="C174" s="5"/>
      <c r="D174" s="5"/>
      <c r="E174" s="3"/>
      <c r="F174" s="3">
        <v>24.36</v>
      </c>
      <c r="G174" s="3">
        <f t="shared" si="3"/>
        <v>363728.27000000014</v>
      </c>
    </row>
    <row r="175" spans="1:7" ht="12.75">
      <c r="A175" s="4">
        <v>40738</v>
      </c>
      <c r="B175" s="5" t="s">
        <v>180</v>
      </c>
      <c r="C175" s="5"/>
      <c r="D175" s="5">
        <v>8703</v>
      </c>
      <c r="E175" s="3"/>
      <c r="F175" s="3">
        <v>99617.72</v>
      </c>
      <c r="G175" s="3">
        <f t="shared" si="3"/>
        <v>264110.55000000016</v>
      </c>
    </row>
    <row r="176" spans="1:7" ht="12.75">
      <c r="A176" s="4">
        <v>40738</v>
      </c>
      <c r="B176" s="5" t="s">
        <v>181</v>
      </c>
      <c r="C176" s="5"/>
      <c r="D176" s="5">
        <v>8704</v>
      </c>
      <c r="E176" s="3"/>
      <c r="F176" s="3">
        <v>15893.09</v>
      </c>
      <c r="G176" s="3">
        <f t="shared" si="3"/>
        <v>248217.46000000017</v>
      </c>
    </row>
    <row r="177" spans="1:7" ht="12.75">
      <c r="A177" s="4">
        <v>40738</v>
      </c>
      <c r="B177" s="5" t="s">
        <v>182</v>
      </c>
      <c r="C177" s="5"/>
      <c r="D177" s="5">
        <v>8705</v>
      </c>
      <c r="E177" s="3"/>
      <c r="F177" s="3">
        <v>7232.74</v>
      </c>
      <c r="G177" s="3">
        <f t="shared" si="3"/>
        <v>240984.72000000018</v>
      </c>
    </row>
    <row r="178" spans="1:7" ht="12.75">
      <c r="A178" s="4">
        <v>40738</v>
      </c>
      <c r="B178" s="5" t="s">
        <v>183</v>
      </c>
      <c r="C178" s="5"/>
      <c r="D178" s="5">
        <v>8706</v>
      </c>
      <c r="E178" s="3"/>
      <c r="F178" s="3">
        <v>35844</v>
      </c>
      <c r="G178" s="3">
        <f t="shared" si="3"/>
        <v>205140.72000000018</v>
      </c>
    </row>
    <row r="179" spans="1:7" ht="12.75">
      <c r="A179" s="4">
        <v>40738</v>
      </c>
      <c r="B179" s="5" t="s">
        <v>184</v>
      </c>
      <c r="C179" s="5"/>
      <c r="D179" s="5"/>
      <c r="E179" s="3">
        <v>3584.4</v>
      </c>
      <c r="F179" s="3"/>
      <c r="G179" s="3">
        <f t="shared" si="3"/>
        <v>208725.12000000017</v>
      </c>
    </row>
    <row r="180" spans="1:7" ht="12.75">
      <c r="A180" s="4">
        <v>40739</v>
      </c>
      <c r="B180" s="5" t="s">
        <v>186</v>
      </c>
      <c r="C180" s="5"/>
      <c r="D180" s="5"/>
      <c r="E180" s="3">
        <v>1284.91</v>
      </c>
      <c r="F180" s="3"/>
      <c r="G180" s="3">
        <f t="shared" si="3"/>
        <v>210010.03000000017</v>
      </c>
    </row>
    <row r="181" spans="1:7" ht="12.75">
      <c r="A181" s="4">
        <v>40742</v>
      </c>
      <c r="B181" s="5" t="s">
        <v>187</v>
      </c>
      <c r="C181" s="5"/>
      <c r="D181" s="5">
        <v>8707</v>
      </c>
      <c r="E181" s="3"/>
      <c r="F181" s="3">
        <v>98789.06</v>
      </c>
      <c r="G181" s="3">
        <f t="shared" si="3"/>
        <v>111220.97000000018</v>
      </c>
    </row>
    <row r="182" spans="1:7" ht="12.75">
      <c r="A182" s="4">
        <v>40742</v>
      </c>
      <c r="B182" s="5" t="s">
        <v>188</v>
      </c>
      <c r="C182" s="5"/>
      <c r="D182" s="5"/>
      <c r="E182" s="3">
        <v>364</v>
      </c>
      <c r="F182" s="3"/>
      <c r="G182" s="3">
        <f t="shared" si="3"/>
        <v>111584.97000000018</v>
      </c>
    </row>
    <row r="183" spans="1:7" ht="12.75">
      <c r="A183" s="4">
        <v>40742</v>
      </c>
      <c r="B183" s="5" t="s">
        <v>189</v>
      </c>
      <c r="C183" s="5"/>
      <c r="D183" s="5"/>
      <c r="E183" s="3"/>
      <c r="F183" s="3">
        <v>9678</v>
      </c>
      <c r="G183" s="3">
        <f t="shared" si="3"/>
        <v>101906.97000000018</v>
      </c>
    </row>
    <row r="184" spans="1:7" ht="12.75">
      <c r="A184" s="4">
        <v>40742</v>
      </c>
      <c r="B184" s="5" t="s">
        <v>190</v>
      </c>
      <c r="C184" s="5"/>
      <c r="D184" s="5"/>
      <c r="E184" s="3"/>
      <c r="F184" s="3">
        <v>41022</v>
      </c>
      <c r="G184" s="3">
        <f t="shared" si="3"/>
        <v>60884.970000000176</v>
      </c>
    </row>
    <row r="185" spans="1:7" ht="12.75">
      <c r="A185" s="4">
        <v>40743</v>
      </c>
      <c r="B185" s="5" t="s">
        <v>174</v>
      </c>
      <c r="C185" s="5"/>
      <c r="D185" s="5"/>
      <c r="E185" s="3">
        <v>398</v>
      </c>
      <c r="F185" s="3"/>
      <c r="G185" s="3">
        <f t="shared" si="3"/>
        <v>61282.970000000176</v>
      </c>
    </row>
    <row r="186" spans="1:7" ht="12.75">
      <c r="A186" s="4">
        <v>40743</v>
      </c>
      <c r="B186" s="5" t="s">
        <v>122</v>
      </c>
      <c r="C186" s="5"/>
      <c r="D186" s="5">
        <v>8708</v>
      </c>
      <c r="E186" s="3"/>
      <c r="F186" s="3">
        <v>1090</v>
      </c>
      <c r="G186" s="3">
        <f t="shared" si="3"/>
        <v>60192.970000000176</v>
      </c>
    </row>
    <row r="187" spans="1:7" ht="12.75">
      <c r="A187" s="4">
        <v>40744</v>
      </c>
      <c r="B187" s="5" t="s">
        <v>191</v>
      </c>
      <c r="C187" s="5"/>
      <c r="D187" s="5">
        <v>8709</v>
      </c>
      <c r="E187" s="3"/>
      <c r="F187" s="3">
        <v>1943</v>
      </c>
      <c r="G187" s="3">
        <f t="shared" si="3"/>
        <v>58249.970000000176</v>
      </c>
    </row>
    <row r="188" spans="1:7" ht="12.75">
      <c r="A188" s="4">
        <v>40745</v>
      </c>
      <c r="B188" s="5" t="s">
        <v>80</v>
      </c>
      <c r="C188" s="5"/>
      <c r="D188" s="5">
        <v>8710</v>
      </c>
      <c r="E188" s="3"/>
      <c r="F188" s="3">
        <v>0</v>
      </c>
      <c r="G188" s="3">
        <f t="shared" si="3"/>
        <v>58249.970000000176</v>
      </c>
    </row>
    <row r="189" spans="1:7" ht="12.75">
      <c r="A189" s="4">
        <v>40745</v>
      </c>
      <c r="B189" s="5" t="s">
        <v>107</v>
      </c>
      <c r="C189" s="5"/>
      <c r="D189" s="5">
        <v>8711</v>
      </c>
      <c r="E189" s="3"/>
      <c r="F189" s="3">
        <v>1392</v>
      </c>
      <c r="G189" s="3">
        <f t="shared" si="3"/>
        <v>56857.970000000176</v>
      </c>
    </row>
    <row r="190" spans="1:7" ht="12.75">
      <c r="A190" s="4">
        <v>40749</v>
      </c>
      <c r="B190" s="5" t="s">
        <v>120</v>
      </c>
      <c r="C190" s="5"/>
      <c r="D190" s="5">
        <v>8712</v>
      </c>
      <c r="E190" s="3"/>
      <c r="F190" s="3">
        <v>9392.42</v>
      </c>
      <c r="G190" s="3">
        <f t="shared" si="3"/>
        <v>47465.55000000018</v>
      </c>
    </row>
    <row r="191" spans="1:7" ht="12.75">
      <c r="A191" s="4">
        <v>40749</v>
      </c>
      <c r="B191" s="5" t="s">
        <v>121</v>
      </c>
      <c r="C191" s="5"/>
      <c r="D191" s="5">
        <v>8713</v>
      </c>
      <c r="E191" s="3"/>
      <c r="F191" s="3">
        <v>1990</v>
      </c>
      <c r="G191" s="3">
        <f t="shared" si="3"/>
        <v>45475.55000000018</v>
      </c>
    </row>
    <row r="192" spans="1:7" ht="12.75">
      <c r="A192" s="4">
        <v>40749</v>
      </c>
      <c r="B192" s="5" t="s">
        <v>80</v>
      </c>
      <c r="C192" s="5"/>
      <c r="D192" s="5">
        <v>8714</v>
      </c>
      <c r="E192" s="3"/>
      <c r="F192" s="3">
        <v>0</v>
      </c>
      <c r="G192" s="3">
        <f t="shared" si="3"/>
        <v>45475.55000000018</v>
      </c>
    </row>
    <row r="193" spans="1:7" ht="12.75">
      <c r="A193" s="4">
        <v>40749</v>
      </c>
      <c r="B193" s="5" t="s">
        <v>122</v>
      </c>
      <c r="C193" s="5"/>
      <c r="D193" s="5">
        <v>8715</v>
      </c>
      <c r="E193" s="3"/>
      <c r="F193" s="3">
        <v>1858</v>
      </c>
      <c r="G193" s="3">
        <f t="shared" si="3"/>
        <v>43617.55000000018</v>
      </c>
    </row>
    <row r="194" spans="1:7" ht="12.75">
      <c r="A194" s="4">
        <v>40750</v>
      </c>
      <c r="B194" s="5" t="s">
        <v>192</v>
      </c>
      <c r="C194" s="5"/>
      <c r="D194" s="5">
        <v>8716</v>
      </c>
      <c r="E194" s="3"/>
      <c r="F194" s="3">
        <v>13735.41</v>
      </c>
      <c r="G194" s="3">
        <f t="shared" si="3"/>
        <v>29882.140000000178</v>
      </c>
    </row>
    <row r="195" spans="1:7" ht="12.75">
      <c r="A195" s="4">
        <v>40750</v>
      </c>
      <c r="B195" s="5" t="s">
        <v>101</v>
      </c>
      <c r="C195" s="5"/>
      <c r="D195" s="5">
        <v>8717</v>
      </c>
      <c r="E195" s="3"/>
      <c r="F195" s="3">
        <v>1437</v>
      </c>
      <c r="G195" s="3">
        <f t="shared" si="3"/>
        <v>28445.140000000178</v>
      </c>
    </row>
    <row r="196" spans="1:7" ht="12.75">
      <c r="A196" s="4">
        <v>40750</v>
      </c>
      <c r="B196" s="5" t="s">
        <v>193</v>
      </c>
      <c r="C196" s="5"/>
      <c r="D196" s="5"/>
      <c r="E196" s="3">
        <v>117135</v>
      </c>
      <c r="F196" s="3"/>
      <c r="G196" s="3">
        <f t="shared" si="3"/>
        <v>145580.1400000002</v>
      </c>
    </row>
    <row r="197" spans="1:7" ht="12.75">
      <c r="A197" s="4">
        <v>40750</v>
      </c>
      <c r="B197" s="5" t="s">
        <v>174</v>
      </c>
      <c r="C197" s="5"/>
      <c r="D197" s="5"/>
      <c r="E197" s="3">
        <v>503.5</v>
      </c>
      <c r="F197" s="3"/>
      <c r="G197" s="3">
        <f t="shared" si="3"/>
        <v>146083.6400000002</v>
      </c>
    </row>
    <row r="198" spans="1:7" ht="12.75">
      <c r="A198" s="4">
        <v>40751</v>
      </c>
      <c r="B198" s="5" t="s">
        <v>178</v>
      </c>
      <c r="C198" s="5"/>
      <c r="D198" s="5"/>
      <c r="E198" s="3">
        <v>100000</v>
      </c>
      <c r="F198" s="3"/>
      <c r="G198" s="3">
        <f t="shared" si="3"/>
        <v>246083.6400000002</v>
      </c>
    </row>
    <row r="199" spans="1:7" ht="12.75">
      <c r="A199" s="4">
        <v>40751</v>
      </c>
      <c r="B199" s="5" t="s">
        <v>194</v>
      </c>
      <c r="C199" s="5"/>
      <c r="D199" s="5">
        <v>8718</v>
      </c>
      <c r="E199" s="3"/>
      <c r="F199" s="3">
        <v>70710.11</v>
      </c>
      <c r="G199" s="3">
        <f aca="true" t="shared" si="4" ref="G199:G262">G198+E199-F199</f>
        <v>175373.5300000002</v>
      </c>
    </row>
    <row r="200" spans="1:7" ht="12.75">
      <c r="A200" s="4">
        <v>40751</v>
      </c>
      <c r="B200" s="5" t="s">
        <v>195</v>
      </c>
      <c r="C200" s="5"/>
      <c r="D200" s="5">
        <v>8719</v>
      </c>
      <c r="E200" s="3"/>
      <c r="F200" s="3">
        <v>7834.15</v>
      </c>
      <c r="G200" s="3">
        <f t="shared" si="4"/>
        <v>167539.3800000002</v>
      </c>
    </row>
    <row r="201" spans="1:7" ht="12.75">
      <c r="A201" s="4">
        <v>40751</v>
      </c>
      <c r="B201" s="5" t="s">
        <v>80</v>
      </c>
      <c r="C201" s="5"/>
      <c r="D201" s="5">
        <v>8720</v>
      </c>
      <c r="E201" s="3"/>
      <c r="F201" s="3">
        <v>0</v>
      </c>
      <c r="G201" s="3">
        <f t="shared" si="4"/>
        <v>167539.3800000002</v>
      </c>
    </row>
    <row r="202" spans="1:7" ht="12.75">
      <c r="A202" s="4">
        <v>40753</v>
      </c>
      <c r="B202" s="5" t="s">
        <v>103</v>
      </c>
      <c r="C202" s="5"/>
      <c r="D202" s="5"/>
      <c r="E202" s="3"/>
      <c r="F202" s="3">
        <v>50669.54</v>
      </c>
      <c r="G202" s="3">
        <f t="shared" si="4"/>
        <v>116869.8400000002</v>
      </c>
    </row>
    <row r="203" spans="1:7" ht="12.75">
      <c r="A203" s="4">
        <v>40753</v>
      </c>
      <c r="B203" s="5" t="s">
        <v>90</v>
      </c>
      <c r="C203" s="5"/>
      <c r="D203" s="5"/>
      <c r="E203" s="3"/>
      <c r="F203" s="3">
        <v>20.88</v>
      </c>
      <c r="G203" s="3">
        <f t="shared" si="4"/>
        <v>116848.9600000002</v>
      </c>
    </row>
    <row r="204" spans="1:7" ht="12.75">
      <c r="A204" s="4">
        <v>40753</v>
      </c>
      <c r="B204" s="5" t="s">
        <v>196</v>
      </c>
      <c r="C204" s="5"/>
      <c r="D204" s="5">
        <v>8721</v>
      </c>
      <c r="E204" s="3"/>
      <c r="F204" s="3">
        <v>7214.62</v>
      </c>
      <c r="G204" s="3">
        <f t="shared" si="4"/>
        <v>109634.3400000002</v>
      </c>
    </row>
    <row r="205" spans="1:7" ht="12.75">
      <c r="A205" s="4">
        <v>40753</v>
      </c>
      <c r="B205" s="5" t="s">
        <v>197</v>
      </c>
      <c r="C205" s="5"/>
      <c r="D205" s="5">
        <v>8722</v>
      </c>
      <c r="E205" s="3"/>
      <c r="F205" s="3">
        <v>15852.3</v>
      </c>
      <c r="G205" s="3">
        <f t="shared" si="4"/>
        <v>93782.0400000002</v>
      </c>
    </row>
    <row r="206" spans="1:7" ht="12.75">
      <c r="A206" s="4">
        <v>40756</v>
      </c>
      <c r="B206" s="5" t="s">
        <v>198</v>
      </c>
      <c r="C206" s="5"/>
      <c r="D206" s="5">
        <v>8723</v>
      </c>
      <c r="E206" s="3"/>
      <c r="F206" s="3">
        <v>6376</v>
      </c>
      <c r="G206" s="3">
        <f t="shared" si="4"/>
        <v>87406.0400000002</v>
      </c>
    </row>
    <row r="207" spans="1:7" ht="12.75">
      <c r="A207" s="4">
        <v>40756</v>
      </c>
      <c r="B207" s="5" t="s">
        <v>200</v>
      </c>
      <c r="C207" s="5"/>
      <c r="D207" s="5">
        <v>8724</v>
      </c>
      <c r="E207" s="3"/>
      <c r="F207" s="3">
        <v>4060</v>
      </c>
      <c r="G207" s="3">
        <f t="shared" si="4"/>
        <v>83346.0400000002</v>
      </c>
    </row>
    <row r="208" spans="1:7" ht="12.75">
      <c r="A208" s="4">
        <v>40756</v>
      </c>
      <c r="B208" s="5" t="s">
        <v>199</v>
      </c>
      <c r="C208" s="5"/>
      <c r="D208" s="5">
        <v>8725</v>
      </c>
      <c r="E208" s="3"/>
      <c r="F208" s="3">
        <v>4109.2</v>
      </c>
      <c r="G208" s="3">
        <f t="shared" si="4"/>
        <v>79236.8400000002</v>
      </c>
    </row>
    <row r="209" spans="1:7" ht="12.75">
      <c r="A209" s="4">
        <v>40757</v>
      </c>
      <c r="B209" s="5" t="s">
        <v>202</v>
      </c>
      <c r="C209" s="5"/>
      <c r="D209" s="5"/>
      <c r="E209" s="3">
        <v>385.46</v>
      </c>
      <c r="F209" s="3"/>
      <c r="G209" s="3">
        <f t="shared" si="4"/>
        <v>79622.3000000002</v>
      </c>
    </row>
    <row r="210" spans="1:7" ht="12.75">
      <c r="A210" s="4">
        <v>40757</v>
      </c>
      <c r="B210" s="5" t="s">
        <v>174</v>
      </c>
      <c r="C210" s="5"/>
      <c r="D210" s="5"/>
      <c r="E210" s="3">
        <v>379</v>
      </c>
      <c r="F210" s="3"/>
      <c r="G210" s="3">
        <f t="shared" si="4"/>
        <v>80001.3000000002</v>
      </c>
    </row>
    <row r="211" spans="1:7" ht="12.75">
      <c r="A211" s="4">
        <v>40757</v>
      </c>
      <c r="B211" s="5" t="s">
        <v>122</v>
      </c>
      <c r="C211" s="5"/>
      <c r="D211" s="5">
        <v>8726</v>
      </c>
      <c r="E211" s="3"/>
      <c r="F211" s="3">
        <v>3208</v>
      </c>
      <c r="G211" s="3">
        <f t="shared" si="4"/>
        <v>76793.3000000002</v>
      </c>
    </row>
    <row r="212" spans="1:7" ht="12.75">
      <c r="A212" s="4">
        <v>40759</v>
      </c>
      <c r="B212" s="5" t="s">
        <v>203</v>
      </c>
      <c r="C212" s="5"/>
      <c r="D212" s="5">
        <v>8727</v>
      </c>
      <c r="E212" s="3"/>
      <c r="F212" s="3">
        <v>9899.46</v>
      </c>
      <c r="G212" s="3">
        <f t="shared" si="4"/>
        <v>66893.8400000002</v>
      </c>
    </row>
    <row r="213" spans="1:7" ht="12.75">
      <c r="A213" s="4">
        <v>40760</v>
      </c>
      <c r="B213" s="5" t="s">
        <v>204</v>
      </c>
      <c r="C213" s="5"/>
      <c r="D213" s="5">
        <v>8728</v>
      </c>
      <c r="E213" s="3"/>
      <c r="F213" s="3">
        <v>8427.43</v>
      </c>
      <c r="G213" s="3">
        <f t="shared" si="4"/>
        <v>58466.4100000002</v>
      </c>
    </row>
    <row r="214" spans="1:7" ht="12.75">
      <c r="A214" s="4">
        <v>40760</v>
      </c>
      <c r="B214" s="5" t="s">
        <v>206</v>
      </c>
      <c r="C214" s="5"/>
      <c r="D214" s="5">
        <v>8729</v>
      </c>
      <c r="E214" s="3"/>
      <c r="F214" s="3">
        <v>14644.29</v>
      </c>
      <c r="G214" s="3">
        <f t="shared" si="4"/>
        <v>43822.1200000002</v>
      </c>
    </row>
    <row r="215" spans="1:7" ht="12.75">
      <c r="A215" s="4">
        <v>40760</v>
      </c>
      <c r="B215" s="5" t="s">
        <v>205</v>
      </c>
      <c r="C215" s="5"/>
      <c r="D215" s="5">
        <v>8730</v>
      </c>
      <c r="E215" s="3"/>
      <c r="F215" s="3">
        <v>3248</v>
      </c>
      <c r="G215" s="3">
        <f t="shared" si="4"/>
        <v>40574.1200000002</v>
      </c>
    </row>
    <row r="216" spans="1:7" ht="12.75">
      <c r="A216" s="4">
        <v>40763</v>
      </c>
      <c r="B216" s="5" t="s">
        <v>117</v>
      </c>
      <c r="C216" s="5"/>
      <c r="D216" s="5"/>
      <c r="E216" s="3"/>
      <c r="F216" s="3">
        <v>208.8</v>
      </c>
      <c r="G216" s="3">
        <f t="shared" si="4"/>
        <v>40365.320000000196</v>
      </c>
    </row>
    <row r="217" spans="1:7" ht="12.75">
      <c r="A217" s="4">
        <v>40764</v>
      </c>
      <c r="B217" s="5" t="s">
        <v>174</v>
      </c>
      <c r="C217" s="5"/>
      <c r="D217" s="5"/>
      <c r="E217" s="3">
        <v>2447.99</v>
      </c>
      <c r="F217" s="3"/>
      <c r="G217" s="3">
        <f t="shared" si="4"/>
        <v>42813.310000000194</v>
      </c>
    </row>
    <row r="218" spans="1:7" ht="12.75">
      <c r="A218" s="4">
        <v>40765</v>
      </c>
      <c r="B218" s="5" t="s">
        <v>120</v>
      </c>
      <c r="C218" s="5"/>
      <c r="D218" s="5">
        <v>8731</v>
      </c>
      <c r="E218" s="3"/>
      <c r="F218" s="3">
        <v>8008.68</v>
      </c>
      <c r="G218" s="3">
        <f t="shared" si="4"/>
        <v>34804.630000000194</v>
      </c>
    </row>
    <row r="219" spans="1:7" ht="12.75">
      <c r="A219" s="4">
        <v>40765</v>
      </c>
      <c r="B219" s="5" t="s">
        <v>179</v>
      </c>
      <c r="C219" s="5"/>
      <c r="D219" s="5"/>
      <c r="E219" s="3">
        <v>70000</v>
      </c>
      <c r="F219" s="3"/>
      <c r="G219" s="3">
        <f t="shared" si="4"/>
        <v>104804.6300000002</v>
      </c>
    </row>
    <row r="220" spans="1:7" ht="12.75">
      <c r="A220" s="4">
        <v>40765</v>
      </c>
      <c r="B220" s="5" t="s">
        <v>84</v>
      </c>
      <c r="C220" s="5"/>
      <c r="D220" s="5">
        <v>8732</v>
      </c>
      <c r="E220" s="3"/>
      <c r="F220" s="3">
        <v>5052</v>
      </c>
      <c r="G220" s="3">
        <f t="shared" si="4"/>
        <v>99752.6300000002</v>
      </c>
    </row>
    <row r="221" spans="1:7" ht="12.75">
      <c r="A221" s="4">
        <v>40767</v>
      </c>
      <c r="B221" s="5" t="s">
        <v>213</v>
      </c>
      <c r="C221" s="5"/>
      <c r="D221" s="5"/>
      <c r="E221" s="3">
        <v>548099.99</v>
      </c>
      <c r="F221" s="3"/>
      <c r="G221" s="3">
        <f t="shared" si="4"/>
        <v>647852.6200000002</v>
      </c>
    </row>
    <row r="222" spans="1:7" ht="12.75">
      <c r="A222" s="4">
        <v>40770</v>
      </c>
      <c r="B222" s="5" t="s">
        <v>207</v>
      </c>
      <c r="C222" s="5"/>
      <c r="D222" s="5">
        <v>8733</v>
      </c>
      <c r="E222" s="3"/>
      <c r="F222" s="3">
        <v>15893.09</v>
      </c>
      <c r="G222" s="3">
        <f t="shared" si="4"/>
        <v>631959.5300000003</v>
      </c>
    </row>
    <row r="223" spans="1:7" ht="12.75">
      <c r="A223" s="4">
        <v>40770</v>
      </c>
      <c r="B223" s="5" t="s">
        <v>210</v>
      </c>
      <c r="C223" s="5"/>
      <c r="D223" s="5">
        <v>8734</v>
      </c>
      <c r="E223" s="3"/>
      <c r="F223" s="3">
        <v>7232.74</v>
      </c>
      <c r="G223" s="3">
        <f t="shared" si="4"/>
        <v>624726.7900000003</v>
      </c>
    </row>
    <row r="224" spans="1:7" ht="12.75">
      <c r="A224" s="4">
        <v>40770</v>
      </c>
      <c r="B224" s="5" t="s">
        <v>85</v>
      </c>
      <c r="C224" s="5"/>
      <c r="D224" s="5"/>
      <c r="E224" s="3"/>
      <c r="F224" s="3">
        <v>50815.61</v>
      </c>
      <c r="G224" s="3">
        <f t="shared" si="4"/>
        <v>573911.1800000003</v>
      </c>
    </row>
    <row r="225" spans="1:7" ht="12.75">
      <c r="A225" s="4">
        <v>40770</v>
      </c>
      <c r="B225" s="5" t="s">
        <v>90</v>
      </c>
      <c r="C225" s="5"/>
      <c r="D225" s="5"/>
      <c r="E225" s="3"/>
      <c r="F225" s="3">
        <v>20.88</v>
      </c>
      <c r="G225" s="3">
        <f t="shared" si="4"/>
        <v>573890.3000000003</v>
      </c>
    </row>
    <row r="226" spans="1:7" ht="12.75">
      <c r="A226" s="4">
        <v>40770</v>
      </c>
      <c r="B226" s="5" t="s">
        <v>122</v>
      </c>
      <c r="C226" s="5"/>
      <c r="D226" s="5">
        <v>8735</v>
      </c>
      <c r="E226" s="3"/>
      <c r="F226" s="3">
        <v>3532</v>
      </c>
      <c r="G226" s="3">
        <f t="shared" si="4"/>
        <v>570358.3000000003</v>
      </c>
    </row>
    <row r="227" spans="1:7" ht="12.75">
      <c r="A227" s="4">
        <v>40770</v>
      </c>
      <c r="B227" s="5" t="s">
        <v>121</v>
      </c>
      <c r="C227" s="5"/>
      <c r="D227" s="5">
        <v>8736</v>
      </c>
      <c r="E227" s="3"/>
      <c r="F227" s="3">
        <v>2744</v>
      </c>
      <c r="G227" s="3">
        <f t="shared" si="4"/>
        <v>567614.3000000003</v>
      </c>
    </row>
    <row r="228" spans="1:7" ht="12.75">
      <c r="A228" s="4">
        <v>40770</v>
      </c>
      <c r="B228" s="5" t="s">
        <v>80</v>
      </c>
      <c r="C228" s="5"/>
      <c r="D228" s="5">
        <v>8737</v>
      </c>
      <c r="E228" s="3"/>
      <c r="F228" s="3">
        <v>0</v>
      </c>
      <c r="G228" s="3">
        <f t="shared" si="4"/>
        <v>567614.3000000003</v>
      </c>
    </row>
    <row r="229" spans="1:7" ht="12.75">
      <c r="A229" s="4">
        <v>40770</v>
      </c>
      <c r="B229" s="5" t="s">
        <v>170</v>
      </c>
      <c r="C229" s="5"/>
      <c r="D229" s="5"/>
      <c r="E229" s="3"/>
      <c r="F229" s="3">
        <v>550000</v>
      </c>
      <c r="G229" s="3">
        <f t="shared" si="4"/>
        <v>17614.30000000028</v>
      </c>
    </row>
    <row r="230" spans="1:7" ht="12.75">
      <c r="A230" s="4">
        <v>40771</v>
      </c>
      <c r="B230" s="5" t="s">
        <v>211</v>
      </c>
      <c r="C230" s="5"/>
      <c r="D230" s="5"/>
      <c r="E230" s="3">
        <v>1587.32</v>
      </c>
      <c r="F230" s="3"/>
      <c r="G230" s="3">
        <f t="shared" si="4"/>
        <v>19201.62000000028</v>
      </c>
    </row>
    <row r="231" spans="2:7" ht="12.75">
      <c r="B231" s="5" t="s">
        <v>212</v>
      </c>
      <c r="C231" s="5"/>
      <c r="D231" s="5"/>
      <c r="E231" s="3">
        <v>0</v>
      </c>
      <c r="F231" s="3">
        <v>0</v>
      </c>
      <c r="G231" s="3">
        <f t="shared" si="4"/>
        <v>19201.62000000028</v>
      </c>
    </row>
    <row r="232" spans="1:7" ht="12.75">
      <c r="A232" s="4">
        <v>40771</v>
      </c>
      <c r="B232" s="5" t="s">
        <v>215</v>
      </c>
      <c r="C232" s="5"/>
      <c r="D232" s="5">
        <v>8738</v>
      </c>
      <c r="E232" s="3"/>
      <c r="F232" s="3">
        <v>23521.84</v>
      </c>
      <c r="G232" s="3">
        <f t="shared" si="4"/>
        <v>-4320.219999999721</v>
      </c>
    </row>
    <row r="233" spans="1:7" ht="12.75">
      <c r="A233" s="4">
        <v>40772</v>
      </c>
      <c r="B233" s="5" t="s">
        <v>178</v>
      </c>
      <c r="C233" s="5"/>
      <c r="D233" s="5"/>
      <c r="E233" s="3">
        <v>100000</v>
      </c>
      <c r="F233" s="3"/>
      <c r="G233" s="3">
        <f t="shared" si="4"/>
        <v>95679.78000000028</v>
      </c>
    </row>
    <row r="234" spans="1:7" ht="12.75">
      <c r="A234" s="4">
        <v>40772</v>
      </c>
      <c r="B234" s="5" t="s">
        <v>214</v>
      </c>
      <c r="C234" s="5"/>
      <c r="D234" s="5"/>
      <c r="E234" s="3"/>
      <c r="F234" s="3">
        <v>60732</v>
      </c>
      <c r="G234" s="3">
        <f t="shared" si="4"/>
        <v>34947.780000000275</v>
      </c>
    </row>
    <row r="235" spans="1:7" ht="12.75">
      <c r="A235" s="4">
        <v>40773</v>
      </c>
      <c r="B235" s="5" t="s">
        <v>216</v>
      </c>
      <c r="C235" s="5"/>
      <c r="D235" s="5">
        <v>8739</v>
      </c>
      <c r="E235" s="3"/>
      <c r="F235" s="3">
        <v>3773.94</v>
      </c>
      <c r="G235" s="3">
        <f t="shared" si="4"/>
        <v>31173.840000000277</v>
      </c>
    </row>
    <row r="236" spans="1:7" ht="12.75">
      <c r="A236" s="4">
        <v>40773</v>
      </c>
      <c r="B236" s="5" t="s">
        <v>219</v>
      </c>
      <c r="C236" s="5"/>
      <c r="D236" s="5"/>
      <c r="E236" s="3">
        <v>250000</v>
      </c>
      <c r="F236" s="3"/>
      <c r="G236" s="3">
        <f t="shared" si="4"/>
        <v>281173.84000000026</v>
      </c>
    </row>
    <row r="237" spans="1:7" ht="12.75">
      <c r="A237" s="4">
        <v>40774</v>
      </c>
      <c r="B237" s="5" t="s">
        <v>217</v>
      </c>
      <c r="C237" s="5"/>
      <c r="D237" s="5">
        <v>8740</v>
      </c>
      <c r="E237" s="3"/>
      <c r="F237" s="3">
        <v>1740</v>
      </c>
      <c r="G237" s="3">
        <f t="shared" si="4"/>
        <v>279433.84000000026</v>
      </c>
    </row>
    <row r="238" spans="1:7" ht="12.75">
      <c r="A238" s="4">
        <v>40774</v>
      </c>
      <c r="B238" s="5" t="s">
        <v>218</v>
      </c>
      <c r="C238" s="5"/>
      <c r="D238" s="5">
        <v>8741</v>
      </c>
      <c r="E238" s="3"/>
      <c r="F238" s="3">
        <v>2378</v>
      </c>
      <c r="G238" s="3">
        <f t="shared" si="4"/>
        <v>277055.84000000026</v>
      </c>
    </row>
    <row r="239" spans="1:7" ht="12.75">
      <c r="A239" s="4">
        <v>40777</v>
      </c>
      <c r="B239" s="5" t="s">
        <v>220</v>
      </c>
      <c r="C239" s="5"/>
      <c r="D239" s="5"/>
      <c r="E239" s="3">
        <v>26304</v>
      </c>
      <c r="F239" s="3"/>
      <c r="G239" s="3">
        <f t="shared" si="4"/>
        <v>303359.84000000026</v>
      </c>
    </row>
    <row r="240" spans="1:7" ht="12.75">
      <c r="A240" s="4">
        <v>40777</v>
      </c>
      <c r="B240" s="5" t="s">
        <v>202</v>
      </c>
      <c r="C240" s="5"/>
      <c r="D240" s="5"/>
      <c r="E240" s="3">
        <v>930.3</v>
      </c>
      <c r="F240" s="3"/>
      <c r="G240" s="3">
        <f t="shared" si="4"/>
        <v>304290.14000000025</v>
      </c>
    </row>
    <row r="241" spans="1:7" ht="12.75">
      <c r="A241" s="4">
        <v>40777</v>
      </c>
      <c r="B241" s="5" t="s">
        <v>221</v>
      </c>
      <c r="C241" s="5"/>
      <c r="D241" s="5">
        <v>8742</v>
      </c>
      <c r="E241" s="3"/>
      <c r="F241" s="3">
        <v>10697.01</v>
      </c>
      <c r="G241" s="3">
        <f t="shared" si="4"/>
        <v>293593.13000000024</v>
      </c>
    </row>
    <row r="242" spans="1:7" ht="12.75">
      <c r="A242" s="4">
        <v>40777</v>
      </c>
      <c r="B242" s="5" t="s">
        <v>120</v>
      </c>
      <c r="C242" s="5"/>
      <c r="D242" s="5">
        <v>8743</v>
      </c>
      <c r="E242" s="3"/>
      <c r="F242" s="3">
        <v>8496.53</v>
      </c>
      <c r="G242" s="3">
        <f t="shared" si="4"/>
        <v>285096.6000000002</v>
      </c>
    </row>
    <row r="243" spans="1:7" ht="12.75">
      <c r="A243" s="4">
        <v>40778</v>
      </c>
      <c r="B243" s="5" t="s">
        <v>222</v>
      </c>
      <c r="C243" s="5"/>
      <c r="D243" s="5">
        <v>8744</v>
      </c>
      <c r="E243" s="3"/>
      <c r="F243" s="3">
        <v>4124.96</v>
      </c>
      <c r="G243" s="3">
        <f t="shared" si="4"/>
        <v>280971.6400000002</v>
      </c>
    </row>
    <row r="244" spans="1:7" ht="12.75">
      <c r="A244" s="4">
        <v>40779</v>
      </c>
      <c r="B244" s="5" t="s">
        <v>170</v>
      </c>
      <c r="C244" s="5"/>
      <c r="D244" s="5"/>
      <c r="E244" s="3"/>
      <c r="F244" s="3">
        <v>120000</v>
      </c>
      <c r="G244" s="3">
        <f t="shared" si="4"/>
        <v>160971.6400000002</v>
      </c>
    </row>
    <row r="245" spans="1:7" ht="12.75">
      <c r="A245" s="4">
        <v>40779</v>
      </c>
      <c r="B245" s="5" t="s">
        <v>174</v>
      </c>
      <c r="C245" s="5"/>
      <c r="D245" s="5"/>
      <c r="E245" s="3">
        <v>1292</v>
      </c>
      <c r="F245" s="3"/>
      <c r="G245" s="3">
        <f t="shared" si="4"/>
        <v>162263.6400000002</v>
      </c>
    </row>
    <row r="246" spans="1:7" ht="12.75">
      <c r="A246" s="4">
        <v>40784</v>
      </c>
      <c r="B246" s="5" t="s">
        <v>224</v>
      </c>
      <c r="C246" s="5"/>
      <c r="D246" s="5"/>
      <c r="E246" s="3">
        <v>16000</v>
      </c>
      <c r="F246" s="3"/>
      <c r="G246" s="3">
        <f t="shared" si="4"/>
        <v>178263.6400000002</v>
      </c>
    </row>
    <row r="247" spans="1:7" ht="12.75">
      <c r="A247" s="4">
        <v>40784</v>
      </c>
      <c r="B247" s="5" t="s">
        <v>225</v>
      </c>
      <c r="C247" s="5"/>
      <c r="D247" s="5">
        <v>8745</v>
      </c>
      <c r="E247" s="3"/>
      <c r="F247" s="3">
        <v>10706.22</v>
      </c>
      <c r="G247" s="3">
        <f t="shared" si="4"/>
        <v>167557.4200000002</v>
      </c>
    </row>
    <row r="248" spans="1:7" ht="12.75">
      <c r="A248" s="4">
        <v>40784</v>
      </c>
      <c r="B248" s="5" t="s">
        <v>122</v>
      </c>
      <c r="C248" s="5"/>
      <c r="D248" s="5">
        <v>8746</v>
      </c>
      <c r="E248" s="3"/>
      <c r="F248" s="3">
        <v>3748</v>
      </c>
      <c r="G248" s="3">
        <f t="shared" si="4"/>
        <v>163809.4200000002</v>
      </c>
    </row>
    <row r="249" spans="1:7" ht="12.75">
      <c r="A249" s="4">
        <v>40785</v>
      </c>
      <c r="B249" s="5" t="s">
        <v>226</v>
      </c>
      <c r="C249" s="5"/>
      <c r="D249" s="5">
        <v>8747</v>
      </c>
      <c r="E249" s="3"/>
      <c r="F249" s="3">
        <v>15852.3</v>
      </c>
      <c r="G249" s="3">
        <f t="shared" si="4"/>
        <v>147957.1200000002</v>
      </c>
    </row>
    <row r="250" spans="1:7" ht="12.75">
      <c r="A250" s="4">
        <v>40785</v>
      </c>
      <c r="B250" s="5" t="s">
        <v>227</v>
      </c>
      <c r="C250" s="5"/>
      <c r="D250" s="5">
        <v>8748</v>
      </c>
      <c r="E250" s="3"/>
      <c r="F250" s="3">
        <v>7214.62</v>
      </c>
      <c r="G250" s="3">
        <f t="shared" si="4"/>
        <v>140742.5000000002</v>
      </c>
    </row>
    <row r="251" spans="1:7" ht="12.75">
      <c r="A251" s="4">
        <v>40785</v>
      </c>
      <c r="B251" s="5" t="s">
        <v>228</v>
      </c>
      <c r="C251" s="5"/>
      <c r="D251" s="5"/>
      <c r="E251" s="3"/>
      <c r="F251" s="3">
        <v>50669.54</v>
      </c>
      <c r="G251" s="3">
        <f t="shared" si="4"/>
        <v>90072.9600000002</v>
      </c>
    </row>
    <row r="252" spans="1:7" ht="12.75">
      <c r="A252" s="4">
        <v>40785</v>
      </c>
      <c r="B252" s="5" t="s">
        <v>90</v>
      </c>
      <c r="C252" s="5"/>
      <c r="D252" s="5"/>
      <c r="E252" s="3"/>
      <c r="F252" s="3">
        <v>20.88</v>
      </c>
      <c r="G252" s="3">
        <f t="shared" si="4"/>
        <v>90052.08000000019</v>
      </c>
    </row>
    <row r="253" spans="1:7" ht="12.75">
      <c r="A253" s="4">
        <v>40786</v>
      </c>
      <c r="B253" s="5" t="s">
        <v>229</v>
      </c>
      <c r="C253" s="5"/>
      <c r="D253" s="5">
        <v>8749</v>
      </c>
      <c r="E253" s="3"/>
      <c r="F253" s="3">
        <v>2360</v>
      </c>
      <c r="G253" s="3">
        <f t="shared" si="4"/>
        <v>87692.08000000019</v>
      </c>
    </row>
    <row r="254" spans="1:7" ht="12.75">
      <c r="A254" s="4">
        <v>40786</v>
      </c>
      <c r="B254" s="5" t="s">
        <v>230</v>
      </c>
      <c r="C254" s="5"/>
      <c r="D254" s="5">
        <v>8750</v>
      </c>
      <c r="E254" s="3"/>
      <c r="F254" s="3">
        <v>3741</v>
      </c>
      <c r="G254" s="3">
        <f t="shared" si="4"/>
        <v>83951.08000000019</v>
      </c>
    </row>
    <row r="255" spans="1:7" ht="12.75">
      <c r="A255" s="4">
        <v>40787</v>
      </c>
      <c r="B255" s="5" t="s">
        <v>231</v>
      </c>
      <c r="C255" s="5"/>
      <c r="D255" s="5">
        <v>5751</v>
      </c>
      <c r="E255" s="3"/>
      <c r="F255" s="3">
        <v>3600</v>
      </c>
      <c r="G255" s="3">
        <f t="shared" si="4"/>
        <v>80351.08000000019</v>
      </c>
    </row>
    <row r="256" spans="1:7" ht="12.75">
      <c r="A256" s="4">
        <v>40787</v>
      </c>
      <c r="B256" s="5" t="s">
        <v>121</v>
      </c>
      <c r="C256" s="5"/>
      <c r="D256" s="5">
        <v>8752</v>
      </c>
      <c r="E256" s="3"/>
      <c r="F256" s="3">
        <v>3222</v>
      </c>
      <c r="G256" s="3">
        <f t="shared" si="4"/>
        <v>77129.08000000019</v>
      </c>
    </row>
    <row r="257" spans="1:7" ht="12.75">
      <c r="A257" s="4">
        <v>40787</v>
      </c>
      <c r="B257" s="5" t="s">
        <v>232</v>
      </c>
      <c r="C257" s="5"/>
      <c r="D257" s="5">
        <v>8753</v>
      </c>
      <c r="E257" s="3"/>
      <c r="F257" s="3">
        <v>4109.2</v>
      </c>
      <c r="G257" s="3">
        <f t="shared" si="4"/>
        <v>73019.8800000002</v>
      </c>
    </row>
    <row r="258" spans="1:7" ht="12.75">
      <c r="A258" s="4">
        <v>40788</v>
      </c>
      <c r="B258" s="5" t="s">
        <v>111</v>
      </c>
      <c r="C258" s="5"/>
      <c r="D258" s="5">
        <v>8754</v>
      </c>
      <c r="E258" s="3"/>
      <c r="F258" s="3">
        <v>13099</v>
      </c>
      <c r="G258" s="3">
        <f t="shared" si="4"/>
        <v>59920.880000000194</v>
      </c>
    </row>
    <row r="259" spans="1:7" ht="12.75">
      <c r="A259" s="4">
        <v>40788</v>
      </c>
      <c r="B259" s="5" t="s">
        <v>102</v>
      </c>
      <c r="C259" s="5"/>
      <c r="D259" s="5"/>
      <c r="E259" s="3"/>
      <c r="F259" s="3">
        <v>116</v>
      </c>
      <c r="G259" s="3">
        <f t="shared" si="4"/>
        <v>59804.880000000194</v>
      </c>
    </row>
    <row r="260" spans="1:7" ht="12.75">
      <c r="A260" s="4">
        <v>40788</v>
      </c>
      <c r="B260" s="5" t="s">
        <v>233</v>
      </c>
      <c r="C260" s="5"/>
      <c r="D260" s="5">
        <v>8755</v>
      </c>
      <c r="E260" s="3"/>
      <c r="F260" s="3">
        <v>52953.69</v>
      </c>
      <c r="G260" s="3">
        <f t="shared" si="4"/>
        <v>6851.1900000001915</v>
      </c>
    </row>
    <row r="261" spans="1:7" ht="12.75">
      <c r="A261" s="4">
        <v>40791</v>
      </c>
      <c r="B261" s="5" t="s">
        <v>101</v>
      </c>
      <c r="C261" s="5"/>
      <c r="D261" s="5">
        <v>8756</v>
      </c>
      <c r="E261" s="3"/>
      <c r="F261" s="3">
        <v>1470</v>
      </c>
      <c r="G261" s="3">
        <f t="shared" si="4"/>
        <v>5381.1900000001915</v>
      </c>
    </row>
    <row r="262" spans="1:7" ht="12.75">
      <c r="A262" s="4">
        <v>40791</v>
      </c>
      <c r="B262" s="5" t="s">
        <v>234</v>
      </c>
      <c r="C262" s="5"/>
      <c r="D262" s="5">
        <v>8757</v>
      </c>
      <c r="E262" s="3"/>
      <c r="F262" s="3">
        <v>6119</v>
      </c>
      <c r="G262" s="3">
        <f t="shared" si="4"/>
        <v>-737.8099999998085</v>
      </c>
    </row>
    <row r="263" spans="1:7" ht="12.75">
      <c r="A263" s="4">
        <v>40791</v>
      </c>
      <c r="B263" s="5" t="s">
        <v>98</v>
      </c>
      <c r="C263" s="5"/>
      <c r="D263" s="5">
        <v>8758</v>
      </c>
      <c r="E263" s="3"/>
      <c r="F263" s="3">
        <v>1415</v>
      </c>
      <c r="G263" s="3">
        <f aca="true" t="shared" si="5" ref="G263:G326">G262+E263-F263</f>
        <v>-2152.8099999998085</v>
      </c>
    </row>
    <row r="264" spans="1:7" ht="12.75">
      <c r="A264" s="4">
        <v>40792</v>
      </c>
      <c r="B264" s="5" t="s">
        <v>174</v>
      </c>
      <c r="C264" s="5"/>
      <c r="D264" s="5"/>
      <c r="E264" s="3">
        <v>1018.49</v>
      </c>
      <c r="F264" s="3"/>
      <c r="G264" s="3">
        <f t="shared" si="5"/>
        <v>-1134.3199999998085</v>
      </c>
    </row>
    <row r="265" spans="1:7" ht="12.75">
      <c r="A265" s="4">
        <v>40792</v>
      </c>
      <c r="B265" s="5" t="s">
        <v>178</v>
      </c>
      <c r="C265" s="5"/>
      <c r="D265" s="5"/>
      <c r="E265" s="3">
        <v>120135</v>
      </c>
      <c r="F265" s="3"/>
      <c r="G265" s="3">
        <f t="shared" si="5"/>
        <v>119000.6800000002</v>
      </c>
    </row>
    <row r="266" spans="1:7" ht="12.75">
      <c r="A266" s="4">
        <v>40793</v>
      </c>
      <c r="B266" s="5" t="s">
        <v>117</v>
      </c>
      <c r="C266" s="5"/>
      <c r="D266" s="5"/>
      <c r="E266" s="3"/>
      <c r="F266" s="3">
        <v>208.8</v>
      </c>
      <c r="G266" s="3">
        <f t="shared" si="5"/>
        <v>118791.8800000002</v>
      </c>
    </row>
    <row r="267" spans="1:7" ht="12.75">
      <c r="A267" s="4">
        <v>40794</v>
      </c>
      <c r="B267" s="5" t="s">
        <v>120</v>
      </c>
      <c r="C267" s="5"/>
      <c r="D267" s="5">
        <v>8759</v>
      </c>
      <c r="E267" s="3"/>
      <c r="F267" s="3">
        <v>6733.19</v>
      </c>
      <c r="G267" s="3">
        <f t="shared" si="5"/>
        <v>112058.69000000019</v>
      </c>
    </row>
    <row r="268" spans="1:7" ht="12.75">
      <c r="A268" s="4">
        <v>40794</v>
      </c>
      <c r="B268" s="5" t="s">
        <v>84</v>
      </c>
      <c r="C268" s="5"/>
      <c r="D268" s="5">
        <v>8760</v>
      </c>
      <c r="E268" s="3"/>
      <c r="F268" s="3">
        <v>4157</v>
      </c>
      <c r="G268" s="3">
        <f t="shared" si="5"/>
        <v>107901.69000000019</v>
      </c>
    </row>
    <row r="269" spans="1:7" ht="12.75">
      <c r="A269" s="4">
        <v>40794</v>
      </c>
      <c r="B269" s="5" t="s">
        <v>237</v>
      </c>
      <c r="C269" s="5"/>
      <c r="D269" s="5"/>
      <c r="E269" s="3">
        <v>13099</v>
      </c>
      <c r="F269" s="3"/>
      <c r="G269" s="3">
        <f t="shared" si="5"/>
        <v>121000.69000000019</v>
      </c>
    </row>
    <row r="270" spans="1:7" ht="12.75">
      <c r="A270" s="4">
        <v>40794</v>
      </c>
      <c r="B270" s="5" t="s">
        <v>239</v>
      </c>
      <c r="C270" s="5"/>
      <c r="D270" s="5">
        <v>8761</v>
      </c>
      <c r="E270" s="3"/>
      <c r="F270" s="3">
        <v>35000</v>
      </c>
      <c r="G270" s="3">
        <f t="shared" si="5"/>
        <v>86000.69000000019</v>
      </c>
    </row>
    <row r="271" spans="1:7" ht="12.75">
      <c r="A271" s="4">
        <v>40794</v>
      </c>
      <c r="B271" s="5" t="s">
        <v>238</v>
      </c>
      <c r="C271" s="5"/>
      <c r="D271" s="5">
        <v>8762</v>
      </c>
      <c r="E271" s="3"/>
      <c r="F271" s="3">
        <v>16118.91</v>
      </c>
      <c r="G271" s="3">
        <f t="shared" si="5"/>
        <v>69881.78000000019</v>
      </c>
    </row>
    <row r="272" spans="1:7" ht="12.75">
      <c r="A272" s="4">
        <v>40798</v>
      </c>
      <c r="B272" s="5" t="s">
        <v>240</v>
      </c>
      <c r="C272" s="5"/>
      <c r="D272" s="5">
        <v>8763</v>
      </c>
      <c r="E272" s="3"/>
      <c r="F272" s="3">
        <v>2028.23</v>
      </c>
      <c r="G272" s="3">
        <f t="shared" si="5"/>
        <v>67853.55000000019</v>
      </c>
    </row>
    <row r="273" spans="1:7" ht="12.75">
      <c r="A273" s="4">
        <v>40798</v>
      </c>
      <c r="B273" s="5" t="s">
        <v>241</v>
      </c>
      <c r="C273" s="5"/>
      <c r="D273" s="5">
        <v>8764</v>
      </c>
      <c r="E273" s="3"/>
      <c r="F273" s="3">
        <v>765</v>
      </c>
      <c r="G273" s="3">
        <f t="shared" si="5"/>
        <v>67088.55000000019</v>
      </c>
    </row>
    <row r="274" spans="1:7" ht="12.75">
      <c r="A274" s="4">
        <v>40798</v>
      </c>
      <c r="B274" s="5" t="s">
        <v>202</v>
      </c>
      <c r="C274" s="5"/>
      <c r="D274" s="5"/>
      <c r="E274" s="3">
        <v>903.69</v>
      </c>
      <c r="F274" s="3"/>
      <c r="G274" s="3">
        <f t="shared" si="5"/>
        <v>67992.2400000002</v>
      </c>
    </row>
    <row r="275" spans="1:7" ht="12.75">
      <c r="A275" s="4">
        <v>40798</v>
      </c>
      <c r="B275" s="5" t="s">
        <v>122</v>
      </c>
      <c r="C275" s="5"/>
      <c r="D275" s="5">
        <v>8765</v>
      </c>
      <c r="E275" s="3"/>
      <c r="F275" s="3">
        <v>5574</v>
      </c>
      <c r="G275" s="3">
        <f t="shared" si="5"/>
        <v>62418.240000000194</v>
      </c>
    </row>
    <row r="276" spans="1:7" ht="12.75">
      <c r="A276" s="4">
        <v>40800</v>
      </c>
      <c r="B276" s="5" t="s">
        <v>251</v>
      </c>
      <c r="C276" s="5"/>
      <c r="D276" s="5"/>
      <c r="E276" s="3">
        <v>585594.8</v>
      </c>
      <c r="F276" s="3"/>
      <c r="G276" s="3">
        <f t="shared" si="5"/>
        <v>648013.0400000003</v>
      </c>
    </row>
    <row r="277" spans="1:7" ht="12.75">
      <c r="A277" s="4">
        <v>40800</v>
      </c>
      <c r="B277" s="5" t="s">
        <v>251</v>
      </c>
      <c r="C277" s="5"/>
      <c r="D277" s="5"/>
      <c r="E277" s="3">
        <v>299937.27</v>
      </c>
      <c r="F277" s="3"/>
      <c r="G277" s="3">
        <f t="shared" si="5"/>
        <v>947950.3100000003</v>
      </c>
    </row>
    <row r="278" spans="1:7" ht="12.75">
      <c r="A278" s="4">
        <v>40800</v>
      </c>
      <c r="B278" s="5" t="s">
        <v>85</v>
      </c>
      <c r="C278" s="5"/>
      <c r="D278" s="5"/>
      <c r="E278" s="3"/>
      <c r="F278" s="3">
        <v>50815.61</v>
      </c>
      <c r="G278" s="3">
        <f t="shared" si="5"/>
        <v>897134.7000000003</v>
      </c>
    </row>
    <row r="279" spans="1:7" ht="12.75">
      <c r="A279" s="4">
        <v>40800</v>
      </c>
      <c r="B279" s="5" t="s">
        <v>90</v>
      </c>
      <c r="C279" s="5"/>
      <c r="D279" s="5"/>
      <c r="E279" s="3"/>
      <c r="F279" s="3">
        <v>20.88</v>
      </c>
      <c r="G279" s="3">
        <f t="shared" si="5"/>
        <v>897113.8200000003</v>
      </c>
    </row>
    <row r="280" spans="1:7" ht="12.75">
      <c r="A280" s="4">
        <v>40800</v>
      </c>
      <c r="B280" s="5" t="s">
        <v>243</v>
      </c>
      <c r="C280" s="5"/>
      <c r="D280" s="5">
        <v>8766</v>
      </c>
      <c r="E280" s="3"/>
      <c r="F280" s="3">
        <v>92089.93</v>
      </c>
      <c r="G280" s="3">
        <f t="shared" si="5"/>
        <v>805023.8900000004</v>
      </c>
    </row>
    <row r="281" spans="1:7" ht="12.75">
      <c r="A281" s="4">
        <v>40800</v>
      </c>
      <c r="B281" s="5" t="s">
        <v>250</v>
      </c>
      <c r="C281" s="5"/>
      <c r="D281" s="5">
        <v>8767</v>
      </c>
      <c r="E281" s="3"/>
      <c r="F281" s="3">
        <v>15893.09</v>
      </c>
      <c r="G281" s="3">
        <f t="shared" si="5"/>
        <v>789130.8000000004</v>
      </c>
    </row>
    <row r="282" spans="1:7" ht="12.75">
      <c r="A282" s="4">
        <v>40800</v>
      </c>
      <c r="B282" s="5" t="s">
        <v>80</v>
      </c>
      <c r="C282" s="5"/>
      <c r="D282" s="5">
        <v>8768</v>
      </c>
      <c r="E282" s="3"/>
      <c r="F282" s="3">
        <v>0</v>
      </c>
      <c r="G282" s="3">
        <f t="shared" si="5"/>
        <v>789130.8000000004</v>
      </c>
    </row>
    <row r="283" spans="1:7" ht="12.75">
      <c r="A283" s="4">
        <v>40800</v>
      </c>
      <c r="B283" s="5" t="s">
        <v>242</v>
      </c>
      <c r="C283" s="5"/>
      <c r="D283" s="5"/>
      <c r="E283" s="3"/>
      <c r="F283" s="3">
        <v>35604</v>
      </c>
      <c r="G283" s="3">
        <f t="shared" si="5"/>
        <v>753526.8000000004</v>
      </c>
    </row>
    <row r="284" spans="1:7" ht="12.75">
      <c r="A284" s="4">
        <v>40800</v>
      </c>
      <c r="B284" s="5" t="s">
        <v>170</v>
      </c>
      <c r="C284" s="5"/>
      <c r="D284" s="5"/>
      <c r="E284" s="3"/>
      <c r="F284" s="3">
        <v>100000</v>
      </c>
      <c r="G284" s="3">
        <f t="shared" si="5"/>
        <v>653526.8000000004</v>
      </c>
    </row>
    <row r="285" spans="1:7" ht="12.75">
      <c r="A285" s="4">
        <v>40800</v>
      </c>
      <c r="B285" s="5" t="s">
        <v>245</v>
      </c>
      <c r="C285" s="5"/>
      <c r="D285" s="5"/>
      <c r="E285" s="3"/>
      <c r="F285" s="3">
        <v>600000</v>
      </c>
      <c r="G285" s="3">
        <f t="shared" si="5"/>
        <v>53526.800000000396</v>
      </c>
    </row>
    <row r="286" spans="1:7" ht="12.75">
      <c r="A286" s="4">
        <v>40800</v>
      </c>
      <c r="B286" s="5" t="s">
        <v>93</v>
      </c>
      <c r="C286" s="5"/>
      <c r="D286" s="5">
        <v>8769</v>
      </c>
      <c r="E286" s="3"/>
      <c r="F286" s="3">
        <v>3477</v>
      </c>
      <c r="G286" s="3">
        <f t="shared" si="5"/>
        <v>50049.800000000396</v>
      </c>
    </row>
    <row r="287" spans="1:7" ht="12.75">
      <c r="A287" s="4">
        <v>40801</v>
      </c>
      <c r="B287" s="5" t="s">
        <v>178</v>
      </c>
      <c r="C287" s="5"/>
      <c r="D287" s="5"/>
      <c r="E287" s="3">
        <v>100008.58</v>
      </c>
      <c r="F287" s="3"/>
      <c r="G287" s="3">
        <f t="shared" si="5"/>
        <v>150058.3800000004</v>
      </c>
    </row>
    <row r="288" spans="1:7" ht="12.75">
      <c r="A288" s="4">
        <v>40801</v>
      </c>
      <c r="B288" s="5" t="s">
        <v>233</v>
      </c>
      <c r="C288" s="5"/>
      <c r="D288" s="5">
        <v>8770</v>
      </c>
      <c r="E288" s="3"/>
      <c r="F288" s="3">
        <v>55748.6</v>
      </c>
      <c r="G288" s="3">
        <f t="shared" si="5"/>
        <v>94309.7800000004</v>
      </c>
    </row>
    <row r="289" spans="1:7" ht="12.75">
      <c r="A289" s="4">
        <v>40805</v>
      </c>
      <c r="B289" s="5" t="s">
        <v>122</v>
      </c>
      <c r="C289" s="5"/>
      <c r="D289" s="5">
        <v>8771</v>
      </c>
      <c r="E289" s="3"/>
      <c r="F289" s="3">
        <v>4820</v>
      </c>
      <c r="G289" s="3">
        <f t="shared" si="5"/>
        <v>89489.7800000004</v>
      </c>
    </row>
    <row r="290" spans="1:7" ht="12.75">
      <c r="A290" s="4">
        <v>40805</v>
      </c>
      <c r="B290" s="5" t="s">
        <v>246</v>
      </c>
      <c r="C290" s="5"/>
      <c r="D290" s="5">
        <v>8772</v>
      </c>
      <c r="E290" s="3"/>
      <c r="F290" s="3">
        <v>3948</v>
      </c>
      <c r="G290" s="3">
        <f t="shared" si="5"/>
        <v>85541.7800000004</v>
      </c>
    </row>
    <row r="291" spans="1:7" ht="12.75">
      <c r="A291" s="4">
        <v>40805</v>
      </c>
      <c r="B291" s="5" t="s">
        <v>247</v>
      </c>
      <c r="C291" s="5"/>
      <c r="D291" s="5">
        <v>8773</v>
      </c>
      <c r="E291" s="3"/>
      <c r="F291" s="3">
        <v>5465.73</v>
      </c>
      <c r="G291" s="3">
        <f t="shared" si="5"/>
        <v>80076.05000000041</v>
      </c>
    </row>
    <row r="292" spans="1:7" ht="12.75">
      <c r="A292" s="4">
        <v>40805</v>
      </c>
      <c r="B292" s="5" t="s">
        <v>249</v>
      </c>
      <c r="C292" s="5"/>
      <c r="D292" s="5">
        <v>8774</v>
      </c>
      <c r="E292" s="3"/>
      <c r="F292" s="3">
        <v>7232.74</v>
      </c>
      <c r="G292" s="3">
        <f t="shared" si="5"/>
        <v>72843.3100000004</v>
      </c>
    </row>
    <row r="293" spans="1:7" ht="12.75">
      <c r="A293" s="4">
        <v>40805</v>
      </c>
      <c r="B293" s="5" t="s">
        <v>174</v>
      </c>
      <c r="C293" s="5"/>
      <c r="D293" s="5"/>
      <c r="E293" s="3">
        <v>1622</v>
      </c>
      <c r="F293" s="3"/>
      <c r="G293" s="3">
        <f t="shared" si="5"/>
        <v>74465.3100000004</v>
      </c>
    </row>
    <row r="294" spans="1:7" ht="12.75">
      <c r="A294" s="4">
        <v>40806</v>
      </c>
      <c r="B294" s="5" t="s">
        <v>251</v>
      </c>
      <c r="C294" s="5"/>
      <c r="D294" s="5"/>
      <c r="E294" s="3">
        <v>1091.76</v>
      </c>
      <c r="F294" s="3"/>
      <c r="G294" s="3">
        <f t="shared" si="5"/>
        <v>75557.0700000004</v>
      </c>
    </row>
    <row r="295" spans="1:7" ht="12.75">
      <c r="A295" s="4">
        <v>40806</v>
      </c>
      <c r="B295" s="5" t="s">
        <v>173</v>
      </c>
      <c r="C295" s="5"/>
      <c r="D295" s="5">
        <v>8775</v>
      </c>
      <c r="E295" s="3"/>
      <c r="F295" s="3">
        <v>1199</v>
      </c>
      <c r="G295" s="3">
        <f t="shared" si="5"/>
        <v>74358.0700000004</v>
      </c>
    </row>
    <row r="296" spans="1:7" ht="12.75">
      <c r="A296" s="4">
        <v>40806</v>
      </c>
      <c r="B296" s="5" t="s">
        <v>101</v>
      </c>
      <c r="C296" s="5"/>
      <c r="D296" s="5">
        <v>8776</v>
      </c>
      <c r="E296" s="3"/>
      <c r="F296" s="3">
        <v>1199</v>
      </c>
      <c r="G296" s="3">
        <f t="shared" si="5"/>
        <v>73159.0700000004</v>
      </c>
    </row>
    <row r="297" spans="1:7" ht="12.75">
      <c r="A297" s="4">
        <v>40806</v>
      </c>
      <c r="B297" s="5" t="s">
        <v>248</v>
      </c>
      <c r="C297" s="5"/>
      <c r="D297" s="5">
        <v>8777</v>
      </c>
      <c r="E297" s="3"/>
      <c r="F297" s="3">
        <v>2500</v>
      </c>
      <c r="G297" s="3">
        <f t="shared" si="5"/>
        <v>70659.0700000004</v>
      </c>
    </row>
    <row r="298" spans="1:7" ht="12.75">
      <c r="A298" s="4">
        <v>40812</v>
      </c>
      <c r="B298" s="5" t="s">
        <v>188</v>
      </c>
      <c r="C298" s="5"/>
      <c r="D298" s="5"/>
      <c r="E298" s="3">
        <v>939</v>
      </c>
      <c r="F298" s="3"/>
      <c r="G298" s="3">
        <f t="shared" si="5"/>
        <v>71598.0700000004</v>
      </c>
    </row>
    <row r="299" spans="1:7" ht="12.75">
      <c r="A299" s="4">
        <v>40812</v>
      </c>
      <c r="B299" s="5" t="s">
        <v>120</v>
      </c>
      <c r="C299" s="5"/>
      <c r="D299" s="5">
        <v>8778</v>
      </c>
      <c r="E299" s="3"/>
      <c r="F299" s="3">
        <v>7751.48</v>
      </c>
      <c r="G299" s="3">
        <f t="shared" si="5"/>
        <v>63846.590000000404</v>
      </c>
    </row>
    <row r="300" spans="1:7" ht="12.75">
      <c r="A300" s="4">
        <v>40812</v>
      </c>
      <c r="B300" s="5" t="s">
        <v>229</v>
      </c>
      <c r="C300" s="5"/>
      <c r="D300" s="5">
        <v>8779</v>
      </c>
      <c r="E300" s="3"/>
      <c r="F300" s="3">
        <v>2308</v>
      </c>
      <c r="G300" s="3">
        <f t="shared" si="5"/>
        <v>61538.590000000404</v>
      </c>
    </row>
    <row r="301" spans="1:7" ht="12.75">
      <c r="A301" s="4">
        <v>40813</v>
      </c>
      <c r="B301" s="5" t="s">
        <v>261</v>
      </c>
      <c r="C301" s="5"/>
      <c r="D301" s="5"/>
      <c r="E301" s="3">
        <v>929</v>
      </c>
      <c r="F301" s="3"/>
      <c r="G301" s="3">
        <f t="shared" si="5"/>
        <v>62467.590000000404</v>
      </c>
    </row>
    <row r="302" spans="1:7" ht="12.75">
      <c r="A302" s="4">
        <v>40813</v>
      </c>
      <c r="B302" s="5" t="s">
        <v>174</v>
      </c>
      <c r="C302" s="5"/>
      <c r="D302" s="5"/>
      <c r="E302" s="3">
        <v>1339.53</v>
      </c>
      <c r="F302" s="3"/>
      <c r="G302" s="3">
        <f t="shared" si="5"/>
        <v>63807.1200000004</v>
      </c>
    </row>
    <row r="303" spans="1:7" ht="12.75">
      <c r="A303" s="4">
        <v>40813</v>
      </c>
      <c r="B303" s="5" t="s">
        <v>80</v>
      </c>
      <c r="C303" s="5"/>
      <c r="D303" s="5">
        <v>8780</v>
      </c>
      <c r="E303" s="3"/>
      <c r="F303" s="3">
        <v>0</v>
      </c>
      <c r="G303" s="3">
        <f t="shared" si="5"/>
        <v>63807.1200000004</v>
      </c>
    </row>
    <row r="304" spans="1:7" ht="12.75">
      <c r="A304" s="4">
        <v>40813</v>
      </c>
      <c r="B304" s="5" t="s">
        <v>246</v>
      </c>
      <c r="C304" s="5"/>
      <c r="D304" s="5">
        <v>8781</v>
      </c>
      <c r="E304" s="3"/>
      <c r="F304" s="3">
        <v>4018</v>
      </c>
      <c r="G304" s="3">
        <f t="shared" si="5"/>
        <v>59789.1200000004</v>
      </c>
    </row>
    <row r="305" spans="1:7" ht="12.75">
      <c r="A305" s="4">
        <v>40813</v>
      </c>
      <c r="B305" s="5" t="s">
        <v>225</v>
      </c>
      <c r="C305" s="5"/>
      <c r="D305" s="5">
        <v>8782</v>
      </c>
      <c r="E305" s="3"/>
      <c r="F305" s="3">
        <v>12159.22</v>
      </c>
      <c r="G305" s="3">
        <f t="shared" si="5"/>
        <v>47629.9000000004</v>
      </c>
    </row>
    <row r="306" spans="1:7" ht="12.75">
      <c r="A306" s="4">
        <v>40813</v>
      </c>
      <c r="B306" s="5" t="s">
        <v>122</v>
      </c>
      <c r="C306" s="5"/>
      <c r="D306" s="5">
        <v>8783</v>
      </c>
      <c r="E306" s="3"/>
      <c r="F306" s="3">
        <v>3358</v>
      </c>
      <c r="G306" s="3">
        <f t="shared" si="5"/>
        <v>44271.9000000004</v>
      </c>
    </row>
    <row r="307" spans="1:7" ht="12.75">
      <c r="A307" s="4">
        <v>40814</v>
      </c>
      <c r="B307" s="5" t="s">
        <v>252</v>
      </c>
      <c r="C307" s="5"/>
      <c r="D307" s="5"/>
      <c r="E307" s="3">
        <v>487600</v>
      </c>
      <c r="F307" s="3"/>
      <c r="G307" s="3">
        <f t="shared" si="5"/>
        <v>531871.9000000004</v>
      </c>
    </row>
    <row r="308" spans="1:7" ht="12.75">
      <c r="A308" s="4">
        <v>40814</v>
      </c>
      <c r="B308" s="5" t="s">
        <v>252</v>
      </c>
      <c r="C308" s="5"/>
      <c r="D308" s="5"/>
      <c r="E308" s="3">
        <v>1121.03</v>
      </c>
      <c r="F308" s="3"/>
      <c r="G308" s="3">
        <f t="shared" si="5"/>
        <v>532992.9300000004</v>
      </c>
    </row>
    <row r="309" spans="1:7" ht="12.75">
      <c r="A309" s="4">
        <v>40814</v>
      </c>
      <c r="B309" s="5" t="s">
        <v>252</v>
      </c>
      <c r="C309" s="5"/>
      <c r="D309" s="5"/>
      <c r="E309" s="3">
        <v>2427.62</v>
      </c>
      <c r="F309" s="3"/>
      <c r="G309" s="3">
        <f t="shared" si="5"/>
        <v>535420.5500000004</v>
      </c>
    </row>
    <row r="310" spans="1:7" ht="12.75">
      <c r="A310" s="4">
        <v>40814</v>
      </c>
      <c r="B310" s="5" t="s">
        <v>170</v>
      </c>
      <c r="C310" s="5"/>
      <c r="D310" s="5"/>
      <c r="E310" s="3"/>
      <c r="F310" s="3">
        <v>100000</v>
      </c>
      <c r="G310" s="3">
        <f t="shared" si="5"/>
        <v>435420.5500000004</v>
      </c>
    </row>
    <row r="311" spans="1:7" ht="12.75">
      <c r="A311" s="4">
        <v>40814</v>
      </c>
      <c r="B311" s="5" t="s">
        <v>245</v>
      </c>
      <c r="C311" s="5"/>
      <c r="D311" s="5"/>
      <c r="E311" s="3"/>
      <c r="F311" s="3">
        <v>250000</v>
      </c>
      <c r="G311" s="3">
        <f t="shared" si="5"/>
        <v>185420.5500000004</v>
      </c>
    </row>
    <row r="312" spans="1:7" ht="12.75">
      <c r="A312" s="4">
        <v>40814</v>
      </c>
      <c r="B312" s="5" t="s">
        <v>85</v>
      </c>
      <c r="C312" s="5"/>
      <c r="D312" s="5"/>
      <c r="E312" s="3"/>
      <c r="F312" s="3">
        <v>50815.61</v>
      </c>
      <c r="G312" s="3">
        <f t="shared" si="5"/>
        <v>134604.9400000004</v>
      </c>
    </row>
    <row r="313" spans="1:7" ht="12.75">
      <c r="A313" s="4">
        <v>40814</v>
      </c>
      <c r="B313" s="5" t="s">
        <v>90</v>
      </c>
      <c r="C313" s="5"/>
      <c r="D313" s="5"/>
      <c r="E313" s="3"/>
      <c r="F313" s="3">
        <v>20.88</v>
      </c>
      <c r="G313" s="3">
        <f t="shared" si="5"/>
        <v>134584.0600000004</v>
      </c>
    </row>
    <row r="314" spans="1:7" ht="12.75">
      <c r="A314" s="4">
        <v>40814</v>
      </c>
      <c r="B314" s="5" t="s">
        <v>253</v>
      </c>
      <c r="C314" s="5"/>
      <c r="D314" s="5">
        <v>8784</v>
      </c>
      <c r="E314" s="3"/>
      <c r="F314" s="3">
        <v>15893.09</v>
      </c>
      <c r="G314" s="3">
        <f t="shared" si="5"/>
        <v>118690.97000000041</v>
      </c>
    </row>
    <row r="315" spans="1:7" ht="12.75">
      <c r="A315" s="4">
        <v>40814</v>
      </c>
      <c r="B315" s="5" t="s">
        <v>258</v>
      </c>
      <c r="C315" s="5"/>
      <c r="D315" s="5">
        <v>8785</v>
      </c>
      <c r="E315" s="3"/>
      <c r="F315" s="3">
        <v>7232.74</v>
      </c>
      <c r="G315" s="3">
        <f t="shared" si="5"/>
        <v>111458.2300000004</v>
      </c>
    </row>
    <row r="316" spans="1:7" ht="12.75">
      <c r="A316" s="4">
        <v>40814</v>
      </c>
      <c r="B316" s="5" t="s">
        <v>254</v>
      </c>
      <c r="C316" s="5"/>
      <c r="D316" s="5"/>
      <c r="E316" s="3"/>
      <c r="F316" s="3">
        <v>4974.9</v>
      </c>
      <c r="G316" s="3">
        <f t="shared" si="5"/>
        <v>106483.33000000041</v>
      </c>
    </row>
    <row r="317" spans="1:7" ht="12.75">
      <c r="A317" s="4">
        <v>40815</v>
      </c>
      <c r="B317" s="5" t="s">
        <v>255</v>
      </c>
      <c r="C317" s="5"/>
      <c r="D317" s="5"/>
      <c r="E317" s="3">
        <v>751.75</v>
      </c>
      <c r="F317" s="3"/>
      <c r="G317" s="3">
        <f t="shared" si="5"/>
        <v>107235.08000000041</v>
      </c>
    </row>
    <row r="318" spans="1:7" ht="12.75">
      <c r="A318" s="4">
        <v>40815</v>
      </c>
      <c r="B318" s="5" t="s">
        <v>256</v>
      </c>
      <c r="C318" s="5"/>
      <c r="D318" s="5"/>
      <c r="E318" s="3">
        <v>193.42</v>
      </c>
      <c r="F318" s="3"/>
      <c r="G318" s="3">
        <f t="shared" si="5"/>
        <v>107428.50000000041</v>
      </c>
    </row>
    <row r="319" spans="1:7" ht="12.75">
      <c r="A319" s="4">
        <v>40819</v>
      </c>
      <c r="B319" s="5" t="s">
        <v>257</v>
      </c>
      <c r="C319" s="5"/>
      <c r="D319" s="5">
        <v>8786</v>
      </c>
      <c r="E319" s="3"/>
      <c r="F319" s="3">
        <v>10000</v>
      </c>
      <c r="G319" s="3">
        <f t="shared" si="5"/>
        <v>97428.50000000041</v>
      </c>
    </row>
    <row r="320" spans="1:7" ht="12.75">
      <c r="A320" s="4">
        <v>40819</v>
      </c>
      <c r="B320" s="5" t="s">
        <v>233</v>
      </c>
      <c r="C320" s="5"/>
      <c r="D320" s="5">
        <v>8787</v>
      </c>
      <c r="E320" s="3"/>
      <c r="F320" s="3">
        <v>55912.31</v>
      </c>
      <c r="G320" s="3">
        <f t="shared" si="5"/>
        <v>41516.19000000041</v>
      </c>
    </row>
    <row r="321" spans="1:7" ht="12.75">
      <c r="A321" s="4">
        <v>40819</v>
      </c>
      <c r="B321" s="5" t="s">
        <v>273</v>
      </c>
      <c r="C321" s="5"/>
      <c r="D321" s="5">
        <v>8788</v>
      </c>
      <c r="E321" s="3"/>
      <c r="F321" s="3">
        <v>3978</v>
      </c>
      <c r="G321" s="3">
        <f t="shared" si="5"/>
        <v>37538.19000000041</v>
      </c>
    </row>
    <row r="322" spans="1:7" ht="12.75">
      <c r="A322" s="4">
        <v>40819</v>
      </c>
      <c r="B322" s="5" t="s">
        <v>260</v>
      </c>
      <c r="C322" s="5"/>
      <c r="D322" s="5">
        <v>8789</v>
      </c>
      <c r="E322" s="3"/>
      <c r="F322" s="3">
        <v>4109.2</v>
      </c>
      <c r="G322" s="3">
        <f t="shared" si="5"/>
        <v>33428.99000000041</v>
      </c>
    </row>
    <row r="323" spans="1:7" ht="12.75">
      <c r="A323" s="4">
        <v>40819</v>
      </c>
      <c r="B323" s="5" t="s">
        <v>101</v>
      </c>
      <c r="C323" s="5"/>
      <c r="D323" s="5">
        <v>8790</v>
      </c>
      <c r="E323" s="3"/>
      <c r="F323" s="3">
        <v>2954</v>
      </c>
      <c r="G323" s="3">
        <f t="shared" si="5"/>
        <v>30474.990000000413</v>
      </c>
    </row>
    <row r="324" spans="1:7" ht="12.75">
      <c r="A324" s="4">
        <v>40820</v>
      </c>
      <c r="B324" s="5" t="s">
        <v>174</v>
      </c>
      <c r="C324" s="5"/>
      <c r="D324" s="5"/>
      <c r="E324" s="3">
        <v>796</v>
      </c>
      <c r="F324" s="3"/>
      <c r="G324" s="3">
        <f t="shared" si="5"/>
        <v>31270.990000000413</v>
      </c>
    </row>
    <row r="325" spans="1:7" ht="12.75">
      <c r="A325" s="4">
        <v>40822</v>
      </c>
      <c r="B325" s="5" t="s">
        <v>84</v>
      </c>
      <c r="C325" s="5"/>
      <c r="D325" s="5">
        <v>8791</v>
      </c>
      <c r="E325" s="3"/>
      <c r="F325" s="3">
        <v>4157</v>
      </c>
      <c r="G325" s="3">
        <f t="shared" si="5"/>
        <v>27113.990000000413</v>
      </c>
    </row>
    <row r="326" spans="1:7" ht="12.75">
      <c r="A326" s="4">
        <v>40822</v>
      </c>
      <c r="B326" s="5" t="s">
        <v>262</v>
      </c>
      <c r="C326" s="5"/>
      <c r="D326" s="5">
        <v>8792</v>
      </c>
      <c r="E326" s="3"/>
      <c r="F326" s="3">
        <v>18000.89</v>
      </c>
      <c r="G326" s="3">
        <f t="shared" si="5"/>
        <v>9113.100000000413</v>
      </c>
    </row>
    <row r="327" spans="1:7" ht="12.75">
      <c r="A327" s="4">
        <v>40822</v>
      </c>
      <c r="B327" s="5" t="s">
        <v>117</v>
      </c>
      <c r="C327" s="5"/>
      <c r="D327" s="5"/>
      <c r="E327" s="3"/>
      <c r="F327" s="3">
        <v>208.8</v>
      </c>
      <c r="G327" s="3">
        <f aca="true" t="shared" si="6" ref="G327:G390">G326+E327-F327</f>
        <v>8904.300000000414</v>
      </c>
    </row>
    <row r="328" spans="1:7" ht="12.75">
      <c r="A328" s="4">
        <v>40826</v>
      </c>
      <c r="B328" s="5" t="s">
        <v>121</v>
      </c>
      <c r="C328" s="5"/>
      <c r="D328" s="5">
        <v>8793</v>
      </c>
      <c r="E328" s="3"/>
      <c r="F328" s="3">
        <v>2248</v>
      </c>
      <c r="G328" s="3">
        <f t="shared" si="6"/>
        <v>6656.300000000414</v>
      </c>
    </row>
    <row r="329" spans="1:7" ht="12.75">
      <c r="A329" s="4">
        <v>40461</v>
      </c>
      <c r="B329" s="5" t="s">
        <v>122</v>
      </c>
      <c r="C329" s="5"/>
      <c r="D329" s="5">
        <v>8794</v>
      </c>
      <c r="E329" s="3"/>
      <c r="F329" s="3">
        <v>1858</v>
      </c>
      <c r="G329" s="3">
        <f t="shared" si="6"/>
        <v>4798.300000000414</v>
      </c>
    </row>
    <row r="330" spans="1:7" ht="12.75">
      <c r="A330" s="4">
        <v>40827</v>
      </c>
      <c r="B330" s="5" t="s">
        <v>178</v>
      </c>
      <c r="C330" s="5"/>
      <c r="D330" s="5"/>
      <c r="E330" s="3">
        <v>100112.47</v>
      </c>
      <c r="F330" s="3"/>
      <c r="G330" s="3">
        <f t="shared" si="6"/>
        <v>104910.77000000041</v>
      </c>
    </row>
    <row r="331" spans="1:7" ht="12.75">
      <c r="A331" s="4">
        <v>40828</v>
      </c>
      <c r="B331" s="5" t="s">
        <v>179</v>
      </c>
      <c r="C331" s="5"/>
      <c r="D331" s="5"/>
      <c r="E331" s="3">
        <v>130000</v>
      </c>
      <c r="F331" s="3"/>
      <c r="G331" s="3">
        <f t="shared" si="6"/>
        <v>234910.77000000043</v>
      </c>
    </row>
    <row r="332" spans="1:7" ht="12.75">
      <c r="A332" s="4">
        <v>40829</v>
      </c>
      <c r="B332" s="5" t="s">
        <v>261</v>
      </c>
      <c r="C332" s="5"/>
      <c r="D332" s="5"/>
      <c r="E332" s="3">
        <v>744.03</v>
      </c>
      <c r="F332" s="3"/>
      <c r="G332" s="3">
        <f t="shared" si="6"/>
        <v>235654.80000000042</v>
      </c>
    </row>
    <row r="333" spans="1:7" ht="12.75">
      <c r="A333" s="4">
        <v>40829</v>
      </c>
      <c r="B333" s="5" t="s">
        <v>120</v>
      </c>
      <c r="C333" s="5"/>
      <c r="D333" s="5">
        <v>8795</v>
      </c>
      <c r="E333" s="3"/>
      <c r="F333" s="3">
        <v>10606.95</v>
      </c>
      <c r="G333" s="3">
        <f t="shared" si="6"/>
        <v>225047.8500000004</v>
      </c>
    </row>
    <row r="334" spans="1:7" ht="12.75">
      <c r="A334" s="4">
        <v>40830</v>
      </c>
      <c r="B334" s="5" t="s">
        <v>85</v>
      </c>
      <c r="C334" s="5"/>
      <c r="D334" s="5"/>
      <c r="E334" s="3"/>
      <c r="F334" s="3">
        <v>50815.61</v>
      </c>
      <c r="G334" s="3">
        <f t="shared" si="6"/>
        <v>174232.2400000004</v>
      </c>
    </row>
    <row r="335" spans="1:7" ht="12.75">
      <c r="A335" s="4">
        <v>40830</v>
      </c>
      <c r="B335" s="5" t="s">
        <v>90</v>
      </c>
      <c r="C335" s="5"/>
      <c r="D335" s="5"/>
      <c r="E335" s="3"/>
      <c r="F335" s="3">
        <v>20.88</v>
      </c>
      <c r="G335" s="3">
        <f t="shared" si="6"/>
        <v>174211.3600000004</v>
      </c>
    </row>
    <row r="336" spans="1:7" ht="12.75">
      <c r="A336" s="4">
        <v>40830</v>
      </c>
      <c r="B336" s="5" t="s">
        <v>263</v>
      </c>
      <c r="C336" s="5"/>
      <c r="D336" s="5">
        <v>8796</v>
      </c>
      <c r="E336" s="3"/>
      <c r="F336" s="3">
        <v>15893.09</v>
      </c>
      <c r="G336" s="3">
        <f t="shared" si="6"/>
        <v>158318.2700000004</v>
      </c>
    </row>
    <row r="337" spans="1:7" ht="12.75">
      <c r="A337" s="4">
        <v>40830</v>
      </c>
      <c r="B337" s="5" t="s">
        <v>264</v>
      </c>
      <c r="C337" s="5"/>
      <c r="D337" s="5">
        <v>8797</v>
      </c>
      <c r="E337" s="3"/>
      <c r="F337" s="3">
        <v>7232.74</v>
      </c>
      <c r="G337" s="3">
        <f t="shared" si="6"/>
        <v>151085.5300000004</v>
      </c>
    </row>
    <row r="338" spans="1:7" ht="12.75">
      <c r="A338" s="4">
        <v>40830</v>
      </c>
      <c r="B338" s="5" t="s">
        <v>265</v>
      </c>
      <c r="C338" s="5"/>
      <c r="D338" s="5">
        <v>8798</v>
      </c>
      <c r="E338" s="3"/>
      <c r="F338" s="3">
        <v>21240.29</v>
      </c>
      <c r="G338" s="3">
        <f t="shared" si="6"/>
        <v>129845.2400000004</v>
      </c>
    </row>
    <row r="339" spans="1:7" ht="12.75">
      <c r="A339" s="4">
        <v>40830</v>
      </c>
      <c r="B339" s="5" t="s">
        <v>233</v>
      </c>
      <c r="C339" s="5"/>
      <c r="D339" s="5">
        <v>8799</v>
      </c>
      <c r="E339" s="3"/>
      <c r="F339" s="3">
        <v>55748.59</v>
      </c>
      <c r="G339" s="3">
        <f t="shared" si="6"/>
        <v>74096.6500000004</v>
      </c>
    </row>
    <row r="340" spans="1:7" ht="12.75">
      <c r="A340" s="4">
        <v>40830</v>
      </c>
      <c r="B340" s="5" t="s">
        <v>266</v>
      </c>
      <c r="C340" s="5"/>
      <c r="D340" s="5"/>
      <c r="E340" s="3"/>
      <c r="F340" s="3">
        <v>35604</v>
      </c>
      <c r="G340" s="3">
        <f t="shared" si="6"/>
        <v>38492.6500000004</v>
      </c>
    </row>
    <row r="341" spans="1:7" ht="12.75">
      <c r="A341" s="4">
        <v>40833</v>
      </c>
      <c r="B341" s="5" t="s">
        <v>202</v>
      </c>
      <c r="C341" s="5"/>
      <c r="D341" s="5"/>
      <c r="E341" s="3">
        <v>889</v>
      </c>
      <c r="F341" s="3"/>
      <c r="G341" s="3">
        <f t="shared" si="6"/>
        <v>39381.6500000004</v>
      </c>
    </row>
    <row r="342" spans="1:7" ht="12.75">
      <c r="A342" s="4">
        <v>40833</v>
      </c>
      <c r="B342" s="5" t="s">
        <v>174</v>
      </c>
      <c r="C342" s="5"/>
      <c r="D342" s="5"/>
      <c r="E342" s="3">
        <v>723</v>
      </c>
      <c r="F342" s="3"/>
      <c r="G342" s="3">
        <f t="shared" si="6"/>
        <v>40104.6500000004</v>
      </c>
    </row>
    <row r="343" spans="1:7" ht="12.75">
      <c r="A343" s="4">
        <v>40833</v>
      </c>
      <c r="B343" s="5" t="s">
        <v>267</v>
      </c>
      <c r="C343" s="5"/>
      <c r="D343" s="5"/>
      <c r="E343" s="3">
        <v>1000</v>
      </c>
      <c r="F343" s="3"/>
      <c r="G343" s="3">
        <f t="shared" si="6"/>
        <v>41104.6500000004</v>
      </c>
    </row>
    <row r="344" spans="1:7" ht="12.75">
      <c r="A344" s="4">
        <v>40833</v>
      </c>
      <c r="B344" s="5" t="s">
        <v>121</v>
      </c>
      <c r="C344" s="5"/>
      <c r="D344" s="5">
        <v>8800</v>
      </c>
      <c r="E344" s="3"/>
      <c r="F344" s="3">
        <v>2156</v>
      </c>
      <c r="G344" s="3">
        <f t="shared" si="6"/>
        <v>38948.6500000004</v>
      </c>
    </row>
    <row r="345" spans="1:7" ht="12.75">
      <c r="A345" s="4">
        <v>40833</v>
      </c>
      <c r="B345" s="5" t="s">
        <v>122</v>
      </c>
      <c r="C345" s="5"/>
      <c r="D345" s="5">
        <v>8801</v>
      </c>
      <c r="E345" s="3"/>
      <c r="F345" s="3">
        <v>2024</v>
      </c>
      <c r="G345" s="3">
        <f t="shared" si="6"/>
        <v>36924.6500000004</v>
      </c>
    </row>
    <row r="346" spans="1:7" ht="12.75">
      <c r="A346" s="4">
        <v>40835</v>
      </c>
      <c r="B346" s="5" t="s">
        <v>268</v>
      </c>
      <c r="C346" s="5"/>
      <c r="D346" s="5">
        <v>8802</v>
      </c>
      <c r="E346" s="3"/>
      <c r="F346" s="3">
        <v>7834.15</v>
      </c>
      <c r="G346" s="3">
        <f t="shared" si="6"/>
        <v>29090.5000000004</v>
      </c>
    </row>
    <row r="347" spans="1:7" ht="12.75">
      <c r="A347" s="4">
        <v>40837</v>
      </c>
      <c r="B347" s="5" t="s">
        <v>111</v>
      </c>
      <c r="C347" s="5"/>
      <c r="D347" s="5">
        <v>8803</v>
      </c>
      <c r="E347" s="3"/>
      <c r="F347" s="3">
        <v>8746</v>
      </c>
      <c r="G347" s="3">
        <f t="shared" si="6"/>
        <v>20344.5000000004</v>
      </c>
    </row>
    <row r="348" spans="1:7" ht="12.75">
      <c r="A348" s="4">
        <v>40837</v>
      </c>
      <c r="B348" s="5" t="s">
        <v>102</v>
      </c>
      <c r="C348" s="5"/>
      <c r="D348" s="5"/>
      <c r="E348" s="3"/>
      <c r="F348" s="3">
        <v>116</v>
      </c>
      <c r="G348" s="3">
        <f t="shared" si="6"/>
        <v>20228.5000000004</v>
      </c>
    </row>
    <row r="349" spans="1:7" ht="12.75">
      <c r="A349" s="4">
        <v>40837</v>
      </c>
      <c r="B349" s="5" t="s">
        <v>202</v>
      </c>
      <c r="C349" s="5"/>
      <c r="D349" s="5"/>
      <c r="E349" s="3">
        <v>451.6</v>
      </c>
      <c r="F349" s="3"/>
      <c r="G349" s="3">
        <f t="shared" si="6"/>
        <v>20680.1000000004</v>
      </c>
    </row>
    <row r="350" spans="1:7" ht="12.75">
      <c r="A350" s="4">
        <v>40841</v>
      </c>
      <c r="B350" s="5" t="s">
        <v>174</v>
      </c>
      <c r="C350" s="5"/>
      <c r="D350" s="5"/>
      <c r="E350" s="3">
        <v>430.1</v>
      </c>
      <c r="F350" s="3"/>
      <c r="G350" s="3">
        <f t="shared" si="6"/>
        <v>21110.200000000397</v>
      </c>
    </row>
    <row r="351" spans="1:7" ht="12.75">
      <c r="A351" s="4">
        <v>40841</v>
      </c>
      <c r="B351" s="5" t="s">
        <v>269</v>
      </c>
      <c r="C351" s="5"/>
      <c r="D351" s="5"/>
      <c r="E351" s="3">
        <v>1622.85</v>
      </c>
      <c r="F351" s="3"/>
      <c r="G351" s="3">
        <f t="shared" si="6"/>
        <v>22733.050000000396</v>
      </c>
    </row>
    <row r="352" spans="1:7" ht="12.75">
      <c r="A352" s="4">
        <v>40841</v>
      </c>
      <c r="B352" s="5" t="s">
        <v>269</v>
      </c>
      <c r="C352" s="5"/>
      <c r="D352" s="5"/>
      <c r="E352" s="3">
        <v>3404.95</v>
      </c>
      <c r="F352" s="3"/>
      <c r="G352" s="3">
        <f t="shared" si="6"/>
        <v>26138.000000000397</v>
      </c>
    </row>
    <row r="353" spans="1:7" ht="12.75">
      <c r="A353" s="4">
        <v>40841</v>
      </c>
      <c r="B353" s="5" t="s">
        <v>80</v>
      </c>
      <c r="C353" s="5"/>
      <c r="D353" s="5">
        <v>8804</v>
      </c>
      <c r="E353" s="3"/>
      <c r="F353" s="3">
        <v>0</v>
      </c>
      <c r="G353" s="3">
        <f t="shared" si="6"/>
        <v>26138.000000000397</v>
      </c>
    </row>
    <row r="354" spans="1:7" ht="12.75">
      <c r="A354" s="4">
        <v>40841</v>
      </c>
      <c r="B354" s="5" t="s">
        <v>80</v>
      </c>
      <c r="C354" s="5"/>
      <c r="D354" s="5">
        <v>8805</v>
      </c>
      <c r="E354" s="3"/>
      <c r="F354" s="3">
        <v>0</v>
      </c>
      <c r="G354" s="3">
        <f t="shared" si="6"/>
        <v>26138.000000000397</v>
      </c>
    </row>
    <row r="355" spans="1:7" ht="12.75">
      <c r="A355" s="4">
        <v>40841</v>
      </c>
      <c r="B355" s="5" t="s">
        <v>122</v>
      </c>
      <c r="C355" s="5"/>
      <c r="D355" s="5">
        <v>8806</v>
      </c>
      <c r="E355" s="3"/>
      <c r="F355" s="3">
        <v>4416</v>
      </c>
      <c r="G355" s="3">
        <f t="shared" si="6"/>
        <v>21722.000000000397</v>
      </c>
    </row>
    <row r="356" spans="1:7" ht="12.75">
      <c r="A356" s="4">
        <v>40841</v>
      </c>
      <c r="B356" s="5" t="s">
        <v>229</v>
      </c>
      <c r="C356" s="5"/>
      <c r="D356" s="5">
        <v>8807</v>
      </c>
      <c r="E356" s="3"/>
      <c r="F356" s="3">
        <v>2336</v>
      </c>
      <c r="G356" s="3">
        <f t="shared" si="6"/>
        <v>19386.000000000397</v>
      </c>
    </row>
    <row r="357" spans="1:7" ht="12.75">
      <c r="A357" s="4">
        <v>40841</v>
      </c>
      <c r="B357" s="5" t="s">
        <v>122</v>
      </c>
      <c r="C357" s="5"/>
      <c r="D357" s="5">
        <v>8808</v>
      </c>
      <c r="E357" s="3"/>
      <c r="F357" s="3">
        <v>1012</v>
      </c>
      <c r="G357" s="3">
        <f t="shared" si="6"/>
        <v>18374.000000000397</v>
      </c>
    </row>
    <row r="358" spans="1:7" ht="12.75">
      <c r="A358" s="4">
        <v>40841</v>
      </c>
      <c r="B358" s="5" t="s">
        <v>121</v>
      </c>
      <c r="C358" s="5"/>
      <c r="D358" s="5">
        <v>8809</v>
      </c>
      <c r="E358" s="3"/>
      <c r="F358" s="3">
        <v>1236</v>
      </c>
      <c r="G358" s="3">
        <f t="shared" si="6"/>
        <v>17138.000000000397</v>
      </c>
    </row>
    <row r="359" spans="1:7" ht="12.75">
      <c r="A359" s="4">
        <v>40841</v>
      </c>
      <c r="B359" s="5" t="s">
        <v>225</v>
      </c>
      <c r="C359" s="5"/>
      <c r="D359" s="5">
        <v>8810</v>
      </c>
      <c r="E359" s="3"/>
      <c r="F359" s="3">
        <v>12159.22</v>
      </c>
      <c r="G359" s="3">
        <f t="shared" si="6"/>
        <v>4978.780000000397</v>
      </c>
    </row>
    <row r="360" spans="1:7" ht="12.75">
      <c r="A360" s="4">
        <v>40842</v>
      </c>
      <c r="B360" s="5" t="s">
        <v>179</v>
      </c>
      <c r="C360" s="5"/>
      <c r="D360" s="5"/>
      <c r="E360" s="3">
        <v>187001.2</v>
      </c>
      <c r="F360" s="3"/>
      <c r="G360" s="3">
        <f t="shared" si="6"/>
        <v>191979.98000000042</v>
      </c>
    </row>
    <row r="361" spans="1:7" ht="12.75">
      <c r="A361" s="4">
        <v>40844</v>
      </c>
      <c r="B361" s="5" t="s">
        <v>103</v>
      </c>
      <c r="C361" s="5"/>
      <c r="D361" s="5"/>
      <c r="E361" s="3"/>
      <c r="F361" s="3">
        <v>49669.54</v>
      </c>
      <c r="G361" s="3">
        <f t="shared" si="6"/>
        <v>142310.4400000004</v>
      </c>
    </row>
    <row r="362" spans="1:7" ht="12.75">
      <c r="A362" s="4">
        <v>40844</v>
      </c>
      <c r="B362" s="5" t="s">
        <v>90</v>
      </c>
      <c r="C362" s="5"/>
      <c r="D362" s="5"/>
      <c r="E362" s="3"/>
      <c r="F362" s="3">
        <v>20.88</v>
      </c>
      <c r="G362" s="3">
        <f t="shared" si="6"/>
        <v>142289.5600000004</v>
      </c>
    </row>
    <row r="363" spans="1:7" ht="12.75">
      <c r="A363" s="4">
        <v>40844</v>
      </c>
      <c r="B363" s="5" t="s">
        <v>276</v>
      </c>
      <c r="C363" s="5"/>
      <c r="D363" s="5">
        <v>8811</v>
      </c>
      <c r="E363" s="3"/>
      <c r="F363" s="3">
        <v>15852.3</v>
      </c>
      <c r="G363" s="3">
        <f t="shared" si="6"/>
        <v>126437.2600000004</v>
      </c>
    </row>
    <row r="364" spans="1:7" ht="12.75">
      <c r="A364" s="4">
        <v>40844</v>
      </c>
      <c r="B364" s="5" t="s">
        <v>275</v>
      </c>
      <c r="C364" s="5"/>
      <c r="D364" s="5">
        <v>8812</v>
      </c>
      <c r="E364" s="3"/>
      <c r="F364" s="3">
        <v>7214.62</v>
      </c>
      <c r="G364" s="3">
        <f t="shared" si="6"/>
        <v>119222.6400000004</v>
      </c>
    </row>
    <row r="365" spans="1:7" ht="12.75">
      <c r="A365" s="4">
        <v>40844</v>
      </c>
      <c r="B365" s="5" t="s">
        <v>270</v>
      </c>
      <c r="C365" s="5"/>
      <c r="D365" s="5"/>
      <c r="E365" s="3">
        <v>1250000</v>
      </c>
      <c r="F365" s="3"/>
      <c r="G365" s="3">
        <f t="shared" si="6"/>
        <v>1369222.6400000004</v>
      </c>
    </row>
    <row r="366" spans="1:7" ht="12.75">
      <c r="A366" s="4">
        <v>40847</v>
      </c>
      <c r="B366" s="5" t="s">
        <v>80</v>
      </c>
      <c r="C366" s="5"/>
      <c r="D366" s="5">
        <v>8813</v>
      </c>
      <c r="E366" s="3"/>
      <c r="F366" s="3">
        <v>0</v>
      </c>
      <c r="G366" s="3">
        <f t="shared" si="6"/>
        <v>1369222.6400000004</v>
      </c>
    </row>
    <row r="367" spans="1:7" ht="12.75">
      <c r="A367" s="4">
        <v>40847</v>
      </c>
      <c r="B367" s="5" t="s">
        <v>233</v>
      </c>
      <c r="C367" s="5"/>
      <c r="D367" s="5">
        <v>8814</v>
      </c>
      <c r="E367" s="3"/>
      <c r="F367" s="3">
        <v>56505.29</v>
      </c>
      <c r="G367" s="3">
        <f t="shared" si="6"/>
        <v>1312717.3500000003</v>
      </c>
    </row>
    <row r="368" spans="1:7" ht="12.75">
      <c r="A368" s="4">
        <v>40847</v>
      </c>
      <c r="B368" s="5" t="s">
        <v>101</v>
      </c>
      <c r="C368" s="5"/>
      <c r="D368" s="5">
        <v>8815</v>
      </c>
      <c r="E368" s="3"/>
      <c r="F368" s="3">
        <v>1362</v>
      </c>
      <c r="G368" s="3">
        <f t="shared" si="6"/>
        <v>1311355.3500000003</v>
      </c>
    </row>
    <row r="369" spans="1:7" ht="12.75">
      <c r="A369" s="4">
        <v>40847</v>
      </c>
      <c r="B369" s="5" t="s">
        <v>120</v>
      </c>
      <c r="C369" s="5"/>
      <c r="D369" s="5">
        <v>8816</v>
      </c>
      <c r="E369" s="3"/>
      <c r="F369" s="3">
        <v>11943.54</v>
      </c>
      <c r="G369" s="3">
        <f t="shared" si="6"/>
        <v>1299411.8100000003</v>
      </c>
    </row>
    <row r="370" spans="1:7" ht="12.75">
      <c r="A370" s="4">
        <v>40847</v>
      </c>
      <c r="B370" s="5" t="s">
        <v>174</v>
      </c>
      <c r="C370" s="5"/>
      <c r="D370" s="5"/>
      <c r="E370" s="3">
        <v>995.02</v>
      </c>
      <c r="F370" s="3"/>
      <c r="G370" s="3">
        <f t="shared" si="6"/>
        <v>1300406.8300000003</v>
      </c>
    </row>
    <row r="371" spans="1:7" ht="12.75">
      <c r="A371" s="4">
        <v>40847</v>
      </c>
      <c r="B371" s="5" t="s">
        <v>174</v>
      </c>
      <c r="C371" s="5"/>
      <c r="D371" s="5"/>
      <c r="E371" s="3">
        <v>154</v>
      </c>
      <c r="F371" s="3"/>
      <c r="G371" s="3">
        <f t="shared" si="6"/>
        <v>1300560.8300000003</v>
      </c>
    </row>
    <row r="372" spans="1:7" ht="12.75">
      <c r="A372" s="4">
        <v>40848</v>
      </c>
      <c r="B372" s="5" t="s">
        <v>202</v>
      </c>
      <c r="C372" s="5"/>
      <c r="D372" s="5"/>
      <c r="E372" s="3">
        <v>288</v>
      </c>
      <c r="F372" s="3"/>
      <c r="G372" s="3">
        <f t="shared" si="6"/>
        <v>1300848.8300000003</v>
      </c>
    </row>
    <row r="373" spans="1:7" ht="12.75">
      <c r="A373" s="4">
        <v>40850</v>
      </c>
      <c r="B373" s="5" t="s">
        <v>271</v>
      </c>
      <c r="C373" s="5"/>
      <c r="D373" s="5">
        <v>8817</v>
      </c>
      <c r="E373" s="3"/>
      <c r="F373" s="3">
        <v>4109.2</v>
      </c>
      <c r="G373" s="3">
        <f t="shared" si="6"/>
        <v>1296739.6300000004</v>
      </c>
    </row>
    <row r="374" spans="1:7" ht="12.75">
      <c r="A374" s="4">
        <v>40851</v>
      </c>
      <c r="B374" s="5" t="s">
        <v>170</v>
      </c>
      <c r="C374" s="5"/>
      <c r="D374" s="5"/>
      <c r="E374" s="3"/>
      <c r="F374" s="3">
        <v>1270000</v>
      </c>
      <c r="G374" s="3">
        <f t="shared" si="6"/>
        <v>26739.630000000354</v>
      </c>
    </row>
    <row r="375" spans="1:7" ht="12.75">
      <c r="A375" s="4">
        <v>40854</v>
      </c>
      <c r="B375" s="5" t="s">
        <v>92</v>
      </c>
      <c r="C375" s="5"/>
      <c r="D375" s="5">
        <v>8818</v>
      </c>
      <c r="E375" s="3"/>
      <c r="F375" s="3">
        <v>4520.52</v>
      </c>
      <c r="G375" s="3">
        <f t="shared" si="6"/>
        <v>22219.110000000353</v>
      </c>
    </row>
    <row r="376" spans="1:7" ht="12.75">
      <c r="A376" s="4">
        <v>40854</v>
      </c>
      <c r="B376" s="5" t="s">
        <v>121</v>
      </c>
      <c r="C376" s="5"/>
      <c r="D376" s="5">
        <v>8819</v>
      </c>
      <c r="E376" s="3"/>
      <c r="F376" s="3">
        <v>1446</v>
      </c>
      <c r="G376" s="3">
        <f t="shared" si="6"/>
        <v>20773.110000000353</v>
      </c>
    </row>
    <row r="377" spans="1:7" ht="12.75">
      <c r="A377" s="4">
        <v>40854</v>
      </c>
      <c r="B377" s="5" t="s">
        <v>89</v>
      </c>
      <c r="C377" s="5"/>
      <c r="D377" s="5"/>
      <c r="E377" s="3"/>
      <c r="F377" s="3">
        <v>208.8</v>
      </c>
      <c r="G377" s="3">
        <f t="shared" si="6"/>
        <v>20564.310000000354</v>
      </c>
    </row>
    <row r="378" spans="1:7" ht="12.75">
      <c r="A378" s="4">
        <v>40855</v>
      </c>
      <c r="B378" s="5" t="s">
        <v>178</v>
      </c>
      <c r="C378" s="5"/>
      <c r="D378" s="5"/>
      <c r="E378" s="3">
        <v>20000</v>
      </c>
      <c r="F378" s="3"/>
      <c r="G378" s="3">
        <f t="shared" si="6"/>
        <v>40564.310000000354</v>
      </c>
    </row>
    <row r="379" spans="1:7" ht="12.75">
      <c r="A379" s="4">
        <v>40855</v>
      </c>
      <c r="B379" s="5" t="s">
        <v>272</v>
      </c>
      <c r="C379" s="5"/>
      <c r="D379" s="5">
        <v>8820</v>
      </c>
      <c r="E379" s="3"/>
      <c r="F379" s="3">
        <v>3153</v>
      </c>
      <c r="G379" s="3">
        <f t="shared" si="6"/>
        <v>37411.310000000354</v>
      </c>
    </row>
    <row r="380" spans="1:7" ht="12.75">
      <c r="A380" s="4">
        <v>40855</v>
      </c>
      <c r="B380" s="5" t="s">
        <v>93</v>
      </c>
      <c r="C380" s="5"/>
      <c r="D380" s="5">
        <v>8821</v>
      </c>
      <c r="E380" s="3"/>
      <c r="F380" s="3">
        <v>1818</v>
      </c>
      <c r="G380" s="3">
        <f t="shared" si="6"/>
        <v>35593.310000000354</v>
      </c>
    </row>
    <row r="381" spans="1:7" ht="12.75">
      <c r="A381" s="4">
        <v>40855</v>
      </c>
      <c r="B381" s="5" t="s">
        <v>122</v>
      </c>
      <c r="C381" s="5"/>
      <c r="D381" s="5">
        <v>8822</v>
      </c>
      <c r="E381" s="3"/>
      <c r="F381" s="3">
        <v>2208</v>
      </c>
      <c r="G381" s="3">
        <f t="shared" si="6"/>
        <v>33385.310000000354</v>
      </c>
    </row>
    <row r="382" spans="1:7" ht="12.75">
      <c r="A382" s="4">
        <v>40857</v>
      </c>
      <c r="B382" s="5" t="s">
        <v>84</v>
      </c>
      <c r="C382" s="5"/>
      <c r="D382" s="5">
        <v>8823</v>
      </c>
      <c r="E382" s="3"/>
      <c r="F382" s="3">
        <v>4157</v>
      </c>
      <c r="G382" s="3">
        <f t="shared" si="6"/>
        <v>29228.310000000354</v>
      </c>
    </row>
    <row r="383" spans="1:7" ht="12.75">
      <c r="A383" s="4">
        <v>40857</v>
      </c>
      <c r="B383" s="5" t="s">
        <v>111</v>
      </c>
      <c r="C383" s="5"/>
      <c r="D383" s="5">
        <v>8824</v>
      </c>
      <c r="E383" s="3"/>
      <c r="F383" s="3">
        <v>8904</v>
      </c>
      <c r="G383" s="3">
        <f t="shared" si="6"/>
        <v>20324.310000000354</v>
      </c>
    </row>
    <row r="384" spans="1:7" ht="12.75">
      <c r="A384" s="4">
        <v>40857</v>
      </c>
      <c r="B384" s="5" t="s">
        <v>274</v>
      </c>
      <c r="C384" s="5"/>
      <c r="D384" s="5">
        <v>8825</v>
      </c>
      <c r="E384" s="3"/>
      <c r="F384" s="3">
        <v>14386.1</v>
      </c>
      <c r="G384" s="3">
        <f t="shared" si="6"/>
        <v>5938.210000000354</v>
      </c>
    </row>
    <row r="385" spans="1:7" ht="12.75">
      <c r="A385" s="4">
        <v>40858</v>
      </c>
      <c r="B385" s="5" t="s">
        <v>261</v>
      </c>
      <c r="C385" s="5"/>
      <c r="D385" s="5"/>
      <c r="E385" s="3">
        <v>461.1</v>
      </c>
      <c r="F385" s="3"/>
      <c r="G385" s="3">
        <f t="shared" si="6"/>
        <v>6399.310000000354</v>
      </c>
    </row>
    <row r="386" spans="1:7" ht="12.75">
      <c r="A386" s="4">
        <v>40858</v>
      </c>
      <c r="B386" s="5" t="s">
        <v>102</v>
      </c>
      <c r="C386" s="5"/>
      <c r="D386" s="5"/>
      <c r="E386" s="3"/>
      <c r="F386" s="3">
        <v>116</v>
      </c>
      <c r="G386" s="3">
        <f t="shared" si="6"/>
        <v>6283.310000000354</v>
      </c>
    </row>
    <row r="387" spans="1:7" ht="12.75">
      <c r="A387" s="4">
        <v>40861</v>
      </c>
      <c r="B387" s="5" t="s">
        <v>178</v>
      </c>
      <c r="C387" s="5"/>
      <c r="D387" s="5"/>
      <c r="E387" s="3">
        <v>350856.05</v>
      </c>
      <c r="F387" s="3"/>
      <c r="G387" s="3">
        <f t="shared" si="6"/>
        <v>357139.36000000034</v>
      </c>
    </row>
    <row r="388" spans="1:7" ht="12.75">
      <c r="A388" s="4">
        <v>40861</v>
      </c>
      <c r="B388" s="5" t="s">
        <v>202</v>
      </c>
      <c r="C388" s="5"/>
      <c r="D388" s="5"/>
      <c r="E388" s="3">
        <v>96.1</v>
      </c>
      <c r="F388" s="3"/>
      <c r="G388" s="3">
        <f t="shared" si="6"/>
        <v>357235.4600000003</v>
      </c>
    </row>
    <row r="389" spans="1:7" ht="12.75">
      <c r="A389" s="4">
        <v>40861</v>
      </c>
      <c r="B389" s="5" t="s">
        <v>174</v>
      </c>
      <c r="C389" s="5"/>
      <c r="D389" s="5"/>
      <c r="E389" s="3">
        <v>562</v>
      </c>
      <c r="F389" s="3"/>
      <c r="G389" s="3">
        <f t="shared" si="6"/>
        <v>357797.4600000003</v>
      </c>
    </row>
    <row r="390" spans="1:7" ht="12.75">
      <c r="A390" s="4">
        <v>40861</v>
      </c>
      <c r="B390" s="5" t="s">
        <v>85</v>
      </c>
      <c r="C390" s="5"/>
      <c r="D390" s="5"/>
      <c r="E390" s="3"/>
      <c r="F390" s="3">
        <v>49815.61</v>
      </c>
      <c r="G390" s="3">
        <f t="shared" si="6"/>
        <v>307981.8500000003</v>
      </c>
    </row>
    <row r="391" spans="1:7" ht="12.75">
      <c r="A391" s="4">
        <v>40861</v>
      </c>
      <c r="B391" s="5" t="s">
        <v>90</v>
      </c>
      <c r="C391" s="5"/>
      <c r="D391" s="5"/>
      <c r="E391" s="3"/>
      <c r="F391" s="3">
        <v>20.88</v>
      </c>
      <c r="G391" s="3">
        <f aca="true" t="shared" si="7" ref="G391:G454">G390+E391-F391</f>
        <v>307960.9700000003</v>
      </c>
    </row>
    <row r="392" spans="1:7" ht="12.75">
      <c r="A392" s="4">
        <v>40861</v>
      </c>
      <c r="B392" s="5" t="s">
        <v>277</v>
      </c>
      <c r="C392" s="5"/>
      <c r="D392" s="5">
        <v>8826</v>
      </c>
      <c r="E392" s="3"/>
      <c r="F392" s="3">
        <v>15893.09</v>
      </c>
      <c r="G392" s="3">
        <f t="shared" si="7"/>
        <v>292067.8800000003</v>
      </c>
    </row>
    <row r="393" spans="1:7" ht="12.75">
      <c r="A393" s="4">
        <v>40861</v>
      </c>
      <c r="B393" s="5" t="s">
        <v>278</v>
      </c>
      <c r="C393" s="5"/>
      <c r="D393" s="5">
        <v>8827</v>
      </c>
      <c r="E393" s="3"/>
      <c r="F393" s="3">
        <v>7232.74</v>
      </c>
      <c r="G393" s="3">
        <f t="shared" si="7"/>
        <v>284835.1400000003</v>
      </c>
    </row>
    <row r="394" spans="1:7" ht="12.75">
      <c r="A394" s="4">
        <v>40861</v>
      </c>
      <c r="B394" s="5" t="s">
        <v>122</v>
      </c>
      <c r="C394" s="5"/>
      <c r="D394" s="5">
        <v>8828</v>
      </c>
      <c r="E394" s="3"/>
      <c r="F394" s="3">
        <v>2082</v>
      </c>
      <c r="G394" s="3">
        <f t="shared" si="7"/>
        <v>282753.1400000003</v>
      </c>
    </row>
    <row r="395" spans="1:7" ht="12.75">
      <c r="A395" s="4">
        <v>40863</v>
      </c>
      <c r="B395" s="5" t="s">
        <v>233</v>
      </c>
      <c r="C395" s="5"/>
      <c r="D395" s="5">
        <v>8829</v>
      </c>
      <c r="E395" s="3"/>
      <c r="F395" s="3">
        <v>55748.59</v>
      </c>
      <c r="G395" s="3">
        <f t="shared" si="7"/>
        <v>227004.5500000003</v>
      </c>
    </row>
    <row r="396" spans="1:7" ht="12.75">
      <c r="A396" s="4">
        <v>40863</v>
      </c>
      <c r="B396" s="5" t="s">
        <v>243</v>
      </c>
      <c r="C396" s="5"/>
      <c r="D396" s="5">
        <v>8830</v>
      </c>
      <c r="E396" s="3"/>
      <c r="F396" s="3">
        <v>89295.36</v>
      </c>
      <c r="G396" s="3">
        <f t="shared" si="7"/>
        <v>137709.1900000003</v>
      </c>
    </row>
    <row r="397" spans="1:7" ht="12.75">
      <c r="A397" s="4">
        <v>40864</v>
      </c>
      <c r="B397" s="5" t="s">
        <v>80</v>
      </c>
      <c r="C397" s="5"/>
      <c r="D397" s="5">
        <v>8831</v>
      </c>
      <c r="E397" s="3"/>
      <c r="F397" s="3">
        <v>0</v>
      </c>
      <c r="G397" s="3">
        <f t="shared" si="7"/>
        <v>137709.1900000003</v>
      </c>
    </row>
    <row r="398" spans="1:7" ht="12.75">
      <c r="A398" s="4">
        <v>40864</v>
      </c>
      <c r="B398" s="5" t="s">
        <v>120</v>
      </c>
      <c r="C398" s="5"/>
      <c r="D398" s="5">
        <v>8832</v>
      </c>
      <c r="E398" s="3"/>
      <c r="F398" s="3">
        <v>9372.24</v>
      </c>
      <c r="G398" s="3">
        <f t="shared" si="7"/>
        <v>128336.95000000029</v>
      </c>
    </row>
    <row r="399" spans="1:7" ht="12.75">
      <c r="A399" s="4">
        <v>40870</v>
      </c>
      <c r="B399" s="5" t="s">
        <v>178</v>
      </c>
      <c r="C399" s="5"/>
      <c r="D399" s="5"/>
      <c r="E399" s="3">
        <v>200000</v>
      </c>
      <c r="F399" s="3"/>
      <c r="G399" s="3">
        <f t="shared" si="7"/>
        <v>328336.9500000003</v>
      </c>
    </row>
    <row r="400" spans="1:7" ht="12.75">
      <c r="A400" s="4">
        <v>40870</v>
      </c>
      <c r="B400" s="5" t="s">
        <v>174</v>
      </c>
      <c r="C400" s="5"/>
      <c r="D400" s="5"/>
      <c r="E400" s="3">
        <v>2009</v>
      </c>
      <c r="F400" s="3"/>
      <c r="G400" s="3">
        <f t="shared" si="7"/>
        <v>330345.9500000003</v>
      </c>
    </row>
    <row r="401" spans="1:7" ht="12.75">
      <c r="A401" s="4">
        <v>40870</v>
      </c>
      <c r="B401" s="5" t="s">
        <v>279</v>
      </c>
      <c r="C401" s="5"/>
      <c r="D401" s="5">
        <v>8833</v>
      </c>
      <c r="E401" s="3"/>
      <c r="F401" s="3">
        <v>286009.13</v>
      </c>
      <c r="G401" s="3">
        <f t="shared" si="7"/>
        <v>44336.8200000003</v>
      </c>
    </row>
    <row r="402" spans="1:7" ht="12.75">
      <c r="A402" s="4">
        <v>40870</v>
      </c>
      <c r="B402" s="5" t="s">
        <v>280</v>
      </c>
      <c r="C402" s="5"/>
      <c r="D402" s="5">
        <v>8834</v>
      </c>
      <c r="E402" s="3"/>
      <c r="F402" s="3">
        <v>3858</v>
      </c>
      <c r="G402" s="3">
        <f t="shared" si="7"/>
        <v>40478.8200000003</v>
      </c>
    </row>
    <row r="403" spans="1:7" ht="12.75">
      <c r="A403" s="4">
        <v>40870</v>
      </c>
      <c r="B403" s="5" t="s">
        <v>80</v>
      </c>
      <c r="C403" s="5"/>
      <c r="D403" s="5">
        <v>8835</v>
      </c>
      <c r="E403" s="3"/>
      <c r="F403" s="3">
        <v>0</v>
      </c>
      <c r="G403" s="3">
        <f t="shared" si="7"/>
        <v>40478.8200000003</v>
      </c>
    </row>
    <row r="404" spans="1:7" ht="12.75">
      <c r="A404" s="4">
        <v>40871</v>
      </c>
      <c r="B404" s="5" t="s">
        <v>225</v>
      </c>
      <c r="C404" s="5"/>
      <c r="D404" s="5">
        <v>8836</v>
      </c>
      <c r="E404" s="3"/>
      <c r="F404" s="3">
        <v>12159.22</v>
      </c>
      <c r="G404" s="3">
        <f t="shared" si="7"/>
        <v>28319.600000000297</v>
      </c>
    </row>
    <row r="405" spans="1:7" ht="12.75">
      <c r="A405" s="4">
        <v>40876</v>
      </c>
      <c r="B405" s="5" t="s">
        <v>256</v>
      </c>
      <c r="C405" s="5"/>
      <c r="D405" s="5"/>
      <c r="E405" s="3">
        <v>217.82</v>
      </c>
      <c r="F405" s="3"/>
      <c r="G405" s="3">
        <f t="shared" si="7"/>
        <v>28537.420000000297</v>
      </c>
    </row>
    <row r="406" spans="1:7" ht="12.75">
      <c r="A406" s="4">
        <v>40876</v>
      </c>
      <c r="B406" s="5" t="s">
        <v>178</v>
      </c>
      <c r="C406" s="5"/>
      <c r="D406" s="5"/>
      <c r="E406" s="3">
        <v>230000</v>
      </c>
      <c r="F406" s="3"/>
      <c r="G406" s="3">
        <f t="shared" si="7"/>
        <v>258537.4200000003</v>
      </c>
    </row>
    <row r="407" spans="1:7" ht="12.75">
      <c r="A407" s="4">
        <v>40876</v>
      </c>
      <c r="B407" s="5" t="s">
        <v>103</v>
      </c>
      <c r="C407" s="5"/>
      <c r="D407" s="5"/>
      <c r="E407" s="3"/>
      <c r="F407" s="3">
        <v>49815.61</v>
      </c>
      <c r="G407" s="3">
        <f t="shared" si="7"/>
        <v>208721.8100000003</v>
      </c>
    </row>
    <row r="408" spans="1:7" ht="12.75">
      <c r="A408" s="4">
        <v>40876</v>
      </c>
      <c r="B408" s="5" t="s">
        <v>90</v>
      </c>
      <c r="C408" s="5"/>
      <c r="D408" s="5"/>
      <c r="E408" s="3"/>
      <c r="F408" s="3">
        <v>20.88</v>
      </c>
      <c r="G408" s="3">
        <f t="shared" si="7"/>
        <v>208700.93000000028</v>
      </c>
    </row>
    <row r="409" spans="1:7" ht="12.75">
      <c r="A409" s="4">
        <v>40876</v>
      </c>
      <c r="B409" s="5" t="s">
        <v>281</v>
      </c>
      <c r="C409" s="5"/>
      <c r="D409" s="5">
        <v>8837</v>
      </c>
      <c r="E409" s="3"/>
      <c r="F409" s="3">
        <v>15893.09</v>
      </c>
      <c r="G409" s="3">
        <f t="shared" si="7"/>
        <v>192807.8400000003</v>
      </c>
    </row>
    <row r="410" spans="1:7" ht="12.75">
      <c r="A410" s="4">
        <v>40876</v>
      </c>
      <c r="B410" s="5" t="s">
        <v>282</v>
      </c>
      <c r="C410" s="5"/>
      <c r="D410" s="5">
        <v>8838</v>
      </c>
      <c r="E410" s="3"/>
      <c r="F410" s="3">
        <v>7232.74</v>
      </c>
      <c r="G410" s="3">
        <f t="shared" si="7"/>
        <v>185575.1000000003</v>
      </c>
    </row>
    <row r="411" spans="1:7" ht="12.75">
      <c r="A411" s="4">
        <v>40876</v>
      </c>
      <c r="B411" s="5" t="s">
        <v>93</v>
      </c>
      <c r="C411" s="5"/>
      <c r="D411" s="5">
        <v>8839</v>
      </c>
      <c r="E411" s="3"/>
      <c r="F411" s="3">
        <v>1122</v>
      </c>
      <c r="G411" s="3">
        <f t="shared" si="7"/>
        <v>184453.1000000003</v>
      </c>
    </row>
    <row r="412" spans="1:7" ht="12.75">
      <c r="A412" s="4">
        <v>40876</v>
      </c>
      <c r="B412" s="5" t="s">
        <v>283</v>
      </c>
      <c r="C412" s="5"/>
      <c r="D412" s="5">
        <v>8840</v>
      </c>
      <c r="E412" s="3"/>
      <c r="F412" s="3">
        <v>3232</v>
      </c>
      <c r="G412" s="3">
        <f t="shared" si="7"/>
        <v>181221.1000000003</v>
      </c>
    </row>
    <row r="413" spans="1:7" ht="12.75">
      <c r="A413" s="4">
        <v>40876</v>
      </c>
      <c r="B413" s="5" t="s">
        <v>173</v>
      </c>
      <c r="C413" s="5"/>
      <c r="D413" s="5">
        <v>8841</v>
      </c>
      <c r="E413" s="3"/>
      <c r="F413" s="3">
        <v>1012</v>
      </c>
      <c r="G413" s="3">
        <f t="shared" si="7"/>
        <v>180209.1000000003</v>
      </c>
    </row>
    <row r="414" spans="1:7" ht="12.75">
      <c r="A414" s="4">
        <v>40876</v>
      </c>
      <c r="B414" s="5" t="s">
        <v>233</v>
      </c>
      <c r="C414" s="5"/>
      <c r="D414" s="5">
        <v>8842</v>
      </c>
      <c r="E414" s="3"/>
      <c r="F414" s="3">
        <v>56201.85</v>
      </c>
      <c r="G414" s="3">
        <f t="shared" si="7"/>
        <v>124007.25000000029</v>
      </c>
    </row>
    <row r="415" spans="1:7" ht="12.75">
      <c r="A415" s="4">
        <v>40876</v>
      </c>
      <c r="B415" s="5" t="s">
        <v>241</v>
      </c>
      <c r="C415" s="5"/>
      <c r="D415" s="5">
        <v>8843</v>
      </c>
      <c r="E415" s="3"/>
      <c r="F415" s="3">
        <v>8127.49</v>
      </c>
      <c r="G415" s="3">
        <f t="shared" si="7"/>
        <v>115879.76000000029</v>
      </c>
    </row>
    <row r="416" spans="1:7" ht="12.75">
      <c r="A416" s="4">
        <v>40876</v>
      </c>
      <c r="B416" s="5" t="s">
        <v>229</v>
      </c>
      <c r="C416" s="5"/>
      <c r="D416" s="5">
        <v>8844</v>
      </c>
      <c r="E416" s="3"/>
      <c r="F416" s="3">
        <v>2388</v>
      </c>
      <c r="G416" s="3">
        <f t="shared" si="7"/>
        <v>113491.76000000029</v>
      </c>
    </row>
    <row r="417" spans="1:7" ht="12.75">
      <c r="A417" s="4">
        <v>40876</v>
      </c>
      <c r="B417" s="5" t="s">
        <v>121</v>
      </c>
      <c r="C417" s="5"/>
      <c r="D417" s="5">
        <v>8845</v>
      </c>
      <c r="E417" s="3"/>
      <c r="F417" s="3">
        <v>1124</v>
      </c>
      <c r="G417" s="3">
        <f t="shared" si="7"/>
        <v>112367.76000000029</v>
      </c>
    </row>
    <row r="418" spans="1:7" ht="12.75">
      <c r="A418" s="4">
        <v>40876</v>
      </c>
      <c r="B418" s="5" t="s">
        <v>120</v>
      </c>
      <c r="C418" s="5"/>
      <c r="D418" s="5">
        <v>8846</v>
      </c>
      <c r="E418" s="3"/>
      <c r="F418" s="3">
        <v>11427.34</v>
      </c>
      <c r="G418" s="3">
        <f t="shared" si="7"/>
        <v>100940.42000000029</v>
      </c>
    </row>
    <row r="419" spans="1:7" ht="12.75">
      <c r="A419" s="4">
        <v>40879</v>
      </c>
      <c r="B419" s="5" t="s">
        <v>202</v>
      </c>
      <c r="C419" s="5"/>
      <c r="D419" s="5"/>
      <c r="E419" s="3">
        <v>81</v>
      </c>
      <c r="F419" s="3"/>
      <c r="G419" s="3">
        <f t="shared" si="7"/>
        <v>101021.42000000029</v>
      </c>
    </row>
    <row r="420" spans="1:7" ht="12.75">
      <c r="A420" s="4">
        <v>40879</v>
      </c>
      <c r="B420" s="5" t="s">
        <v>284</v>
      </c>
      <c r="C420" s="5"/>
      <c r="D420" s="5">
        <v>8847</v>
      </c>
      <c r="E420" s="3"/>
      <c r="F420" s="3">
        <v>4109.2</v>
      </c>
      <c r="G420" s="3">
        <f t="shared" si="7"/>
        <v>96912.22000000029</v>
      </c>
    </row>
    <row r="421" spans="1:7" ht="12.75">
      <c r="A421" s="4">
        <v>40879</v>
      </c>
      <c r="B421" s="5" t="s">
        <v>101</v>
      </c>
      <c r="C421" s="5"/>
      <c r="D421" s="5">
        <v>8848</v>
      </c>
      <c r="E421" s="3"/>
      <c r="F421" s="3">
        <v>4086</v>
      </c>
      <c r="G421" s="3">
        <f t="shared" si="7"/>
        <v>92826.22000000029</v>
      </c>
    </row>
    <row r="422" spans="1:7" ht="12.75">
      <c r="A422" s="4">
        <v>40882</v>
      </c>
      <c r="B422" s="5" t="s">
        <v>225</v>
      </c>
      <c r="C422" s="5"/>
      <c r="D422" s="5">
        <v>8849</v>
      </c>
      <c r="E422" s="3"/>
      <c r="F422" s="3">
        <v>29608.9</v>
      </c>
      <c r="G422" s="3">
        <f t="shared" si="7"/>
        <v>63217.32000000029</v>
      </c>
    </row>
    <row r="423" spans="1:7" ht="12.75">
      <c r="A423" s="4">
        <v>40882</v>
      </c>
      <c r="B423" s="5" t="s">
        <v>285</v>
      </c>
      <c r="C423" s="5"/>
      <c r="D423" s="5">
        <v>8850</v>
      </c>
      <c r="E423" s="3"/>
      <c r="F423" s="3">
        <v>12736</v>
      </c>
      <c r="G423" s="3">
        <f t="shared" si="7"/>
        <v>50481.32000000029</v>
      </c>
    </row>
    <row r="424" spans="1:7" ht="12.75">
      <c r="A424" s="4">
        <v>40882</v>
      </c>
      <c r="B424" s="5" t="s">
        <v>121</v>
      </c>
      <c r="C424" s="5"/>
      <c r="D424" s="5">
        <v>8851</v>
      </c>
      <c r="E424" s="3"/>
      <c r="F424" s="3">
        <v>1494</v>
      </c>
      <c r="G424" s="3">
        <f t="shared" si="7"/>
        <v>48987.32000000029</v>
      </c>
    </row>
    <row r="425" spans="1:7" ht="12.75">
      <c r="A425" s="4">
        <v>40882</v>
      </c>
      <c r="B425" s="5" t="s">
        <v>188</v>
      </c>
      <c r="C425" s="5"/>
      <c r="D425" s="5"/>
      <c r="E425" s="3">
        <v>166</v>
      </c>
      <c r="F425" s="3"/>
      <c r="G425" s="3">
        <f t="shared" si="7"/>
        <v>49153.32000000029</v>
      </c>
    </row>
    <row r="426" spans="1:7" ht="12.75">
      <c r="A426" s="4">
        <v>40884</v>
      </c>
      <c r="B426" s="5" t="s">
        <v>84</v>
      </c>
      <c r="C426" s="5"/>
      <c r="D426" s="5">
        <v>8852</v>
      </c>
      <c r="E426" s="3"/>
      <c r="F426" s="3">
        <v>4157</v>
      </c>
      <c r="G426" s="3">
        <f t="shared" si="7"/>
        <v>44996.32000000029</v>
      </c>
    </row>
    <row r="427" spans="1:7" ht="12.75">
      <c r="A427" s="4">
        <v>40884</v>
      </c>
      <c r="B427" s="5" t="s">
        <v>286</v>
      </c>
      <c r="C427" s="5"/>
      <c r="D427" s="5">
        <v>8853</v>
      </c>
      <c r="E427" s="3"/>
      <c r="F427" s="3">
        <v>9796</v>
      </c>
      <c r="G427" s="3">
        <f t="shared" si="7"/>
        <v>35200.32000000029</v>
      </c>
    </row>
    <row r="428" spans="2:7" ht="12.75">
      <c r="B428" s="5" t="s">
        <v>89</v>
      </c>
      <c r="C428" s="5"/>
      <c r="D428" s="5"/>
      <c r="E428" s="3"/>
      <c r="F428" s="3">
        <v>208.8</v>
      </c>
      <c r="G428" s="3">
        <f t="shared" si="7"/>
        <v>34991.52000000029</v>
      </c>
    </row>
    <row r="429" spans="1:7" ht="12.75">
      <c r="A429" s="4">
        <v>40886</v>
      </c>
      <c r="B429" s="5" t="s">
        <v>178</v>
      </c>
      <c r="C429" s="5"/>
      <c r="D429" s="5"/>
      <c r="E429" s="3">
        <v>351759.3</v>
      </c>
      <c r="F429" s="3"/>
      <c r="G429" s="3">
        <f t="shared" si="7"/>
        <v>386750.8200000003</v>
      </c>
    </row>
    <row r="430" spans="1:7" ht="12.75">
      <c r="A430" s="4">
        <v>40886</v>
      </c>
      <c r="B430" s="5" t="s">
        <v>300</v>
      </c>
      <c r="C430" s="5"/>
      <c r="D430" s="5">
        <v>8854</v>
      </c>
      <c r="E430" s="3"/>
      <c r="F430" s="3">
        <v>15893.09</v>
      </c>
      <c r="G430" s="3">
        <f t="shared" si="7"/>
        <v>370857.7300000003</v>
      </c>
    </row>
    <row r="431" spans="1:7" ht="12.75">
      <c r="A431" s="4">
        <v>40886</v>
      </c>
      <c r="B431" s="5" t="s">
        <v>301</v>
      </c>
      <c r="C431" s="5"/>
      <c r="D431" s="5">
        <v>8855</v>
      </c>
      <c r="E431" s="3"/>
      <c r="F431" s="3">
        <v>7232.74</v>
      </c>
      <c r="G431" s="3">
        <f t="shared" si="7"/>
        <v>363624.9900000003</v>
      </c>
    </row>
    <row r="432" spans="1:7" ht="12.75">
      <c r="A432" s="4">
        <v>40886</v>
      </c>
      <c r="B432" s="5" t="s">
        <v>103</v>
      </c>
      <c r="C432" s="5"/>
      <c r="D432" s="5"/>
      <c r="E432" s="3"/>
      <c r="F432" s="3">
        <v>49815.61</v>
      </c>
      <c r="G432" s="3">
        <f t="shared" si="7"/>
        <v>313809.3800000003</v>
      </c>
    </row>
    <row r="433" spans="1:7" ht="12.75">
      <c r="A433" s="4">
        <v>40886</v>
      </c>
      <c r="B433" s="5" t="s">
        <v>90</v>
      </c>
      <c r="C433" s="5"/>
      <c r="D433" s="5"/>
      <c r="E433" s="3"/>
      <c r="F433" s="3">
        <v>20.88</v>
      </c>
      <c r="G433" s="3">
        <f t="shared" si="7"/>
        <v>313788.5000000003</v>
      </c>
    </row>
    <row r="434" spans="1:7" ht="12.75">
      <c r="A434" s="4">
        <v>40886</v>
      </c>
      <c r="B434" s="5" t="s">
        <v>287</v>
      </c>
      <c r="C434" s="5"/>
      <c r="D434" s="5">
        <v>8856</v>
      </c>
      <c r="E434" s="3"/>
      <c r="F434" s="3">
        <v>41565.69</v>
      </c>
      <c r="G434" s="3">
        <f t="shared" si="7"/>
        <v>272222.8100000003</v>
      </c>
    </row>
    <row r="435" spans="1:7" ht="12.75">
      <c r="A435" s="4">
        <v>40886</v>
      </c>
      <c r="B435" s="5" t="s">
        <v>288</v>
      </c>
      <c r="C435" s="5"/>
      <c r="D435" s="5">
        <v>8857</v>
      </c>
      <c r="E435" s="3"/>
      <c r="F435" s="3">
        <v>19811.07</v>
      </c>
      <c r="G435" s="3">
        <f t="shared" si="7"/>
        <v>252411.74000000028</v>
      </c>
    </row>
    <row r="436" spans="1:7" ht="12.75">
      <c r="A436" s="4">
        <v>40886</v>
      </c>
      <c r="B436" s="5" t="s">
        <v>289</v>
      </c>
      <c r="C436" s="5"/>
      <c r="D436" s="5"/>
      <c r="E436" s="3"/>
      <c r="F436" s="3">
        <v>174349.85</v>
      </c>
      <c r="G436" s="3">
        <f t="shared" si="7"/>
        <v>78061.89000000028</v>
      </c>
    </row>
    <row r="437" spans="1:7" ht="12.75">
      <c r="A437" s="4">
        <v>40886</v>
      </c>
      <c r="B437" s="5" t="s">
        <v>90</v>
      </c>
      <c r="C437" s="5"/>
      <c r="D437" s="5"/>
      <c r="E437" s="3"/>
      <c r="F437" s="3">
        <v>20.88</v>
      </c>
      <c r="G437" s="3">
        <f t="shared" si="7"/>
        <v>78041.01000000027</v>
      </c>
    </row>
    <row r="438" spans="1:7" ht="12.75">
      <c r="A438" s="4">
        <v>40886</v>
      </c>
      <c r="B438" s="5" t="s">
        <v>202</v>
      </c>
      <c r="C438" s="5"/>
      <c r="D438" s="5"/>
      <c r="E438" s="3">
        <v>230.6</v>
      </c>
      <c r="F438" s="3"/>
      <c r="G438" s="3">
        <f t="shared" si="7"/>
        <v>78271.61000000028</v>
      </c>
    </row>
    <row r="439" spans="1:7" ht="12.75">
      <c r="A439" s="4">
        <v>40886</v>
      </c>
      <c r="B439" s="5" t="s">
        <v>261</v>
      </c>
      <c r="C439" s="5"/>
      <c r="D439" s="5"/>
      <c r="E439" s="3">
        <v>1992</v>
      </c>
      <c r="F439" s="3"/>
      <c r="G439" s="3">
        <f t="shared" si="7"/>
        <v>80263.61000000028</v>
      </c>
    </row>
    <row r="440" spans="1:7" ht="12.75">
      <c r="A440" s="4">
        <v>40886</v>
      </c>
      <c r="B440" s="5" t="s">
        <v>101</v>
      </c>
      <c r="C440" s="5"/>
      <c r="D440" s="5">
        <v>8858</v>
      </c>
      <c r="E440" s="3"/>
      <c r="F440" s="3">
        <v>3986</v>
      </c>
      <c r="G440" s="3">
        <f t="shared" si="7"/>
        <v>76277.61000000028</v>
      </c>
    </row>
    <row r="441" spans="1:7" ht="12.75">
      <c r="A441" s="4">
        <v>40886</v>
      </c>
      <c r="B441" s="5" t="s">
        <v>122</v>
      </c>
      <c r="C441" s="5"/>
      <c r="D441" s="5">
        <v>8859</v>
      </c>
      <c r="E441" s="3"/>
      <c r="F441" s="3">
        <v>10179</v>
      </c>
      <c r="G441" s="3">
        <f t="shared" si="7"/>
        <v>66098.61000000028</v>
      </c>
    </row>
    <row r="442" spans="1:7" ht="12.75">
      <c r="A442" s="4">
        <v>40886</v>
      </c>
      <c r="B442" s="5" t="s">
        <v>290</v>
      </c>
      <c r="C442" s="5"/>
      <c r="D442" s="5"/>
      <c r="E442" s="3">
        <v>544890.93</v>
      </c>
      <c r="F442" s="3"/>
      <c r="G442" s="3">
        <f t="shared" si="7"/>
        <v>610989.5400000003</v>
      </c>
    </row>
    <row r="443" spans="1:7" ht="12.75">
      <c r="A443" s="4">
        <v>40886</v>
      </c>
      <c r="B443" s="5" t="s">
        <v>290</v>
      </c>
      <c r="C443" s="5"/>
      <c r="D443" s="5"/>
      <c r="E443" s="3">
        <v>413812.36</v>
      </c>
      <c r="F443" s="3"/>
      <c r="G443" s="3">
        <f t="shared" si="7"/>
        <v>1024801.9000000003</v>
      </c>
    </row>
    <row r="444" spans="1:7" ht="12.75">
      <c r="A444" s="4">
        <v>40890</v>
      </c>
      <c r="B444" s="5" t="s">
        <v>170</v>
      </c>
      <c r="C444" s="5"/>
      <c r="D444" s="5"/>
      <c r="E444" s="3"/>
      <c r="F444" s="3">
        <v>100000</v>
      </c>
      <c r="G444" s="3">
        <f t="shared" si="7"/>
        <v>924801.9000000003</v>
      </c>
    </row>
    <row r="445" spans="1:7" ht="12.75">
      <c r="A445" s="4">
        <v>40890</v>
      </c>
      <c r="B445" s="5" t="s">
        <v>245</v>
      </c>
      <c r="C445" s="5"/>
      <c r="D445" s="5"/>
      <c r="E445" s="3"/>
      <c r="F445" s="3">
        <v>494000</v>
      </c>
      <c r="G445" s="3">
        <f t="shared" si="7"/>
        <v>430801.90000000026</v>
      </c>
    </row>
    <row r="446" spans="1:7" ht="12.75">
      <c r="A446" s="4">
        <v>40890</v>
      </c>
      <c r="B446" s="5" t="s">
        <v>291</v>
      </c>
      <c r="C446" s="5"/>
      <c r="D446" s="5"/>
      <c r="E446" s="3"/>
      <c r="F446" s="3">
        <v>36395</v>
      </c>
      <c r="G446" s="3">
        <f t="shared" si="7"/>
        <v>394406.90000000026</v>
      </c>
    </row>
    <row r="447" spans="1:7" ht="12.75">
      <c r="A447" s="4">
        <v>40890</v>
      </c>
      <c r="B447" s="5" t="s">
        <v>292</v>
      </c>
      <c r="C447" s="5"/>
      <c r="D447" s="5"/>
      <c r="E447" s="3"/>
      <c r="F447" s="3">
        <v>94515</v>
      </c>
      <c r="G447" s="3">
        <f t="shared" si="7"/>
        <v>299891.90000000026</v>
      </c>
    </row>
    <row r="448" spans="1:7" ht="12.75">
      <c r="A448" s="4">
        <v>40890</v>
      </c>
      <c r="B448" s="5" t="s">
        <v>293</v>
      </c>
      <c r="C448" s="5"/>
      <c r="D448" s="5"/>
      <c r="E448" s="3">
        <v>4000</v>
      </c>
      <c r="F448" s="3"/>
      <c r="G448" s="3">
        <f t="shared" si="7"/>
        <v>303891.90000000026</v>
      </c>
    </row>
    <row r="449" spans="1:7" ht="12.75">
      <c r="A449" s="4">
        <v>40890</v>
      </c>
      <c r="B449" s="5" t="s">
        <v>294</v>
      </c>
      <c r="C449" s="5"/>
      <c r="D449" s="5"/>
      <c r="E449" s="3">
        <v>1250000</v>
      </c>
      <c r="F449" s="3"/>
      <c r="G449" s="3">
        <f t="shared" si="7"/>
        <v>1553891.9000000004</v>
      </c>
    </row>
    <row r="450" spans="1:7" ht="12.75">
      <c r="A450" s="4">
        <v>40890</v>
      </c>
      <c r="B450" s="5" t="s">
        <v>295</v>
      </c>
      <c r="C450" s="5"/>
      <c r="D450" s="5">
        <v>8860</v>
      </c>
      <c r="E450" s="3"/>
      <c r="F450" s="3">
        <v>6289</v>
      </c>
      <c r="G450" s="3">
        <f t="shared" si="7"/>
        <v>1547602.9000000004</v>
      </c>
    </row>
    <row r="451" spans="1:7" ht="12.75">
      <c r="A451" s="4">
        <v>40890</v>
      </c>
      <c r="B451" s="5" t="s">
        <v>80</v>
      </c>
      <c r="C451" s="5"/>
      <c r="D451" s="5">
        <v>8861</v>
      </c>
      <c r="E451" s="3"/>
      <c r="F451" s="3">
        <v>0</v>
      </c>
      <c r="G451" s="3">
        <f t="shared" si="7"/>
        <v>1547602.9000000004</v>
      </c>
    </row>
    <row r="452" spans="1:7" ht="12.75">
      <c r="A452" s="4">
        <v>40890</v>
      </c>
      <c r="B452" s="5" t="s">
        <v>296</v>
      </c>
      <c r="C452" s="5"/>
      <c r="D452" s="5">
        <v>8862</v>
      </c>
      <c r="E452" s="3"/>
      <c r="F452" s="3">
        <v>21240.29</v>
      </c>
      <c r="G452" s="3">
        <f t="shared" si="7"/>
        <v>1526362.6100000003</v>
      </c>
    </row>
    <row r="453" spans="1:7" ht="12.75">
      <c r="A453" s="4">
        <v>40890</v>
      </c>
      <c r="B453" s="5" t="s">
        <v>285</v>
      </c>
      <c r="C453" s="5"/>
      <c r="D453" s="5">
        <v>8863</v>
      </c>
      <c r="E453" s="3"/>
      <c r="F453" s="3">
        <v>2345</v>
      </c>
      <c r="G453" s="3">
        <f t="shared" si="7"/>
        <v>1524017.6100000003</v>
      </c>
    </row>
    <row r="454" spans="1:7" ht="12.75">
      <c r="A454" s="4">
        <v>40890</v>
      </c>
      <c r="B454" s="5" t="s">
        <v>80</v>
      </c>
      <c r="C454" s="5"/>
      <c r="D454" s="5">
        <v>8864</v>
      </c>
      <c r="E454" s="3"/>
      <c r="F454" s="3">
        <v>0</v>
      </c>
      <c r="G454" s="3">
        <f t="shared" si="7"/>
        <v>1524017.6100000003</v>
      </c>
    </row>
    <row r="455" spans="1:7" ht="12.75">
      <c r="A455" s="4">
        <v>40890</v>
      </c>
      <c r="B455" s="5" t="s">
        <v>120</v>
      </c>
      <c r="C455" s="5"/>
      <c r="D455" s="5">
        <v>8865</v>
      </c>
      <c r="E455" s="3"/>
      <c r="F455" s="3">
        <v>9149.9</v>
      </c>
      <c r="G455" s="3">
        <f>G454+E455-F455</f>
        <v>1514867.7100000004</v>
      </c>
    </row>
    <row r="456" spans="1:7" ht="12.75">
      <c r="A456" s="4">
        <v>40890</v>
      </c>
      <c r="B456" s="5" t="s">
        <v>297</v>
      </c>
      <c r="C456" s="5"/>
      <c r="D456" s="5">
        <v>8866</v>
      </c>
      <c r="E456" s="3"/>
      <c r="F456" s="3">
        <v>1089</v>
      </c>
      <c r="G456" s="3">
        <f>G455+E456-F456</f>
        <v>1513778.7100000004</v>
      </c>
    </row>
    <row r="457" spans="1:7" ht="12.75">
      <c r="A457" s="4">
        <v>40891</v>
      </c>
      <c r="B457" s="5" t="s">
        <v>170</v>
      </c>
      <c r="C457" s="5"/>
      <c r="D457" s="5"/>
      <c r="E457" s="3"/>
      <c r="F457" s="3">
        <v>1254000</v>
      </c>
      <c r="G457" s="3">
        <f>G456+E457-F457</f>
        <v>259778.71000000043</v>
      </c>
    </row>
    <row r="458" spans="1:7" ht="12.75">
      <c r="A458" s="4">
        <v>40891</v>
      </c>
      <c r="B458" s="5" t="s">
        <v>298</v>
      </c>
      <c r="C458" s="5"/>
      <c r="D458" s="5">
        <v>8867</v>
      </c>
      <c r="E458" s="3"/>
      <c r="F458" s="3">
        <v>4109.2</v>
      </c>
      <c r="G458" s="3">
        <f>G457+E458-F458</f>
        <v>255669.51000000042</v>
      </c>
    </row>
    <row r="459" spans="1:7" ht="12.75">
      <c r="A459" s="4">
        <v>40892</v>
      </c>
      <c r="B459" s="5" t="s">
        <v>299</v>
      </c>
      <c r="C459" s="5"/>
      <c r="D459" s="5"/>
      <c r="E459" s="3"/>
      <c r="F459" s="3">
        <v>68085.57</v>
      </c>
      <c r="G459" s="3">
        <f>G458+E459-F459</f>
        <v>187583.9400000004</v>
      </c>
    </row>
    <row r="460" spans="1:7" ht="12.75">
      <c r="A460" s="4">
        <v>40892</v>
      </c>
      <c r="B460" s="5" t="s">
        <v>90</v>
      </c>
      <c r="C460" s="5"/>
      <c r="D460" s="5"/>
      <c r="E460" s="3"/>
      <c r="F460" s="3">
        <v>20.88</v>
      </c>
      <c r="G460" s="3">
        <f>G459+E460-F460</f>
        <v>187563.0600000004</v>
      </c>
    </row>
    <row r="461" spans="1:7" ht="12.75">
      <c r="A461" s="4">
        <v>40892</v>
      </c>
      <c r="B461" s="5" t="s">
        <v>302</v>
      </c>
      <c r="C461" s="5"/>
      <c r="D461" s="5">
        <v>8868</v>
      </c>
      <c r="E461" s="3"/>
      <c r="F461" s="3">
        <v>20218.89</v>
      </c>
      <c r="G461" s="3">
        <f>G460+E461-F461</f>
        <v>167344.1700000004</v>
      </c>
    </row>
    <row r="462" spans="1:7" ht="12.75">
      <c r="A462" s="4">
        <v>40892</v>
      </c>
      <c r="B462" s="5" t="s">
        <v>80</v>
      </c>
      <c r="C462" s="5"/>
      <c r="D462" s="5">
        <v>8869</v>
      </c>
      <c r="E462" s="3"/>
      <c r="F462" s="3">
        <v>0</v>
      </c>
      <c r="G462" s="3">
        <f>G461+E462-F462</f>
        <v>167344.1700000004</v>
      </c>
    </row>
    <row r="463" spans="1:7" ht="12.75">
      <c r="A463" s="4">
        <v>40892</v>
      </c>
      <c r="B463" s="5" t="s">
        <v>303</v>
      </c>
      <c r="C463" s="5"/>
      <c r="D463" s="5">
        <v>8870</v>
      </c>
      <c r="E463" s="3"/>
      <c r="F463" s="3">
        <v>9340.93</v>
      </c>
      <c r="G463" s="3">
        <f>G462+E463-F463</f>
        <v>158003.2400000004</v>
      </c>
    </row>
    <row r="464" spans="1:7" ht="12.75">
      <c r="A464" s="4">
        <v>40892</v>
      </c>
      <c r="B464" s="5" t="s">
        <v>233</v>
      </c>
      <c r="C464" s="5"/>
      <c r="D464" s="5">
        <v>8871</v>
      </c>
      <c r="E464" s="3"/>
      <c r="F464" s="3">
        <v>56076.04</v>
      </c>
      <c r="G464" s="3">
        <f>G463+E464-F464</f>
        <v>101927.20000000039</v>
      </c>
    </row>
    <row r="465" spans="1:7" ht="12.75">
      <c r="A465" s="4">
        <v>40892</v>
      </c>
      <c r="B465" s="5" t="s">
        <v>80</v>
      </c>
      <c r="C465" s="5"/>
      <c r="D465" s="5">
        <v>8872</v>
      </c>
      <c r="E465" s="3"/>
      <c r="F465" s="3">
        <v>0</v>
      </c>
      <c r="G465" s="3">
        <f>G464+E465-F465</f>
        <v>101927.20000000039</v>
      </c>
    </row>
    <row r="466" spans="1:7" ht="12.75">
      <c r="A466" s="4">
        <v>40892</v>
      </c>
      <c r="B466" s="5" t="s">
        <v>304</v>
      </c>
      <c r="C466" s="5"/>
      <c r="D466" s="5">
        <v>8873</v>
      </c>
      <c r="E466" s="3"/>
      <c r="F466" s="3">
        <v>1206.4</v>
      </c>
      <c r="G466" s="3">
        <f>G465+E466-F466</f>
        <v>100720.8000000004</v>
      </c>
    </row>
    <row r="467" spans="1:7" ht="12.75">
      <c r="A467" s="4">
        <v>40892</v>
      </c>
      <c r="B467" s="5" t="s">
        <v>80</v>
      </c>
      <c r="C467" s="5"/>
      <c r="D467" s="5">
        <v>8874</v>
      </c>
      <c r="E467" s="3"/>
      <c r="F467" s="3">
        <v>0</v>
      </c>
      <c r="G467" s="3">
        <f>G466+E467-F467</f>
        <v>100720.8000000004</v>
      </c>
    </row>
    <row r="468" spans="1:7" ht="12.75">
      <c r="A468" s="4">
        <v>40893</v>
      </c>
      <c r="B468" s="5" t="s">
        <v>233</v>
      </c>
      <c r="C468" s="5"/>
      <c r="D468" s="5">
        <v>8875</v>
      </c>
      <c r="E468" s="3"/>
      <c r="F468" s="3">
        <v>54399.74</v>
      </c>
      <c r="G468" s="3">
        <f>G467+E468-F468</f>
        <v>46321.0600000004</v>
      </c>
    </row>
    <row r="469" spans="1:7" ht="12.75">
      <c r="A469" s="4">
        <v>40893</v>
      </c>
      <c r="B469" s="5" t="s">
        <v>120</v>
      </c>
      <c r="C469" s="5"/>
      <c r="D469" s="5">
        <v>8876</v>
      </c>
      <c r="E469" s="3"/>
      <c r="F469" s="3">
        <v>3312.36</v>
      </c>
      <c r="G469" s="3">
        <f>G468+E469-F469</f>
        <v>43008.7000000004</v>
      </c>
    </row>
    <row r="470" spans="1:7" ht="12.75">
      <c r="A470" s="4">
        <v>40893</v>
      </c>
      <c r="B470" s="5" t="s">
        <v>122</v>
      </c>
      <c r="C470" s="5"/>
      <c r="D470" s="5">
        <v>8877</v>
      </c>
      <c r="E470" s="3"/>
      <c r="F470" s="3">
        <v>3370</v>
      </c>
      <c r="G470" s="3">
        <f>G469+E470-F470</f>
        <v>39638.7000000004</v>
      </c>
    </row>
    <row r="471" spans="1:7" ht="12.75">
      <c r="A471" s="4">
        <v>40893</v>
      </c>
      <c r="B471" s="5" t="s">
        <v>305</v>
      </c>
      <c r="C471" s="5"/>
      <c r="D471" s="5"/>
      <c r="E471" s="3">
        <v>12500</v>
      </c>
      <c r="F471" s="3"/>
      <c r="G471" s="3">
        <f>G470+E471-F471</f>
        <v>52138.7000000004</v>
      </c>
    </row>
    <row r="472" spans="1:7" ht="12.75">
      <c r="A472" s="4">
        <v>40893</v>
      </c>
      <c r="B472" s="5" t="s">
        <v>174</v>
      </c>
      <c r="C472" s="5"/>
      <c r="D472" s="5"/>
      <c r="E472" s="3">
        <v>4953</v>
      </c>
      <c r="F472" s="3"/>
      <c r="G472" s="3">
        <f>G471+E472-F472</f>
        <v>57091.7000000004</v>
      </c>
    </row>
    <row r="473" spans="1:7" ht="12.75">
      <c r="A473" s="4">
        <v>40893</v>
      </c>
      <c r="B473" s="5" t="s">
        <v>261</v>
      </c>
      <c r="C473" s="5"/>
      <c r="D473" s="5"/>
      <c r="E473" s="3">
        <v>2284</v>
      </c>
      <c r="F473" s="3"/>
      <c r="G473" s="3">
        <f>G472+E473-F473</f>
        <v>59375.7000000004</v>
      </c>
    </row>
    <row r="474" spans="1:7" ht="12.75">
      <c r="A474" s="4">
        <v>40893</v>
      </c>
      <c r="B474" s="5" t="s">
        <v>170</v>
      </c>
      <c r="C474" s="5"/>
      <c r="D474" s="5"/>
      <c r="E474" s="3"/>
      <c r="F474" s="3">
        <v>50000</v>
      </c>
      <c r="G474" s="3">
        <f>G473+E474-F474</f>
        <v>9375.700000000397</v>
      </c>
    </row>
    <row r="475" spans="1:7" ht="12.75">
      <c r="A475" s="4">
        <v>40897</v>
      </c>
      <c r="B475" s="5" t="s">
        <v>306</v>
      </c>
      <c r="C475" s="5"/>
      <c r="D475" s="5"/>
      <c r="E475" s="3">
        <v>49048.83</v>
      </c>
      <c r="F475" s="3"/>
      <c r="G475" s="3">
        <f>G474+E475-F475</f>
        <v>58424.5300000004</v>
      </c>
    </row>
    <row r="476" spans="1:7" ht="12.75">
      <c r="A476" s="4">
        <v>40898</v>
      </c>
      <c r="B476" s="5" t="s">
        <v>252</v>
      </c>
      <c r="C476" s="5"/>
      <c r="D476" s="5"/>
      <c r="E476" s="3">
        <v>70020.69</v>
      </c>
      <c r="F476" s="3"/>
      <c r="G476" s="3">
        <f>G475+E476-F476</f>
        <v>128445.22000000041</v>
      </c>
    </row>
    <row r="477" spans="1:7" ht="12.75">
      <c r="A477" s="4">
        <v>40898</v>
      </c>
      <c r="B477" s="5" t="s">
        <v>252</v>
      </c>
      <c r="C477" s="5"/>
      <c r="D477" s="5"/>
      <c r="E477" s="3">
        <v>36284.62</v>
      </c>
      <c r="F477" s="3"/>
      <c r="G477" s="3">
        <f>G476+E477-F477</f>
        <v>164729.8400000004</v>
      </c>
    </row>
    <row r="478" spans="1:7" ht="12.75">
      <c r="A478" s="4">
        <v>40898</v>
      </c>
      <c r="B478" s="5" t="s">
        <v>252</v>
      </c>
      <c r="C478" s="5"/>
      <c r="D478" s="5"/>
      <c r="E478" s="3">
        <v>5060.18</v>
      </c>
      <c r="F478" s="3"/>
      <c r="G478" s="3">
        <f>G477+E478-F478</f>
        <v>169790.0200000004</v>
      </c>
    </row>
    <row r="479" spans="1:7" ht="12.75">
      <c r="A479" s="4">
        <v>40898</v>
      </c>
      <c r="B479" s="5" t="s">
        <v>170</v>
      </c>
      <c r="C479" s="5"/>
      <c r="D479" s="5"/>
      <c r="E479" s="3"/>
      <c r="F479" s="3">
        <v>160000</v>
      </c>
      <c r="G479" s="3">
        <f>G478+E479-F479</f>
        <v>9790.020000000397</v>
      </c>
    </row>
    <row r="480" spans="1:7" ht="12.75">
      <c r="A480" s="4">
        <v>40904</v>
      </c>
      <c r="B480" s="5" t="s">
        <v>307</v>
      </c>
      <c r="C480" s="5"/>
      <c r="D480" s="5"/>
      <c r="E480" s="3">
        <v>9918.45</v>
      </c>
      <c r="F480" s="3"/>
      <c r="G480" s="3">
        <f>G479+E480-F480</f>
        <v>19708.470000000398</v>
      </c>
    </row>
    <row r="481" spans="1:7" ht="12.75">
      <c r="A481" s="4">
        <v>40904</v>
      </c>
      <c r="B481" s="5" t="s">
        <v>307</v>
      </c>
      <c r="C481" s="5"/>
      <c r="D481" s="5"/>
      <c r="E481" s="3">
        <v>9729.23</v>
      </c>
      <c r="F481" s="3"/>
      <c r="G481" s="3">
        <f>G480+E481-F481</f>
        <v>29437.700000000397</v>
      </c>
    </row>
    <row r="2713" spans="1:7" ht="12.75">
      <c r="A2713" s="4"/>
      <c r="G2713" s="11"/>
    </row>
    <row r="2714" ht="12.75">
      <c r="G2714" s="11"/>
    </row>
    <row r="2715" ht="12.75">
      <c r="G2715" s="11"/>
    </row>
    <row r="2716" ht="12.75">
      <c r="G2716" s="11"/>
    </row>
    <row r="2717" ht="12.75">
      <c r="G2717" s="11"/>
    </row>
    <row r="2718" ht="12.75">
      <c r="G2718" s="11"/>
    </row>
    <row r="2719" ht="12.75">
      <c r="G2719" s="11"/>
    </row>
    <row r="2720" ht="12.75">
      <c r="G2720" s="11"/>
    </row>
    <row r="2721" ht="12.75">
      <c r="G2721" s="11"/>
    </row>
    <row r="2722" ht="12.75">
      <c r="G2722" s="11"/>
    </row>
    <row r="2723" ht="12.75">
      <c r="G2723" s="11"/>
    </row>
    <row r="2724" ht="12.75">
      <c r="G2724" s="11"/>
    </row>
  </sheetData>
  <sheetProtection/>
  <printOptions gridLines="1"/>
  <pageMargins left="0.1968503937007874" right="0.1968503937007874" top="0.5905511811023623" bottom="0.5905511811023623" header="0" footer="0"/>
  <pageSetup horizontalDpi="600" verticalDpi="600" orientation="portrait" scale="80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5"/>
  <sheetViews>
    <sheetView zoomScalePageLayoutView="0" workbookViewId="0" topLeftCell="A1">
      <selection activeCell="A1" sqref="A1:IV1"/>
    </sheetView>
  </sheetViews>
  <sheetFormatPr defaultColWidth="11.421875" defaultRowHeight="12.75"/>
  <cols>
    <col min="3" max="3" width="40.00390625" style="0" customWidth="1"/>
  </cols>
  <sheetData>
    <row r="1" spans="1:8" ht="12.75">
      <c r="A1" s="13" t="s">
        <v>82</v>
      </c>
      <c r="B1" s="13" t="s">
        <v>83</v>
      </c>
      <c r="C1" s="13"/>
      <c r="D1" s="3" t="s">
        <v>79</v>
      </c>
      <c r="E1" s="35" t="s">
        <v>75</v>
      </c>
      <c r="F1" s="35" t="s">
        <v>76</v>
      </c>
      <c r="G1" s="35" t="s">
        <v>77</v>
      </c>
      <c r="H1" s="1"/>
    </row>
    <row r="2" spans="1:8" ht="12.75">
      <c r="A2" s="4">
        <v>40910</v>
      </c>
      <c r="B2" s="5" t="s">
        <v>308</v>
      </c>
      <c r="C2" s="5"/>
      <c r="D2" s="5">
        <v>8878</v>
      </c>
      <c r="E2" s="3"/>
      <c r="F2" s="3">
        <v>12500</v>
      </c>
      <c r="G2" s="3">
        <f>'CHEQUES 2011'!G481+E2-F2</f>
        <v>16937.700000000397</v>
      </c>
      <c r="H2" s="1"/>
    </row>
    <row r="3" spans="1:8" ht="12.75">
      <c r="A3" s="4">
        <v>40910</v>
      </c>
      <c r="B3" s="5" t="s">
        <v>173</v>
      </c>
      <c r="C3" s="5"/>
      <c r="D3" s="5">
        <v>8879</v>
      </c>
      <c r="E3" s="3"/>
      <c r="F3" s="3">
        <v>4392</v>
      </c>
      <c r="G3" s="3">
        <f aca="true" t="shared" si="0" ref="G3:G66">G2+E3-F3</f>
        <v>12545.700000000397</v>
      </c>
      <c r="H3" s="1"/>
    </row>
    <row r="4" spans="1:8" ht="12.75">
      <c r="A4" s="4">
        <v>40910</v>
      </c>
      <c r="B4" s="5" t="s">
        <v>101</v>
      </c>
      <c r="C4" s="5"/>
      <c r="D4" s="5">
        <v>8880</v>
      </c>
      <c r="E4" s="3"/>
      <c r="F4" s="3">
        <v>2820</v>
      </c>
      <c r="G4" s="3">
        <f t="shared" si="0"/>
        <v>9725.700000000397</v>
      </c>
      <c r="H4" s="1"/>
    </row>
    <row r="5" spans="1:8" ht="12.75">
      <c r="A5" s="4">
        <v>40911</v>
      </c>
      <c r="B5" s="5" t="s">
        <v>178</v>
      </c>
      <c r="C5" s="5"/>
      <c r="D5" s="5"/>
      <c r="E5" s="3">
        <v>45000</v>
      </c>
      <c r="F5" s="3"/>
      <c r="G5" s="3">
        <f t="shared" si="0"/>
        <v>54725.7000000004</v>
      </c>
      <c r="H5" s="1"/>
    </row>
    <row r="6" spans="1:8" ht="12.75">
      <c r="A6" s="4">
        <v>40912</v>
      </c>
      <c r="B6" s="5" t="s">
        <v>174</v>
      </c>
      <c r="C6" s="5"/>
      <c r="D6" s="5"/>
      <c r="E6" s="3">
        <v>804</v>
      </c>
      <c r="F6" s="3"/>
      <c r="G6" s="3">
        <f t="shared" si="0"/>
        <v>55529.7000000004</v>
      </c>
      <c r="H6" s="1"/>
    </row>
    <row r="7" spans="1:8" ht="12.75">
      <c r="A7" s="4">
        <v>40913</v>
      </c>
      <c r="B7" s="5" t="s">
        <v>178</v>
      </c>
      <c r="C7" s="5"/>
      <c r="D7" s="5"/>
      <c r="E7" s="3">
        <v>155000</v>
      </c>
      <c r="F7" s="3"/>
      <c r="G7" s="3">
        <f t="shared" si="0"/>
        <v>210529.7000000004</v>
      </c>
      <c r="H7" s="1"/>
    </row>
    <row r="8" spans="1:8" ht="12.75">
      <c r="A8" s="4">
        <v>40913</v>
      </c>
      <c r="B8" s="5" t="s">
        <v>309</v>
      </c>
      <c r="C8" s="5"/>
      <c r="D8" s="5">
        <v>8881</v>
      </c>
      <c r="E8" s="3"/>
      <c r="F8" s="3">
        <v>154486.57</v>
      </c>
      <c r="G8" s="3">
        <f t="shared" si="0"/>
        <v>56043.13000000038</v>
      </c>
      <c r="H8" s="1"/>
    </row>
    <row r="9" spans="1:8" ht="12.75">
      <c r="A9" s="4">
        <v>40913</v>
      </c>
      <c r="B9" s="5" t="s">
        <v>595</v>
      </c>
      <c r="C9" s="5"/>
      <c r="D9" s="5">
        <v>8882</v>
      </c>
      <c r="E9" s="3"/>
      <c r="F9" s="3">
        <v>6554.34</v>
      </c>
      <c r="G9" s="3">
        <f t="shared" si="0"/>
        <v>49488.79000000039</v>
      </c>
      <c r="H9" s="1"/>
    </row>
    <row r="10" spans="1:8" ht="12.75">
      <c r="A10" s="4">
        <v>40913</v>
      </c>
      <c r="B10" s="5" t="s">
        <v>312</v>
      </c>
      <c r="C10" s="5"/>
      <c r="D10" s="5"/>
      <c r="E10" s="3"/>
      <c r="F10" s="3">
        <f>116*2</f>
        <v>232</v>
      </c>
      <c r="G10" s="3">
        <f t="shared" si="0"/>
        <v>49256.79000000039</v>
      </c>
      <c r="H10" s="1"/>
    </row>
    <row r="11" spans="1:8" ht="12.75">
      <c r="A11" s="4">
        <v>40914</v>
      </c>
      <c r="B11" s="5" t="s">
        <v>310</v>
      </c>
      <c r="C11" s="5"/>
      <c r="D11" s="5">
        <v>8883</v>
      </c>
      <c r="E11" s="3"/>
      <c r="F11" s="3">
        <v>9006.44</v>
      </c>
      <c r="G11" s="3">
        <f t="shared" si="0"/>
        <v>40250.350000000384</v>
      </c>
      <c r="H11" s="1"/>
    </row>
    <row r="12" spans="1:8" ht="12.75">
      <c r="A12" s="4">
        <v>40914</v>
      </c>
      <c r="B12" s="5" t="s">
        <v>102</v>
      </c>
      <c r="C12" s="5"/>
      <c r="D12" s="5"/>
      <c r="E12" s="3"/>
      <c r="F12" s="3">
        <v>116</v>
      </c>
      <c r="G12" s="3">
        <f t="shared" si="0"/>
        <v>40134.350000000384</v>
      </c>
      <c r="H12" s="1"/>
    </row>
    <row r="13" spans="1:8" ht="12.75">
      <c r="A13" s="4">
        <v>40914</v>
      </c>
      <c r="B13" s="5" t="s">
        <v>311</v>
      </c>
      <c r="C13" s="5"/>
      <c r="D13" s="5">
        <v>8884</v>
      </c>
      <c r="E13" s="3"/>
      <c r="F13" s="3">
        <v>3071</v>
      </c>
      <c r="G13" s="3">
        <f t="shared" si="0"/>
        <v>37063.350000000384</v>
      </c>
      <c r="H13" s="1"/>
    </row>
    <row r="14" spans="1:8" ht="12.75">
      <c r="A14" s="4">
        <v>40914</v>
      </c>
      <c r="B14" s="5" t="s">
        <v>84</v>
      </c>
      <c r="C14" s="5"/>
      <c r="D14" s="5">
        <v>8885</v>
      </c>
      <c r="E14" s="3"/>
      <c r="F14" s="3">
        <v>11333</v>
      </c>
      <c r="G14" s="3">
        <f t="shared" si="0"/>
        <v>25730.350000000384</v>
      </c>
      <c r="H14" s="1"/>
    </row>
    <row r="15" spans="1:8" ht="12.75">
      <c r="A15" s="4">
        <v>40914</v>
      </c>
      <c r="B15" s="5" t="s">
        <v>173</v>
      </c>
      <c r="C15" s="5"/>
      <c r="D15" s="5">
        <v>8886</v>
      </c>
      <c r="E15" s="3"/>
      <c r="F15" s="3">
        <v>6164</v>
      </c>
      <c r="G15" s="3">
        <f t="shared" si="0"/>
        <v>19566.350000000384</v>
      </c>
      <c r="H15" s="1"/>
    </row>
    <row r="16" spans="1:8" ht="12.75">
      <c r="A16" s="4">
        <v>40914</v>
      </c>
      <c r="B16" s="5" t="s">
        <v>89</v>
      </c>
      <c r="C16" s="5"/>
      <c r="D16" s="5"/>
      <c r="E16" s="3"/>
      <c r="F16" s="3">
        <v>208.8</v>
      </c>
      <c r="G16" s="3">
        <f t="shared" si="0"/>
        <v>19357.550000000385</v>
      </c>
      <c r="H16" s="1"/>
    </row>
    <row r="17" spans="1:8" ht="12.75">
      <c r="A17" s="4">
        <v>40918</v>
      </c>
      <c r="B17" s="5" t="s">
        <v>179</v>
      </c>
      <c r="C17" s="5"/>
      <c r="D17" s="5"/>
      <c r="E17" s="3">
        <v>115000</v>
      </c>
      <c r="F17" s="3"/>
      <c r="G17" s="3">
        <f t="shared" si="0"/>
        <v>134357.5500000004</v>
      </c>
      <c r="H17" s="1"/>
    </row>
    <row r="18" spans="1:8" ht="12.75">
      <c r="A18" s="4">
        <v>40918</v>
      </c>
      <c r="B18" s="5" t="s">
        <v>316</v>
      </c>
      <c r="C18" s="5"/>
      <c r="D18" s="5"/>
      <c r="E18" s="3">
        <v>9006.44</v>
      </c>
      <c r="F18" s="3"/>
      <c r="G18" s="3">
        <f t="shared" si="0"/>
        <v>143363.9900000004</v>
      </c>
      <c r="H18" s="1"/>
    </row>
    <row r="19" spans="1:8" ht="12.75">
      <c r="A19" s="4">
        <v>40918</v>
      </c>
      <c r="B19" s="5" t="s">
        <v>314</v>
      </c>
      <c r="C19" s="5"/>
      <c r="D19" s="5">
        <v>8887</v>
      </c>
      <c r="E19" s="3"/>
      <c r="F19" s="3">
        <v>7834.15</v>
      </c>
      <c r="G19" s="3">
        <f t="shared" si="0"/>
        <v>135529.8400000004</v>
      </c>
      <c r="H19" s="1"/>
    </row>
    <row r="20" spans="1:8" ht="12.75">
      <c r="A20" s="4">
        <v>40918</v>
      </c>
      <c r="B20" s="5" t="s">
        <v>225</v>
      </c>
      <c r="C20" s="5"/>
      <c r="D20" s="5">
        <v>8888</v>
      </c>
      <c r="E20" s="3"/>
      <c r="F20" s="3">
        <v>13285.07</v>
      </c>
      <c r="G20" s="3">
        <f t="shared" si="0"/>
        <v>122244.7700000004</v>
      </c>
      <c r="H20" s="1"/>
    </row>
    <row r="21" spans="1:8" ht="12.75">
      <c r="A21" s="4">
        <v>40918</v>
      </c>
      <c r="B21" s="5" t="s">
        <v>315</v>
      </c>
      <c r="C21" s="5"/>
      <c r="D21" s="5">
        <v>8889</v>
      </c>
      <c r="E21" s="3"/>
      <c r="F21" s="3">
        <v>89295.36</v>
      </c>
      <c r="G21" s="3">
        <f t="shared" si="0"/>
        <v>32949.4100000004</v>
      </c>
      <c r="H21" s="1"/>
    </row>
    <row r="22" spans="1:8" ht="12.75">
      <c r="A22" s="4">
        <v>40918</v>
      </c>
      <c r="B22" s="5" t="s">
        <v>120</v>
      </c>
      <c r="C22" s="5"/>
      <c r="D22" s="5">
        <v>8890</v>
      </c>
      <c r="E22" s="3"/>
      <c r="F22" s="3">
        <v>10013.71</v>
      </c>
      <c r="G22" s="3">
        <f t="shared" si="0"/>
        <v>22935.700000000397</v>
      </c>
      <c r="H22" s="1"/>
    </row>
    <row r="23" spans="1:8" ht="12.75">
      <c r="A23" s="4">
        <v>40919</v>
      </c>
      <c r="B23" s="5" t="s">
        <v>137</v>
      </c>
      <c r="C23" s="5"/>
      <c r="D23" s="5"/>
      <c r="E23" s="3">
        <v>324.14</v>
      </c>
      <c r="F23" s="3"/>
      <c r="G23" s="3">
        <f t="shared" si="0"/>
        <v>23259.840000000397</v>
      </c>
      <c r="H23" s="1"/>
    </row>
    <row r="24" spans="1:8" ht="12.75">
      <c r="A24" s="4">
        <v>40919</v>
      </c>
      <c r="B24" s="5" t="s">
        <v>137</v>
      </c>
      <c r="C24" s="5"/>
      <c r="D24" s="5"/>
      <c r="E24" s="3">
        <v>873.75</v>
      </c>
      <c r="F24" s="3"/>
      <c r="G24" s="3">
        <f t="shared" si="0"/>
        <v>24133.590000000397</v>
      </c>
      <c r="H24" s="1"/>
    </row>
    <row r="25" spans="1:8" ht="12.75">
      <c r="A25" s="4">
        <v>40920</v>
      </c>
      <c r="B25" s="5" t="s">
        <v>179</v>
      </c>
      <c r="C25" s="5"/>
      <c r="D25" s="5"/>
      <c r="E25" s="3">
        <v>150220.73</v>
      </c>
      <c r="F25" s="3"/>
      <c r="G25" s="3">
        <f t="shared" si="0"/>
        <v>174354.3200000004</v>
      </c>
      <c r="H25" s="1"/>
    </row>
    <row r="26" spans="1:8" ht="12.75">
      <c r="A26" s="4">
        <v>40921</v>
      </c>
      <c r="B26" s="5" t="s">
        <v>80</v>
      </c>
      <c r="C26" s="5"/>
      <c r="D26" s="5">
        <v>8891</v>
      </c>
      <c r="E26" s="3"/>
      <c r="F26" s="3">
        <v>0</v>
      </c>
      <c r="G26" s="3">
        <f t="shared" si="0"/>
        <v>174354.3200000004</v>
      </c>
      <c r="H26" s="1"/>
    </row>
    <row r="27" spans="1:8" ht="12.75">
      <c r="A27" s="4">
        <v>40921</v>
      </c>
      <c r="B27" s="5" t="s">
        <v>80</v>
      </c>
      <c r="C27" s="5"/>
      <c r="D27" s="5">
        <v>8892</v>
      </c>
      <c r="E27" s="3"/>
      <c r="F27" s="3">
        <v>0</v>
      </c>
      <c r="G27" s="3">
        <f t="shared" si="0"/>
        <v>174354.3200000004</v>
      </c>
      <c r="H27" s="1"/>
    </row>
    <row r="28" spans="1:8" ht="12.75">
      <c r="A28" s="4">
        <v>40921</v>
      </c>
      <c r="B28" s="5" t="s">
        <v>317</v>
      </c>
      <c r="C28" s="5"/>
      <c r="D28" s="5">
        <v>8893</v>
      </c>
      <c r="E28" s="3"/>
      <c r="F28" s="3">
        <v>15893.54</v>
      </c>
      <c r="G28" s="3">
        <f t="shared" si="0"/>
        <v>158460.7800000004</v>
      </c>
      <c r="H28" s="1"/>
    </row>
    <row r="29" spans="1:8" ht="12.75">
      <c r="A29" s="4">
        <v>40921</v>
      </c>
      <c r="B29" s="5" t="s">
        <v>319</v>
      </c>
      <c r="C29" s="5"/>
      <c r="D29" s="5">
        <v>8894</v>
      </c>
      <c r="E29" s="3"/>
      <c r="F29" s="3">
        <v>7233.19</v>
      </c>
      <c r="G29" s="3">
        <f t="shared" si="0"/>
        <v>151227.5900000004</v>
      </c>
      <c r="H29" s="1"/>
    </row>
    <row r="30" spans="1:8" ht="12.75">
      <c r="A30" s="4">
        <v>40921</v>
      </c>
      <c r="B30" s="5" t="s">
        <v>318</v>
      </c>
      <c r="C30" s="5"/>
      <c r="D30" s="5">
        <v>8895</v>
      </c>
      <c r="E30" s="3"/>
      <c r="F30" s="3">
        <v>2100.82</v>
      </c>
      <c r="G30" s="3">
        <f t="shared" si="0"/>
        <v>149126.7700000004</v>
      </c>
      <c r="H30" s="1"/>
    </row>
    <row r="31" spans="1:8" ht="12.75">
      <c r="A31" s="4">
        <v>40921</v>
      </c>
      <c r="B31" s="5" t="s">
        <v>320</v>
      </c>
      <c r="C31" s="5"/>
      <c r="D31" s="5"/>
      <c r="E31" s="3"/>
      <c r="F31" s="3">
        <v>54600.15</v>
      </c>
      <c r="G31" s="3">
        <f t="shared" si="0"/>
        <v>94526.6200000004</v>
      </c>
      <c r="H31" s="1"/>
    </row>
    <row r="32" spans="1:8" ht="12.75">
      <c r="A32" s="4">
        <v>40921</v>
      </c>
      <c r="B32" s="5" t="s">
        <v>90</v>
      </c>
      <c r="C32" s="5"/>
      <c r="D32" s="5"/>
      <c r="E32" s="3"/>
      <c r="F32" s="3">
        <v>20.88</v>
      </c>
      <c r="G32" s="3">
        <f t="shared" si="0"/>
        <v>94505.7400000004</v>
      </c>
      <c r="H32" s="1"/>
    </row>
    <row r="33" spans="1:8" ht="12.75">
      <c r="A33" s="4">
        <v>40924</v>
      </c>
      <c r="B33" s="5" t="s">
        <v>321</v>
      </c>
      <c r="C33" s="5"/>
      <c r="D33" s="5">
        <v>8896</v>
      </c>
      <c r="E33" s="3"/>
      <c r="F33" s="3">
        <v>59891.38</v>
      </c>
      <c r="G33" s="3">
        <f t="shared" si="0"/>
        <v>34614.3600000004</v>
      </c>
      <c r="H33" s="1"/>
    </row>
    <row r="34" spans="1:8" ht="12.75">
      <c r="A34" s="4">
        <v>40925</v>
      </c>
      <c r="B34" s="5" t="s">
        <v>179</v>
      </c>
      <c r="C34" s="5"/>
      <c r="D34" s="5"/>
      <c r="E34" s="3">
        <v>130000</v>
      </c>
      <c r="F34" s="3"/>
      <c r="G34" s="3">
        <f t="shared" si="0"/>
        <v>164614.3600000004</v>
      </c>
      <c r="H34" s="1"/>
    </row>
    <row r="35" spans="1:8" ht="12.75">
      <c r="A35" s="4">
        <v>40925</v>
      </c>
      <c r="B35" s="5" t="s">
        <v>353</v>
      </c>
      <c r="C35" s="5"/>
      <c r="D35" s="5"/>
      <c r="E35" s="3"/>
      <c r="F35" s="3">
        <f>116280+862+919</f>
        <v>118061</v>
      </c>
      <c r="G35" s="3">
        <f t="shared" si="0"/>
        <v>46553.36000000039</v>
      </c>
      <c r="H35" s="1"/>
    </row>
    <row r="36" spans="1:8" ht="12.75">
      <c r="A36" s="4">
        <v>40925</v>
      </c>
      <c r="B36" s="5" t="s">
        <v>322</v>
      </c>
      <c r="C36" s="5"/>
      <c r="D36" s="5">
        <v>8897</v>
      </c>
      <c r="E36" s="3"/>
      <c r="F36" s="3">
        <v>16200.87</v>
      </c>
      <c r="G36" s="3">
        <f t="shared" si="0"/>
        <v>30352.49000000039</v>
      </c>
      <c r="H36" s="1"/>
    </row>
    <row r="37" spans="1:8" ht="12.75">
      <c r="A37" s="4">
        <v>40926</v>
      </c>
      <c r="B37" s="5" t="s">
        <v>188</v>
      </c>
      <c r="C37" s="5"/>
      <c r="D37" s="5"/>
      <c r="E37" s="3">
        <v>149.2</v>
      </c>
      <c r="F37" s="3"/>
      <c r="G37" s="3">
        <f t="shared" si="0"/>
        <v>30501.69000000039</v>
      </c>
      <c r="H37" s="1"/>
    </row>
    <row r="38" spans="1:8" ht="12.75">
      <c r="A38" s="4">
        <v>40932</v>
      </c>
      <c r="B38" s="5" t="s">
        <v>178</v>
      </c>
      <c r="C38" s="5"/>
      <c r="D38" s="5"/>
      <c r="E38" s="3">
        <v>100063.64</v>
      </c>
      <c r="F38" s="3"/>
      <c r="G38" s="3">
        <f t="shared" si="0"/>
        <v>130565.3300000004</v>
      </c>
      <c r="H38" s="1"/>
    </row>
    <row r="39" spans="1:8" ht="12.75">
      <c r="A39" s="4">
        <v>40933</v>
      </c>
      <c r="B39" s="5" t="s">
        <v>120</v>
      </c>
      <c r="C39" s="5"/>
      <c r="D39" s="5">
        <v>8898</v>
      </c>
      <c r="E39" s="3"/>
      <c r="F39" s="3">
        <v>10354.15</v>
      </c>
      <c r="G39" s="3">
        <f t="shared" si="0"/>
        <v>120211.1800000004</v>
      </c>
      <c r="H39" s="1"/>
    </row>
    <row r="40" spans="1:8" ht="12.75">
      <c r="A40" s="4">
        <v>40933</v>
      </c>
      <c r="B40" s="5" t="s">
        <v>323</v>
      </c>
      <c r="C40" s="5"/>
      <c r="D40" s="5"/>
      <c r="E40" s="3">
        <v>1612</v>
      </c>
      <c r="F40" s="3"/>
      <c r="G40" s="3">
        <f t="shared" si="0"/>
        <v>121823.1800000004</v>
      </c>
      <c r="H40" s="1"/>
    </row>
    <row r="41" spans="1:8" ht="12.75">
      <c r="A41" s="4">
        <v>40938</v>
      </c>
      <c r="B41" s="5" t="s">
        <v>325</v>
      </c>
      <c r="C41" s="5"/>
      <c r="D41" s="5">
        <v>8899</v>
      </c>
      <c r="E41" s="3"/>
      <c r="F41" s="3">
        <v>3438.56</v>
      </c>
      <c r="G41" s="3">
        <f t="shared" si="0"/>
        <v>118384.6200000004</v>
      </c>
      <c r="H41" s="1"/>
    </row>
    <row r="42" spans="1:8" ht="12.75">
      <c r="A42" s="4">
        <v>40938</v>
      </c>
      <c r="B42" s="5" t="s">
        <v>326</v>
      </c>
      <c r="C42" s="5"/>
      <c r="D42" s="5">
        <v>8900</v>
      </c>
      <c r="E42" s="3"/>
      <c r="F42" s="3">
        <v>15000</v>
      </c>
      <c r="G42" s="3">
        <f t="shared" si="0"/>
        <v>103384.6200000004</v>
      </c>
      <c r="H42" s="1"/>
    </row>
    <row r="43" spans="1:8" ht="12.75">
      <c r="A43" s="4">
        <v>40939</v>
      </c>
      <c r="B43" s="5" t="s">
        <v>179</v>
      </c>
      <c r="C43" s="5"/>
      <c r="D43" s="5"/>
      <c r="E43" s="3">
        <v>80000</v>
      </c>
      <c r="F43" s="3"/>
      <c r="G43" s="3">
        <f t="shared" si="0"/>
        <v>183384.6200000004</v>
      </c>
      <c r="H43" s="1"/>
    </row>
    <row r="44" spans="1:8" ht="12.75">
      <c r="A44" s="4">
        <v>40939</v>
      </c>
      <c r="B44" s="5" t="s">
        <v>310</v>
      </c>
      <c r="C44" s="5"/>
      <c r="D44" s="5">
        <v>8901</v>
      </c>
      <c r="E44" s="3"/>
      <c r="F44" s="3">
        <v>7428</v>
      </c>
      <c r="G44" s="3">
        <f t="shared" si="0"/>
        <v>175956.6200000004</v>
      </c>
      <c r="H44" s="1"/>
    </row>
    <row r="45" spans="1:8" ht="12.75">
      <c r="A45" s="4">
        <v>40939</v>
      </c>
      <c r="B45" s="5" t="s">
        <v>102</v>
      </c>
      <c r="C45" s="5"/>
      <c r="D45" s="5"/>
      <c r="E45" s="3"/>
      <c r="F45" s="3">
        <v>116</v>
      </c>
      <c r="G45" s="3">
        <f t="shared" si="0"/>
        <v>175840.6200000004</v>
      </c>
      <c r="H45" s="1"/>
    </row>
    <row r="46" spans="1:8" ht="12.75">
      <c r="A46" s="4">
        <v>40939</v>
      </c>
      <c r="B46" s="5" t="s">
        <v>321</v>
      </c>
      <c r="C46" s="5"/>
      <c r="D46" s="5">
        <v>8902</v>
      </c>
      <c r="E46" s="3"/>
      <c r="F46" s="3">
        <v>60964.34</v>
      </c>
      <c r="G46" s="3">
        <f t="shared" si="0"/>
        <v>114876.2800000004</v>
      </c>
      <c r="H46" s="1"/>
    </row>
    <row r="47" spans="1:8" ht="12.75">
      <c r="A47" s="4">
        <v>40939</v>
      </c>
      <c r="B47" s="5" t="s">
        <v>330</v>
      </c>
      <c r="C47" s="5"/>
      <c r="D47" s="5">
        <v>8903</v>
      </c>
      <c r="E47" s="3"/>
      <c r="F47" s="3">
        <v>2710</v>
      </c>
      <c r="G47" s="3">
        <f t="shared" si="0"/>
        <v>112166.2800000004</v>
      </c>
      <c r="H47" s="1"/>
    </row>
    <row r="48" spans="1:8" ht="12.75">
      <c r="A48" s="4">
        <v>40939</v>
      </c>
      <c r="B48" s="5" t="s">
        <v>122</v>
      </c>
      <c r="C48" s="5"/>
      <c r="D48" s="5">
        <v>8904</v>
      </c>
      <c r="E48" s="3"/>
      <c r="F48" s="3">
        <v>1104</v>
      </c>
      <c r="G48" s="3">
        <f t="shared" si="0"/>
        <v>111062.2800000004</v>
      </c>
      <c r="H48" s="1"/>
    </row>
    <row r="49" spans="1:8" ht="12.75">
      <c r="A49" s="4">
        <v>40939</v>
      </c>
      <c r="B49" s="5" t="s">
        <v>173</v>
      </c>
      <c r="C49" s="5"/>
      <c r="D49" s="5">
        <v>8905</v>
      </c>
      <c r="E49" s="3"/>
      <c r="F49" s="3">
        <v>1012</v>
      </c>
      <c r="G49" s="3">
        <f t="shared" si="0"/>
        <v>110050.2800000004</v>
      </c>
      <c r="H49" s="1"/>
    </row>
    <row r="50" spans="1:8" ht="12.75">
      <c r="A50" s="4">
        <v>40939</v>
      </c>
      <c r="B50" s="5" t="s">
        <v>327</v>
      </c>
      <c r="C50" s="5"/>
      <c r="D50" s="5">
        <v>8906</v>
      </c>
      <c r="E50" s="3"/>
      <c r="F50" s="3">
        <v>15852.79</v>
      </c>
      <c r="G50" s="3">
        <f t="shared" si="0"/>
        <v>94197.4900000004</v>
      </c>
      <c r="H50" s="1"/>
    </row>
    <row r="51" spans="1:8" ht="12.75">
      <c r="A51" s="4">
        <v>40939</v>
      </c>
      <c r="B51" s="5" t="s">
        <v>328</v>
      </c>
      <c r="C51" s="5"/>
      <c r="D51" s="5">
        <v>8907</v>
      </c>
      <c r="E51" s="3"/>
      <c r="F51" s="3">
        <v>7215.1</v>
      </c>
      <c r="G51" s="3">
        <f t="shared" si="0"/>
        <v>86982.39000000039</v>
      </c>
      <c r="H51" s="1"/>
    </row>
    <row r="52" spans="1:8" ht="12.75">
      <c r="A52" s="4">
        <v>40939</v>
      </c>
      <c r="B52" s="5" t="s">
        <v>329</v>
      </c>
      <c r="C52" s="5"/>
      <c r="D52" s="5">
        <v>8908</v>
      </c>
      <c r="E52" s="3"/>
      <c r="F52" s="3">
        <v>2097.01</v>
      </c>
      <c r="G52" s="3">
        <f t="shared" si="0"/>
        <v>84885.3800000004</v>
      </c>
      <c r="H52" s="1"/>
    </row>
    <row r="53" spans="1:8" ht="12.75">
      <c r="A53" s="4">
        <v>40939</v>
      </c>
      <c r="B53" s="5" t="s">
        <v>331</v>
      </c>
      <c r="C53" s="5"/>
      <c r="D53" s="5"/>
      <c r="E53" s="3"/>
      <c r="F53" s="3">
        <v>48180.9</v>
      </c>
      <c r="G53" s="3">
        <f t="shared" si="0"/>
        <v>36704.480000000396</v>
      </c>
      <c r="H53" s="1"/>
    </row>
    <row r="54" spans="1:8" ht="12.75">
      <c r="A54" s="4">
        <v>40939</v>
      </c>
      <c r="B54" s="5" t="s">
        <v>90</v>
      </c>
      <c r="C54" s="5"/>
      <c r="D54" s="5"/>
      <c r="E54" s="3"/>
      <c r="F54" s="3">
        <v>20.88</v>
      </c>
      <c r="G54" s="3">
        <f t="shared" si="0"/>
        <v>36683.6000000004</v>
      </c>
      <c r="H54" s="1"/>
    </row>
    <row r="55" spans="1:8" ht="12.75">
      <c r="A55" s="4">
        <v>40939</v>
      </c>
      <c r="B55" s="5" t="s">
        <v>252</v>
      </c>
      <c r="C55" s="5"/>
      <c r="D55" s="5"/>
      <c r="E55" s="3">
        <v>582.57</v>
      </c>
      <c r="F55" s="3"/>
      <c r="G55" s="3">
        <f t="shared" si="0"/>
        <v>37266.1700000004</v>
      </c>
      <c r="H55" s="1"/>
    </row>
    <row r="56" spans="1:8" s="5" customFormat="1" ht="12.75">
      <c r="A56" s="4">
        <v>40939</v>
      </c>
      <c r="B56" s="5" t="s">
        <v>332</v>
      </c>
      <c r="D56" s="5">
        <v>8909</v>
      </c>
      <c r="E56" s="3"/>
      <c r="F56" s="3">
        <v>6574.71</v>
      </c>
      <c r="G56" s="3">
        <f t="shared" si="0"/>
        <v>30691.4600000004</v>
      </c>
      <c r="H56" s="3"/>
    </row>
    <row r="57" spans="1:8" ht="12.75">
      <c r="A57" s="4">
        <v>40942</v>
      </c>
      <c r="B57" s="5" t="s">
        <v>333</v>
      </c>
      <c r="C57" s="5"/>
      <c r="D57" s="5">
        <v>8910</v>
      </c>
      <c r="E57" s="3"/>
      <c r="F57" s="3">
        <v>15563.76</v>
      </c>
      <c r="G57" s="3">
        <f t="shared" si="0"/>
        <v>15127.700000000399</v>
      </c>
      <c r="H57" s="1"/>
    </row>
    <row r="58" spans="1:8" ht="12.75">
      <c r="A58" s="4">
        <v>40946</v>
      </c>
      <c r="B58" s="5" t="s">
        <v>179</v>
      </c>
      <c r="C58" s="5"/>
      <c r="D58" s="5"/>
      <c r="E58" s="3">
        <v>20000</v>
      </c>
      <c r="F58" s="3"/>
      <c r="G58" s="3">
        <f t="shared" si="0"/>
        <v>35127.7000000004</v>
      </c>
      <c r="H58" s="1"/>
    </row>
    <row r="59" spans="1:8" ht="12.75">
      <c r="A59" s="4">
        <v>40946</v>
      </c>
      <c r="B59" s="5" t="s">
        <v>188</v>
      </c>
      <c r="C59" s="5"/>
      <c r="D59" s="5"/>
      <c r="E59" s="3">
        <v>411</v>
      </c>
      <c r="F59" s="3"/>
      <c r="G59" s="3">
        <f t="shared" si="0"/>
        <v>35538.7000000004</v>
      </c>
      <c r="H59" s="1"/>
    </row>
    <row r="60" spans="1:8" ht="12.75">
      <c r="A60" s="4">
        <v>40946</v>
      </c>
      <c r="B60" s="5" t="s">
        <v>174</v>
      </c>
      <c r="C60" s="5"/>
      <c r="D60" s="5"/>
      <c r="E60" s="3">
        <v>532</v>
      </c>
      <c r="F60" s="3"/>
      <c r="G60" s="3">
        <f t="shared" si="0"/>
        <v>36070.7000000004</v>
      </c>
      <c r="H60" s="1"/>
    </row>
    <row r="61" spans="1:8" ht="12.75">
      <c r="A61" s="4">
        <v>40946</v>
      </c>
      <c r="B61" s="5" t="s">
        <v>89</v>
      </c>
      <c r="C61" s="5"/>
      <c r="D61" s="5"/>
      <c r="E61" s="3"/>
      <c r="F61" s="3">
        <v>208.8</v>
      </c>
      <c r="G61" s="3">
        <f t="shared" si="0"/>
        <v>35861.900000000394</v>
      </c>
      <c r="H61" s="1"/>
    </row>
    <row r="62" spans="1:8" ht="12.75">
      <c r="A62" s="4">
        <v>40947</v>
      </c>
      <c r="B62" s="5" t="s">
        <v>334</v>
      </c>
      <c r="C62" s="5"/>
      <c r="D62" s="5">
        <v>8911</v>
      </c>
      <c r="E62" s="3"/>
      <c r="F62" s="3">
        <v>13818.87</v>
      </c>
      <c r="G62" s="3">
        <f t="shared" si="0"/>
        <v>22043.03000000039</v>
      </c>
      <c r="H62" s="1"/>
    </row>
    <row r="63" spans="1:8" ht="12.75">
      <c r="A63" s="4">
        <v>40947</v>
      </c>
      <c r="B63" s="5" t="s">
        <v>120</v>
      </c>
      <c r="C63" s="5"/>
      <c r="D63" s="5">
        <v>8912</v>
      </c>
      <c r="E63" s="3"/>
      <c r="F63" s="3">
        <v>10193.08</v>
      </c>
      <c r="G63" s="3">
        <f t="shared" si="0"/>
        <v>11849.950000000392</v>
      </c>
      <c r="H63" s="1"/>
    </row>
    <row r="64" spans="1:8" ht="12.75">
      <c r="A64" s="4">
        <v>40947</v>
      </c>
      <c r="B64" s="5" t="s">
        <v>80</v>
      </c>
      <c r="C64" s="5"/>
      <c r="D64" s="5">
        <v>8913</v>
      </c>
      <c r="E64" s="3"/>
      <c r="F64" s="3">
        <v>0</v>
      </c>
      <c r="G64" s="3">
        <f t="shared" si="0"/>
        <v>11849.950000000392</v>
      </c>
      <c r="H64" s="1"/>
    </row>
    <row r="65" spans="1:8" ht="12.75">
      <c r="A65" s="4">
        <v>40948</v>
      </c>
      <c r="B65" s="5" t="s">
        <v>336</v>
      </c>
      <c r="C65" s="5"/>
      <c r="D65" s="5">
        <v>8914</v>
      </c>
      <c r="E65" s="3"/>
      <c r="F65" s="3">
        <v>2610</v>
      </c>
      <c r="G65" s="3">
        <f t="shared" si="0"/>
        <v>9239.950000000392</v>
      </c>
      <c r="H65" s="1"/>
    </row>
    <row r="66" spans="1:8" ht="12.75">
      <c r="A66" s="4">
        <v>40948</v>
      </c>
      <c r="B66" s="5" t="s">
        <v>178</v>
      </c>
      <c r="C66" s="5"/>
      <c r="D66" s="5"/>
      <c r="E66" s="3">
        <v>80000</v>
      </c>
      <c r="F66" s="3"/>
      <c r="G66" s="3">
        <f t="shared" si="0"/>
        <v>89239.95000000039</v>
      </c>
      <c r="H66" s="1"/>
    </row>
    <row r="67" spans="1:8" ht="12.75">
      <c r="A67" s="4">
        <v>40948</v>
      </c>
      <c r="B67" s="5" t="s">
        <v>338</v>
      </c>
      <c r="C67" s="5"/>
      <c r="D67" s="5">
        <v>8915</v>
      </c>
      <c r="E67" s="3"/>
      <c r="F67" s="3">
        <v>5500.2</v>
      </c>
      <c r="G67" s="3">
        <f aca="true" t="shared" si="1" ref="G67:G130">G66+E67-F67</f>
        <v>83739.7500000004</v>
      </c>
      <c r="H67" s="1"/>
    </row>
    <row r="68" spans="1:8" ht="12.75">
      <c r="A68" s="4">
        <v>40948</v>
      </c>
      <c r="B68" s="5" t="s">
        <v>338</v>
      </c>
      <c r="C68" s="5"/>
      <c r="D68" s="5">
        <v>8916</v>
      </c>
      <c r="E68" s="3"/>
      <c r="F68" s="3">
        <v>1320</v>
      </c>
      <c r="G68" s="3">
        <f t="shared" si="1"/>
        <v>82419.7500000004</v>
      </c>
      <c r="H68" s="1"/>
    </row>
    <row r="69" spans="1:8" ht="12.75">
      <c r="A69" s="4">
        <v>40948</v>
      </c>
      <c r="B69" s="5" t="s">
        <v>335</v>
      </c>
      <c r="C69" s="5"/>
      <c r="D69" s="5">
        <v>8917</v>
      </c>
      <c r="E69" s="3"/>
      <c r="F69" s="3">
        <v>1352</v>
      </c>
      <c r="G69" s="3">
        <f t="shared" si="1"/>
        <v>81067.7500000004</v>
      </c>
      <c r="H69" s="1"/>
    </row>
    <row r="70" spans="1:8" ht="12.75">
      <c r="A70" s="4">
        <v>40948</v>
      </c>
      <c r="B70" s="5" t="s">
        <v>337</v>
      </c>
      <c r="C70" s="5"/>
      <c r="D70" s="5">
        <v>8918</v>
      </c>
      <c r="E70" s="3"/>
      <c r="F70" s="3">
        <v>11844.31</v>
      </c>
      <c r="G70" s="3">
        <f t="shared" si="1"/>
        <v>69223.4400000004</v>
      </c>
      <c r="H70" s="1"/>
    </row>
    <row r="71" spans="1:8" ht="12.75">
      <c r="A71" s="4">
        <v>40948</v>
      </c>
      <c r="B71" s="5" t="s">
        <v>340</v>
      </c>
      <c r="C71" s="5"/>
      <c r="D71" s="5">
        <v>8919</v>
      </c>
      <c r="E71" s="3"/>
      <c r="F71" s="3">
        <v>3236.4</v>
      </c>
      <c r="G71" s="3">
        <f t="shared" si="1"/>
        <v>65987.0400000004</v>
      </c>
      <c r="H71" s="1"/>
    </row>
    <row r="72" spans="1:8" ht="12.75">
      <c r="A72" s="4">
        <v>40949</v>
      </c>
      <c r="B72" s="5" t="s">
        <v>84</v>
      </c>
      <c r="C72" s="5"/>
      <c r="D72" s="5">
        <v>8920</v>
      </c>
      <c r="E72" s="3"/>
      <c r="F72" s="3">
        <v>4262</v>
      </c>
      <c r="G72" s="3">
        <f t="shared" si="1"/>
        <v>61725.0400000004</v>
      </c>
      <c r="H72" s="1"/>
    </row>
    <row r="73" spans="1:8" ht="12.75">
      <c r="A73" s="4">
        <v>40949</v>
      </c>
      <c r="B73" s="5" t="s">
        <v>173</v>
      </c>
      <c r="C73" s="5"/>
      <c r="D73" s="5">
        <v>8921</v>
      </c>
      <c r="E73" s="3"/>
      <c r="F73" s="3">
        <v>8836</v>
      </c>
      <c r="G73" s="3">
        <f t="shared" si="1"/>
        <v>52889.0400000004</v>
      </c>
      <c r="H73" s="1"/>
    </row>
    <row r="74" spans="1:8" ht="12.75">
      <c r="A74" s="4">
        <v>40949</v>
      </c>
      <c r="B74" s="5" t="s">
        <v>101</v>
      </c>
      <c r="C74" s="5"/>
      <c r="D74" s="5">
        <v>8922</v>
      </c>
      <c r="E74" s="3"/>
      <c r="F74" s="3">
        <v>3716</v>
      </c>
      <c r="G74" s="3">
        <f t="shared" si="1"/>
        <v>49173.0400000004</v>
      </c>
      <c r="H74" s="1"/>
    </row>
    <row r="75" spans="1:8" ht="12.75">
      <c r="A75" s="4">
        <v>40949</v>
      </c>
      <c r="B75" s="5" t="s">
        <v>338</v>
      </c>
      <c r="C75" s="5"/>
      <c r="D75" s="5">
        <v>8923</v>
      </c>
      <c r="E75" s="3"/>
      <c r="F75" s="3">
        <v>5915.85</v>
      </c>
      <c r="G75" s="3">
        <f t="shared" si="1"/>
        <v>43257.1900000004</v>
      </c>
      <c r="H75" s="1"/>
    </row>
    <row r="76" spans="1:8" ht="12.75">
      <c r="A76" s="4">
        <v>40949</v>
      </c>
      <c r="B76" s="5" t="s">
        <v>339</v>
      </c>
      <c r="C76" s="5"/>
      <c r="D76" s="5">
        <v>8924</v>
      </c>
      <c r="E76" s="3"/>
      <c r="F76" s="3">
        <v>10147.74</v>
      </c>
      <c r="G76" s="3">
        <f t="shared" si="1"/>
        <v>33109.450000000405</v>
      </c>
      <c r="H76" s="1"/>
    </row>
    <row r="77" spans="1:8" ht="12.75">
      <c r="A77" s="4">
        <v>40953</v>
      </c>
      <c r="B77" s="5" t="s">
        <v>179</v>
      </c>
      <c r="C77" s="5"/>
      <c r="D77" s="5"/>
      <c r="E77" s="3">
        <v>220000</v>
      </c>
      <c r="F77" s="3"/>
      <c r="G77" s="3">
        <f t="shared" si="1"/>
        <v>253109.45000000042</v>
      </c>
      <c r="H77" s="1"/>
    </row>
    <row r="78" spans="1:8" ht="12.75">
      <c r="A78" s="4">
        <v>40953</v>
      </c>
      <c r="B78" s="5" t="s">
        <v>341</v>
      </c>
      <c r="C78" s="5"/>
      <c r="D78" s="5"/>
      <c r="E78" s="3"/>
      <c r="F78" s="3">
        <v>48326.79</v>
      </c>
      <c r="G78" s="3">
        <f t="shared" si="1"/>
        <v>204782.6600000004</v>
      </c>
      <c r="H78" s="1"/>
    </row>
    <row r="79" spans="1:8" ht="12.75">
      <c r="A79" s="4">
        <v>40953</v>
      </c>
      <c r="B79" s="5" t="s">
        <v>90</v>
      </c>
      <c r="C79" s="5"/>
      <c r="D79" s="5"/>
      <c r="E79" s="3"/>
      <c r="F79" s="3">
        <v>20.88</v>
      </c>
      <c r="G79" s="3">
        <f t="shared" si="1"/>
        <v>204761.7800000004</v>
      </c>
      <c r="H79" s="1"/>
    </row>
    <row r="80" spans="1:8" ht="12.75">
      <c r="A80" s="4">
        <v>40953</v>
      </c>
      <c r="B80" s="5" t="s">
        <v>342</v>
      </c>
      <c r="C80" s="5"/>
      <c r="D80" s="5">
        <v>8925</v>
      </c>
      <c r="E80" s="3"/>
      <c r="F80" s="3">
        <v>2100.82</v>
      </c>
      <c r="G80" s="3">
        <f t="shared" si="1"/>
        <v>202660.9600000004</v>
      </c>
      <c r="H80" s="1"/>
    </row>
    <row r="81" spans="1:8" ht="12.75">
      <c r="A81" s="4">
        <v>40953</v>
      </c>
      <c r="B81" s="5" t="s">
        <v>343</v>
      </c>
      <c r="C81" s="5"/>
      <c r="D81" s="5">
        <v>8926</v>
      </c>
      <c r="E81" s="3"/>
      <c r="F81" s="3">
        <v>7233.19</v>
      </c>
      <c r="G81" s="3">
        <f t="shared" si="1"/>
        <v>195427.7700000004</v>
      </c>
      <c r="H81" s="1"/>
    </row>
    <row r="82" spans="1:8" ht="12.75">
      <c r="A82" s="4">
        <v>40953</v>
      </c>
      <c r="B82" s="5" t="s">
        <v>344</v>
      </c>
      <c r="C82" s="5"/>
      <c r="D82" s="5">
        <v>8927</v>
      </c>
      <c r="E82" s="3"/>
      <c r="F82" s="3">
        <v>15893.54</v>
      </c>
      <c r="G82" s="3">
        <f t="shared" si="1"/>
        <v>179534.2300000004</v>
      </c>
      <c r="H82" s="1"/>
    </row>
    <row r="83" spans="1:8" ht="12.75">
      <c r="A83" s="4">
        <v>40953</v>
      </c>
      <c r="B83" s="5" t="s">
        <v>321</v>
      </c>
      <c r="C83" s="5"/>
      <c r="D83" s="5">
        <v>8928</v>
      </c>
      <c r="E83" s="3"/>
      <c r="F83" s="3">
        <v>61301.59</v>
      </c>
      <c r="G83" s="3">
        <f t="shared" si="1"/>
        <v>118232.64000000039</v>
      </c>
      <c r="H83" s="1"/>
    </row>
    <row r="84" spans="1:8" ht="12.75">
      <c r="A84" s="4">
        <v>40953</v>
      </c>
      <c r="B84" s="5" t="s">
        <v>346</v>
      </c>
      <c r="C84" s="5"/>
      <c r="D84" s="5">
        <v>8929</v>
      </c>
      <c r="E84" s="3"/>
      <c r="F84" s="3">
        <v>22780.98</v>
      </c>
      <c r="G84" s="3">
        <f t="shared" si="1"/>
        <v>95451.6600000004</v>
      </c>
      <c r="H84" s="1"/>
    </row>
    <row r="85" spans="1:8" ht="12.75">
      <c r="A85" s="4">
        <v>40953</v>
      </c>
      <c r="B85" s="5" t="s">
        <v>345</v>
      </c>
      <c r="C85" s="5"/>
      <c r="D85" s="5">
        <v>8930</v>
      </c>
      <c r="E85" s="3"/>
      <c r="F85" s="3">
        <v>25000</v>
      </c>
      <c r="G85" s="3">
        <f t="shared" si="1"/>
        <v>70451.6600000004</v>
      </c>
      <c r="H85" s="1"/>
    </row>
    <row r="86" spans="1:8" ht="12.75">
      <c r="A86" s="4">
        <v>40955</v>
      </c>
      <c r="B86" s="5" t="s">
        <v>347</v>
      </c>
      <c r="C86" s="5"/>
      <c r="D86" s="5">
        <v>8931</v>
      </c>
      <c r="E86" s="3"/>
      <c r="F86" s="3">
        <v>3887.16</v>
      </c>
      <c r="G86" s="3">
        <f t="shared" si="1"/>
        <v>66564.5000000004</v>
      </c>
      <c r="H86" s="1"/>
    </row>
    <row r="87" spans="1:8" ht="12.75">
      <c r="A87" s="4">
        <v>40955</v>
      </c>
      <c r="B87" s="5" t="s">
        <v>348</v>
      </c>
      <c r="C87" s="5"/>
      <c r="D87" s="5">
        <v>8932</v>
      </c>
      <c r="E87" s="3"/>
      <c r="F87" s="3">
        <v>29000</v>
      </c>
      <c r="G87" s="3">
        <f t="shared" si="1"/>
        <v>37564.50000000039</v>
      </c>
      <c r="H87" s="1"/>
    </row>
    <row r="88" spans="1:8" ht="12.75">
      <c r="A88" s="4">
        <v>40955</v>
      </c>
      <c r="B88" s="5" t="s">
        <v>349</v>
      </c>
      <c r="C88" s="5"/>
      <c r="D88" s="5">
        <v>8933</v>
      </c>
      <c r="E88" s="3"/>
      <c r="F88" s="3">
        <v>8413.36</v>
      </c>
      <c r="G88" s="3">
        <f t="shared" si="1"/>
        <v>29151.140000000392</v>
      </c>
      <c r="H88" s="1"/>
    </row>
    <row r="89" spans="1:8" ht="12.75">
      <c r="A89" s="4">
        <v>40955</v>
      </c>
      <c r="B89" s="5" t="s">
        <v>350</v>
      </c>
      <c r="C89" s="5"/>
      <c r="D89" s="5">
        <v>8934</v>
      </c>
      <c r="E89" s="3"/>
      <c r="F89" s="3">
        <v>9996.91</v>
      </c>
      <c r="G89" s="3">
        <f t="shared" si="1"/>
        <v>19154.230000000392</v>
      </c>
      <c r="H89" s="1"/>
    </row>
    <row r="90" spans="1:8" ht="12.75">
      <c r="A90" s="4">
        <v>40955</v>
      </c>
      <c r="B90" s="5" t="s">
        <v>351</v>
      </c>
      <c r="C90" s="5"/>
      <c r="D90" s="5">
        <v>8935</v>
      </c>
      <c r="E90" s="3"/>
      <c r="F90" s="3">
        <v>12896.74</v>
      </c>
      <c r="G90" s="3">
        <f t="shared" si="1"/>
        <v>6257.490000000393</v>
      </c>
      <c r="H90" s="1"/>
    </row>
    <row r="91" spans="1:8" ht="12.75">
      <c r="A91" s="4">
        <v>40955</v>
      </c>
      <c r="B91" s="5" t="s">
        <v>352</v>
      </c>
      <c r="C91" s="5"/>
      <c r="D91" s="5">
        <v>8936</v>
      </c>
      <c r="E91" s="3"/>
      <c r="F91" s="3">
        <v>23815.31</v>
      </c>
      <c r="G91" s="3">
        <f t="shared" si="1"/>
        <v>-17557.819999999607</v>
      </c>
      <c r="H91" s="1"/>
    </row>
    <row r="92" spans="1:8" ht="12.75">
      <c r="A92" s="4">
        <v>40956</v>
      </c>
      <c r="B92" s="5" t="s">
        <v>178</v>
      </c>
      <c r="C92" s="5"/>
      <c r="D92" s="5"/>
      <c r="E92" s="3">
        <v>130168.62</v>
      </c>
      <c r="F92" s="3"/>
      <c r="G92" s="3">
        <f t="shared" si="1"/>
        <v>112610.8000000004</v>
      </c>
      <c r="H92" s="1"/>
    </row>
    <row r="93" spans="1:8" ht="12.75">
      <c r="A93" s="4">
        <v>40959</v>
      </c>
      <c r="B93" s="5" t="s">
        <v>354</v>
      </c>
      <c r="C93" s="5"/>
      <c r="D93" s="5"/>
      <c r="E93" s="3"/>
      <c r="F93" s="3">
        <v>36009</v>
      </c>
      <c r="G93" s="3">
        <f t="shared" si="1"/>
        <v>76601.8000000004</v>
      </c>
      <c r="H93" s="1"/>
    </row>
    <row r="94" spans="1:8" ht="12.75">
      <c r="A94" s="4">
        <v>40959</v>
      </c>
      <c r="B94" s="5" t="s">
        <v>188</v>
      </c>
      <c r="C94" s="5"/>
      <c r="D94" s="5"/>
      <c r="E94" s="3">
        <v>3747</v>
      </c>
      <c r="F94" s="3"/>
      <c r="G94" s="3">
        <f t="shared" si="1"/>
        <v>80348.8000000004</v>
      </c>
      <c r="H94" s="1"/>
    </row>
    <row r="95" spans="1:8" ht="12.75">
      <c r="A95" s="4">
        <v>40959</v>
      </c>
      <c r="B95" s="5" t="s">
        <v>261</v>
      </c>
      <c r="C95" s="5"/>
      <c r="D95" s="5"/>
      <c r="E95" s="3">
        <v>1788</v>
      </c>
      <c r="F95" s="3"/>
      <c r="G95" s="3">
        <f t="shared" si="1"/>
        <v>82136.8000000004</v>
      </c>
      <c r="H95" s="1"/>
    </row>
    <row r="96" spans="1:8" ht="12.75">
      <c r="A96" s="4">
        <v>40960</v>
      </c>
      <c r="B96" s="5" t="s">
        <v>120</v>
      </c>
      <c r="C96" s="5"/>
      <c r="D96" s="5">
        <v>8937</v>
      </c>
      <c r="E96" s="3"/>
      <c r="F96" s="3">
        <v>9117.47</v>
      </c>
      <c r="G96" s="3">
        <f t="shared" si="1"/>
        <v>73019.3300000004</v>
      </c>
      <c r="H96" s="1"/>
    </row>
    <row r="97" spans="1:8" ht="12.75">
      <c r="A97" s="4">
        <v>40961</v>
      </c>
      <c r="B97" s="5" t="s">
        <v>355</v>
      </c>
      <c r="C97" s="5"/>
      <c r="D97" s="5">
        <v>8938</v>
      </c>
      <c r="E97" s="3"/>
      <c r="F97" s="3">
        <v>8839.36</v>
      </c>
      <c r="G97" s="3">
        <f t="shared" si="1"/>
        <v>64179.970000000394</v>
      </c>
      <c r="H97" s="1"/>
    </row>
    <row r="98" spans="1:8" ht="12.75">
      <c r="A98" s="4">
        <v>40961</v>
      </c>
      <c r="B98" s="5" t="s">
        <v>225</v>
      </c>
      <c r="C98" s="5"/>
      <c r="D98" s="5">
        <v>8939</v>
      </c>
      <c r="E98" s="3"/>
      <c r="F98" s="3">
        <v>13100.53</v>
      </c>
      <c r="G98" s="3">
        <f t="shared" si="1"/>
        <v>51079.440000000395</v>
      </c>
      <c r="H98" s="1"/>
    </row>
    <row r="99" spans="1:8" ht="12.75">
      <c r="A99" s="4">
        <v>40962</v>
      </c>
      <c r="B99" s="5" t="s">
        <v>339</v>
      </c>
      <c r="C99" s="5"/>
      <c r="D99" s="5">
        <v>8940</v>
      </c>
      <c r="E99" s="3"/>
      <c r="F99" s="3">
        <v>4498.71</v>
      </c>
      <c r="G99" s="3">
        <f t="shared" si="1"/>
        <v>46580.730000000396</v>
      </c>
      <c r="H99" s="1"/>
    </row>
    <row r="100" spans="1:8" ht="12.75">
      <c r="A100" s="4">
        <v>40965</v>
      </c>
      <c r="B100" s="5" t="s">
        <v>356</v>
      </c>
      <c r="C100" s="5"/>
      <c r="D100" s="5">
        <v>8941</v>
      </c>
      <c r="E100" s="3"/>
      <c r="F100" s="3">
        <v>9859.81</v>
      </c>
      <c r="G100" s="3">
        <f t="shared" si="1"/>
        <v>36720.9200000004</v>
      </c>
      <c r="H100" s="1"/>
    </row>
    <row r="101" spans="1:8" ht="12.75">
      <c r="A101" s="4">
        <v>40967</v>
      </c>
      <c r="B101" s="5" t="s">
        <v>179</v>
      </c>
      <c r="C101" s="5"/>
      <c r="D101" s="5"/>
      <c r="E101" s="3">
        <v>170000</v>
      </c>
      <c r="F101" s="3"/>
      <c r="G101" s="3">
        <f t="shared" si="1"/>
        <v>206720.9200000004</v>
      </c>
      <c r="H101" s="1"/>
    </row>
    <row r="102" spans="1:8" ht="12.75">
      <c r="A102" s="4">
        <v>40967</v>
      </c>
      <c r="B102" s="5" t="s">
        <v>341</v>
      </c>
      <c r="C102" s="5"/>
      <c r="D102" s="5"/>
      <c r="E102" s="3"/>
      <c r="F102" s="3">
        <v>49386.88</v>
      </c>
      <c r="G102" s="3">
        <f t="shared" si="1"/>
        <v>157334.0400000004</v>
      </c>
      <c r="H102" s="1"/>
    </row>
    <row r="103" spans="1:8" ht="12.75">
      <c r="A103" s="4">
        <v>40967</v>
      </c>
      <c r="B103" s="5" t="s">
        <v>90</v>
      </c>
      <c r="C103" s="5"/>
      <c r="D103" s="5"/>
      <c r="E103" s="3"/>
      <c r="F103" s="3">
        <v>20.88</v>
      </c>
      <c r="G103" s="3">
        <f t="shared" si="1"/>
        <v>157313.16000000038</v>
      </c>
      <c r="H103" s="1"/>
    </row>
    <row r="104" spans="1:8" ht="12.75">
      <c r="A104" s="4">
        <v>40967</v>
      </c>
      <c r="B104" s="5" t="s">
        <v>357</v>
      </c>
      <c r="C104" s="5"/>
      <c r="D104" s="5">
        <v>8942</v>
      </c>
      <c r="E104" s="3"/>
      <c r="F104" s="3">
        <v>2605.36</v>
      </c>
      <c r="G104" s="3">
        <f t="shared" si="1"/>
        <v>154707.8000000004</v>
      </c>
      <c r="H104" s="1"/>
    </row>
    <row r="105" spans="1:8" ht="12.75">
      <c r="A105" s="4">
        <v>40967</v>
      </c>
      <c r="B105" s="5" t="s">
        <v>321</v>
      </c>
      <c r="C105" s="5"/>
      <c r="D105" s="5">
        <v>8943</v>
      </c>
      <c r="E105" s="3"/>
      <c r="F105" s="3">
        <v>58919.3</v>
      </c>
      <c r="G105" s="3">
        <f t="shared" si="1"/>
        <v>95788.5000000004</v>
      </c>
      <c r="H105" s="1"/>
    </row>
    <row r="106" spans="1:8" ht="12.75">
      <c r="A106" s="4">
        <v>40967</v>
      </c>
      <c r="B106" s="5" t="s">
        <v>361</v>
      </c>
      <c r="C106" s="5"/>
      <c r="D106" s="5">
        <v>8944</v>
      </c>
      <c r="E106" s="3"/>
      <c r="F106" s="3">
        <v>1293</v>
      </c>
      <c r="G106" s="3">
        <f t="shared" si="1"/>
        <v>94495.5000000004</v>
      </c>
      <c r="H106" s="1"/>
    </row>
    <row r="107" spans="1:8" ht="12.75">
      <c r="A107" s="4">
        <v>40967</v>
      </c>
      <c r="B107" s="5" t="s">
        <v>330</v>
      </c>
      <c r="C107" s="5"/>
      <c r="D107" s="5">
        <v>8945</v>
      </c>
      <c r="E107" s="3"/>
      <c r="F107" s="3">
        <v>2678</v>
      </c>
      <c r="G107" s="3">
        <f t="shared" si="1"/>
        <v>91817.5000000004</v>
      </c>
      <c r="H107" s="1"/>
    </row>
    <row r="108" spans="1:8" ht="12.75">
      <c r="A108" s="4">
        <v>40967</v>
      </c>
      <c r="B108" s="5" t="s">
        <v>358</v>
      </c>
      <c r="C108" s="5"/>
      <c r="D108" s="5">
        <v>8946</v>
      </c>
      <c r="E108" s="3"/>
      <c r="F108" s="3">
        <v>15934.29</v>
      </c>
      <c r="G108" s="3">
        <f t="shared" si="1"/>
        <v>75883.2100000004</v>
      </c>
      <c r="H108" s="1"/>
    </row>
    <row r="109" spans="1:8" ht="12.75">
      <c r="A109" s="4">
        <v>40967</v>
      </c>
      <c r="B109" s="5" t="s">
        <v>359</v>
      </c>
      <c r="C109" s="5"/>
      <c r="D109" s="5">
        <v>8947</v>
      </c>
      <c r="E109" s="3"/>
      <c r="F109" s="3">
        <v>7251.27</v>
      </c>
      <c r="G109" s="3">
        <f t="shared" si="1"/>
        <v>68631.9400000004</v>
      </c>
      <c r="H109" s="1"/>
    </row>
    <row r="110" spans="1:8" ht="12.75">
      <c r="A110" s="4">
        <v>40967</v>
      </c>
      <c r="B110" s="5" t="s">
        <v>360</v>
      </c>
      <c r="C110" s="5"/>
      <c r="D110" s="5">
        <v>8948</v>
      </c>
      <c r="E110" s="3"/>
      <c r="F110" s="3">
        <v>2104.03</v>
      </c>
      <c r="G110" s="3">
        <f t="shared" si="1"/>
        <v>66527.9100000004</v>
      </c>
      <c r="H110" s="1"/>
    </row>
    <row r="111" spans="1:8" ht="12.75">
      <c r="A111" s="4">
        <v>40967</v>
      </c>
      <c r="B111" s="5" t="s">
        <v>80</v>
      </c>
      <c r="C111" s="5"/>
      <c r="D111" s="5">
        <v>8949</v>
      </c>
      <c r="E111" s="3"/>
      <c r="F111" s="3">
        <v>0</v>
      </c>
      <c r="G111" s="3">
        <f t="shared" si="1"/>
        <v>66527.9100000004</v>
      </c>
      <c r="H111" s="1"/>
    </row>
    <row r="112" spans="1:8" ht="12.75">
      <c r="A112" s="4">
        <v>40967</v>
      </c>
      <c r="B112" s="5" t="s">
        <v>120</v>
      </c>
      <c r="C112" s="5"/>
      <c r="D112" s="5">
        <v>8950</v>
      </c>
      <c r="E112" s="3"/>
      <c r="F112" s="3">
        <v>10840.51</v>
      </c>
      <c r="G112" s="3">
        <f t="shared" si="1"/>
        <v>55687.400000000394</v>
      </c>
      <c r="H112" s="1"/>
    </row>
    <row r="113" spans="1:8" ht="12.75">
      <c r="A113" s="4">
        <v>40967</v>
      </c>
      <c r="B113" s="5" t="s">
        <v>333</v>
      </c>
      <c r="C113" s="5"/>
      <c r="D113" s="5">
        <v>8951</v>
      </c>
      <c r="E113" s="3"/>
      <c r="F113" s="3">
        <v>15563.76</v>
      </c>
      <c r="G113" s="3">
        <f t="shared" si="1"/>
        <v>40123.64000000039</v>
      </c>
      <c r="H113" s="1"/>
    </row>
    <row r="114" spans="1:8" ht="12.75">
      <c r="A114" s="4">
        <v>40968</v>
      </c>
      <c r="B114" s="5" t="s">
        <v>364</v>
      </c>
      <c r="C114" s="5"/>
      <c r="D114" s="5"/>
      <c r="E114" s="3"/>
      <c r="F114" s="3">
        <v>102.08</v>
      </c>
      <c r="G114" s="3">
        <f t="shared" si="1"/>
        <v>40021.56000000039</v>
      </c>
      <c r="H114" s="1"/>
    </row>
    <row r="115" spans="1:8" ht="12.75">
      <c r="A115" s="4">
        <v>40969</v>
      </c>
      <c r="B115" s="5" t="s">
        <v>230</v>
      </c>
      <c r="C115" s="5"/>
      <c r="D115" s="5">
        <v>8952</v>
      </c>
      <c r="E115" s="3"/>
      <c r="F115" s="3">
        <v>7744.62</v>
      </c>
      <c r="G115" s="3">
        <f t="shared" si="1"/>
        <v>32276.94000000039</v>
      </c>
      <c r="H115" s="1"/>
    </row>
    <row r="116" spans="1:8" ht="12.75">
      <c r="A116" s="4">
        <v>40970</v>
      </c>
      <c r="B116" s="5" t="s">
        <v>362</v>
      </c>
      <c r="C116" s="5"/>
      <c r="D116" s="5">
        <v>8953</v>
      </c>
      <c r="E116" s="3"/>
      <c r="F116" s="3">
        <v>6574.71</v>
      </c>
      <c r="G116" s="3">
        <f t="shared" si="1"/>
        <v>25702.230000000392</v>
      </c>
      <c r="H116" s="1"/>
    </row>
    <row r="117" spans="1:8" ht="12.75">
      <c r="A117" s="4">
        <v>40973</v>
      </c>
      <c r="B117" s="5" t="s">
        <v>338</v>
      </c>
      <c r="C117" s="5"/>
      <c r="D117" s="5">
        <v>8954</v>
      </c>
      <c r="E117" s="3"/>
      <c r="F117" s="3">
        <v>2135.98</v>
      </c>
      <c r="G117" s="3">
        <f t="shared" si="1"/>
        <v>23566.250000000393</v>
      </c>
      <c r="H117" s="1"/>
    </row>
    <row r="118" spans="1:8" ht="12.75">
      <c r="A118" s="4">
        <v>40974</v>
      </c>
      <c r="B118" s="5" t="s">
        <v>179</v>
      </c>
      <c r="C118" s="5"/>
      <c r="D118" s="5"/>
      <c r="E118" s="3">
        <v>40000</v>
      </c>
      <c r="F118" s="3"/>
      <c r="G118" s="3">
        <f t="shared" si="1"/>
        <v>63566.25000000039</v>
      </c>
      <c r="H118" s="1"/>
    </row>
    <row r="119" spans="1:8" ht="12.75">
      <c r="A119" s="4">
        <v>40974</v>
      </c>
      <c r="B119" s="5" t="s">
        <v>89</v>
      </c>
      <c r="C119" s="5"/>
      <c r="D119" s="5"/>
      <c r="E119" s="3"/>
      <c r="F119" s="3">
        <v>208.8</v>
      </c>
      <c r="G119" s="3">
        <f t="shared" si="1"/>
        <v>63357.45000000039</v>
      </c>
      <c r="H119" s="1"/>
    </row>
    <row r="120" spans="1:8" ht="12.75">
      <c r="A120" s="4">
        <v>40975</v>
      </c>
      <c r="B120" s="5" t="s">
        <v>363</v>
      </c>
      <c r="C120" s="5"/>
      <c r="D120" s="5">
        <v>8955</v>
      </c>
      <c r="E120" s="3"/>
      <c r="F120" s="3">
        <v>11653.78</v>
      </c>
      <c r="G120" s="3">
        <f t="shared" si="1"/>
        <v>51703.67000000039</v>
      </c>
      <c r="H120" s="1"/>
    </row>
    <row r="121" spans="1:8" ht="12.75">
      <c r="A121" s="4">
        <v>40975</v>
      </c>
      <c r="B121" s="5" t="s">
        <v>120</v>
      </c>
      <c r="C121" s="5"/>
      <c r="D121" s="5">
        <v>8956</v>
      </c>
      <c r="E121" s="3"/>
      <c r="F121" s="3">
        <v>10223.17</v>
      </c>
      <c r="G121" s="3">
        <f t="shared" si="1"/>
        <v>41480.50000000039</v>
      </c>
      <c r="H121" s="1"/>
    </row>
    <row r="122" spans="1:8" ht="12.75">
      <c r="A122" s="4">
        <v>40981</v>
      </c>
      <c r="B122" s="5" t="s">
        <v>179</v>
      </c>
      <c r="C122" s="5"/>
      <c r="D122" s="5"/>
      <c r="E122" s="3">
        <v>220000</v>
      </c>
      <c r="F122" s="3"/>
      <c r="G122" s="3">
        <f t="shared" si="1"/>
        <v>261480.5000000004</v>
      </c>
      <c r="H122" s="1"/>
    </row>
    <row r="123" spans="1:8" ht="12.75">
      <c r="A123" s="4">
        <v>40981</v>
      </c>
      <c r="B123" s="5" t="s">
        <v>365</v>
      </c>
      <c r="C123" s="5"/>
      <c r="D123" s="5">
        <v>8957</v>
      </c>
      <c r="E123" s="3"/>
      <c r="F123" s="3">
        <v>34800</v>
      </c>
      <c r="G123" s="3">
        <f t="shared" si="1"/>
        <v>226680.5000000004</v>
      </c>
      <c r="H123" s="1"/>
    </row>
    <row r="124" spans="1:8" ht="12.75">
      <c r="A124" s="4">
        <v>40981</v>
      </c>
      <c r="B124" s="5" t="s">
        <v>366</v>
      </c>
      <c r="C124" s="5"/>
      <c r="D124" s="5">
        <v>8958</v>
      </c>
      <c r="E124" s="3"/>
      <c r="F124" s="3">
        <v>2336.7</v>
      </c>
      <c r="G124" s="3">
        <f t="shared" si="1"/>
        <v>224343.8000000004</v>
      </c>
      <c r="H124" s="1"/>
    </row>
    <row r="125" spans="1:8" ht="12.75">
      <c r="A125" s="4">
        <v>40982</v>
      </c>
      <c r="B125" s="5" t="s">
        <v>367</v>
      </c>
      <c r="C125" s="5"/>
      <c r="D125" s="5">
        <v>8959</v>
      </c>
      <c r="E125" s="3"/>
      <c r="F125" s="3">
        <v>7233.19</v>
      </c>
      <c r="G125" s="3">
        <f t="shared" si="1"/>
        <v>217110.6100000004</v>
      </c>
      <c r="H125" s="1"/>
    </row>
    <row r="126" spans="1:8" ht="12.75">
      <c r="A126" s="4">
        <v>40982</v>
      </c>
      <c r="B126" s="5" t="s">
        <v>368</v>
      </c>
      <c r="C126" s="5"/>
      <c r="D126" s="5">
        <v>8960</v>
      </c>
      <c r="E126" s="3"/>
      <c r="F126" s="3">
        <v>15893.54</v>
      </c>
      <c r="G126" s="3">
        <f t="shared" si="1"/>
        <v>201217.07000000039</v>
      </c>
      <c r="H126" s="1"/>
    </row>
    <row r="127" spans="1:8" ht="12.75">
      <c r="A127" s="4">
        <v>40982</v>
      </c>
      <c r="B127" s="5" t="s">
        <v>369</v>
      </c>
      <c r="C127" s="5"/>
      <c r="D127" s="5">
        <v>8961</v>
      </c>
      <c r="E127" s="3"/>
      <c r="F127" s="3">
        <v>2100.82</v>
      </c>
      <c r="G127" s="3">
        <f t="shared" si="1"/>
        <v>199116.25000000038</v>
      </c>
      <c r="H127" s="1"/>
    </row>
    <row r="128" spans="1:8" ht="12.75">
      <c r="A128" s="4">
        <v>40982</v>
      </c>
      <c r="B128" s="5" t="s">
        <v>321</v>
      </c>
      <c r="C128" s="5"/>
      <c r="D128" s="5">
        <v>8962</v>
      </c>
      <c r="E128" s="3"/>
      <c r="F128" s="3">
        <v>57269.6</v>
      </c>
      <c r="G128" s="3">
        <f t="shared" si="1"/>
        <v>141846.65000000037</v>
      </c>
      <c r="H128" s="1"/>
    </row>
    <row r="129" spans="1:8" ht="12.75">
      <c r="A129" s="4">
        <v>40982</v>
      </c>
      <c r="B129" s="5" t="s">
        <v>370</v>
      </c>
      <c r="C129" s="5"/>
      <c r="D129" s="5">
        <v>8963</v>
      </c>
      <c r="E129" s="3"/>
      <c r="F129" s="3">
        <v>89521.98</v>
      </c>
      <c r="G129" s="3">
        <f t="shared" si="1"/>
        <v>52324.67000000038</v>
      </c>
      <c r="H129" s="1"/>
    </row>
    <row r="130" spans="1:8" ht="12.75">
      <c r="A130" s="4">
        <v>40982</v>
      </c>
      <c r="B130" s="5" t="s">
        <v>371</v>
      </c>
      <c r="C130" s="5"/>
      <c r="D130" s="5"/>
      <c r="E130" s="3"/>
      <c r="F130" s="3">
        <v>49944.94</v>
      </c>
      <c r="G130" s="3">
        <f t="shared" si="1"/>
        <v>2379.7300000003743</v>
      </c>
      <c r="H130" s="1"/>
    </row>
    <row r="131" spans="1:8" ht="12.75">
      <c r="A131" s="4">
        <v>40982</v>
      </c>
      <c r="B131" s="5" t="s">
        <v>90</v>
      </c>
      <c r="C131" s="5"/>
      <c r="D131" s="5"/>
      <c r="E131" s="3"/>
      <c r="F131" s="3">
        <v>20.88</v>
      </c>
      <c r="G131" s="3">
        <f aca="true" t="shared" si="2" ref="G131:G194">G130+E131-F131</f>
        <v>2358.850000000374</v>
      </c>
      <c r="H131" s="1"/>
    </row>
    <row r="132" spans="1:8" ht="12.75">
      <c r="A132" s="4">
        <v>40982</v>
      </c>
      <c r="B132" s="5" t="s">
        <v>84</v>
      </c>
      <c r="C132" s="5"/>
      <c r="D132" s="5">
        <v>8964</v>
      </c>
      <c r="E132" s="3"/>
      <c r="F132" s="3">
        <v>4310</v>
      </c>
      <c r="G132" s="3">
        <f t="shared" si="2"/>
        <v>-1951.1499999996258</v>
      </c>
      <c r="H132" s="1"/>
    </row>
    <row r="133" spans="1:8" ht="12.75">
      <c r="A133" s="4">
        <v>40983</v>
      </c>
      <c r="B133" s="5" t="s">
        <v>178</v>
      </c>
      <c r="C133" s="5"/>
      <c r="D133" s="5"/>
      <c r="E133" s="3">
        <v>100017.19</v>
      </c>
      <c r="F133" s="3"/>
      <c r="G133" s="3">
        <f t="shared" si="2"/>
        <v>98066.04000000037</v>
      </c>
      <c r="H133" s="1"/>
    </row>
    <row r="134" spans="1:8" ht="12.75">
      <c r="A134" s="4">
        <v>40983</v>
      </c>
      <c r="B134" s="5" t="s">
        <v>372</v>
      </c>
      <c r="C134" s="5"/>
      <c r="D134" s="5">
        <v>8965</v>
      </c>
      <c r="E134" s="3"/>
      <c r="F134" s="3">
        <v>5850.75</v>
      </c>
      <c r="G134" s="3">
        <f t="shared" si="2"/>
        <v>92215.29000000037</v>
      </c>
      <c r="H134" s="1"/>
    </row>
    <row r="135" spans="1:8" ht="12.75">
      <c r="A135" s="4">
        <v>40988</v>
      </c>
      <c r="B135" s="5" t="s">
        <v>373</v>
      </c>
      <c r="C135" s="5"/>
      <c r="D135" s="5"/>
      <c r="E135" s="3"/>
      <c r="F135" s="3">
        <v>40000</v>
      </c>
      <c r="G135" s="3">
        <f t="shared" si="2"/>
        <v>52215.29000000037</v>
      </c>
      <c r="H135" s="1"/>
    </row>
    <row r="136" spans="1:8" ht="12.75">
      <c r="A136" s="4">
        <v>40991</v>
      </c>
      <c r="B136" s="5" t="s">
        <v>120</v>
      </c>
      <c r="C136" s="5"/>
      <c r="D136" s="5">
        <v>8966</v>
      </c>
      <c r="E136" s="3"/>
      <c r="F136" s="3">
        <v>11083.94</v>
      </c>
      <c r="G136" s="3">
        <f t="shared" si="2"/>
        <v>41131.35000000037</v>
      </c>
      <c r="H136" s="1"/>
    </row>
    <row r="137" spans="1:8" ht="12.75">
      <c r="A137" s="4">
        <v>40994</v>
      </c>
      <c r="B137" s="5" t="s">
        <v>121</v>
      </c>
      <c r="C137" s="5"/>
      <c r="D137" s="5">
        <v>8967</v>
      </c>
      <c r="E137" s="3"/>
      <c r="F137" s="3">
        <v>2520</v>
      </c>
      <c r="G137" s="3">
        <f t="shared" si="2"/>
        <v>38611.35000000037</v>
      </c>
      <c r="H137" s="1"/>
    </row>
    <row r="138" spans="1:8" ht="12.75">
      <c r="A138" s="4">
        <v>40994</v>
      </c>
      <c r="B138" s="5" t="s">
        <v>122</v>
      </c>
      <c r="C138" s="5"/>
      <c r="D138" s="5">
        <v>8968</v>
      </c>
      <c r="E138" s="3"/>
      <c r="F138" s="3">
        <v>2612</v>
      </c>
      <c r="G138" s="3">
        <f t="shared" si="2"/>
        <v>35999.35000000037</v>
      </c>
      <c r="H138" s="1"/>
    </row>
    <row r="139" spans="1:8" ht="12.75">
      <c r="A139" s="4">
        <v>40994</v>
      </c>
      <c r="B139" s="5" t="s">
        <v>374</v>
      </c>
      <c r="C139" s="5"/>
      <c r="D139" s="5">
        <v>8969</v>
      </c>
      <c r="E139" s="3"/>
      <c r="F139" s="3">
        <v>4660.02</v>
      </c>
      <c r="G139" s="3">
        <f t="shared" si="2"/>
        <v>31339.33000000037</v>
      </c>
      <c r="H139" s="1"/>
    </row>
    <row r="140" spans="1:8" ht="12.75">
      <c r="A140" s="4">
        <v>40994</v>
      </c>
      <c r="B140" s="5" t="s">
        <v>375</v>
      </c>
      <c r="C140" s="5"/>
      <c r="D140" s="5">
        <v>8970</v>
      </c>
      <c r="E140" s="3"/>
      <c r="F140" s="3">
        <v>2605</v>
      </c>
      <c r="G140" s="3">
        <f t="shared" si="2"/>
        <v>28734.33000000037</v>
      </c>
      <c r="H140" s="1"/>
    </row>
    <row r="141" spans="1:8" ht="12.75">
      <c r="A141" s="4">
        <v>40995</v>
      </c>
      <c r="B141" s="5" t="s">
        <v>179</v>
      </c>
      <c r="C141" s="5"/>
      <c r="D141" s="5"/>
      <c r="E141" s="3">
        <v>220000</v>
      </c>
      <c r="F141" s="3"/>
      <c r="G141" s="3">
        <f t="shared" si="2"/>
        <v>248734.33000000037</v>
      </c>
      <c r="H141" s="1"/>
    </row>
    <row r="142" spans="1:8" ht="12.75">
      <c r="A142" s="4">
        <v>40995</v>
      </c>
      <c r="B142" s="5" t="s">
        <v>376</v>
      </c>
      <c r="C142" s="5"/>
      <c r="D142" s="5">
        <v>8971</v>
      </c>
      <c r="E142" s="3"/>
      <c r="F142" s="3">
        <v>13100.53</v>
      </c>
      <c r="G142" s="3">
        <f t="shared" si="2"/>
        <v>235633.80000000037</v>
      </c>
      <c r="H142" s="1"/>
    </row>
    <row r="143" spans="1:8" ht="12.75">
      <c r="A143" s="4">
        <v>40995</v>
      </c>
      <c r="B143" s="5" t="s">
        <v>377</v>
      </c>
      <c r="C143" s="5"/>
      <c r="D143" s="5">
        <v>8972</v>
      </c>
      <c r="E143" s="3"/>
      <c r="F143" s="3">
        <v>15563.76</v>
      </c>
      <c r="G143" s="3">
        <f t="shared" si="2"/>
        <v>220070.04000000036</v>
      </c>
      <c r="H143" s="1"/>
    </row>
    <row r="144" spans="1:8" ht="12.75">
      <c r="A144" s="4">
        <v>40995</v>
      </c>
      <c r="B144" s="5" t="s">
        <v>229</v>
      </c>
      <c r="C144" s="5"/>
      <c r="D144" s="5">
        <v>8973</v>
      </c>
      <c r="E144" s="3"/>
      <c r="F144" s="3">
        <v>2278</v>
      </c>
      <c r="G144" s="3">
        <f t="shared" si="2"/>
        <v>217792.04000000036</v>
      </c>
      <c r="H144" s="1"/>
    </row>
    <row r="145" spans="1:8" ht="12.75">
      <c r="A145" s="4">
        <v>40995</v>
      </c>
      <c r="B145" s="5" t="s">
        <v>378</v>
      </c>
      <c r="C145" s="5"/>
      <c r="D145" s="5">
        <v>8974</v>
      </c>
      <c r="E145" s="3"/>
      <c r="F145" s="3">
        <v>25000</v>
      </c>
      <c r="G145" s="3">
        <f t="shared" si="2"/>
        <v>192792.04000000036</v>
      </c>
      <c r="H145" s="1"/>
    </row>
    <row r="146" spans="1:8" ht="12.75">
      <c r="A146" s="4">
        <v>40995</v>
      </c>
      <c r="B146" s="5" t="s">
        <v>379</v>
      </c>
      <c r="C146" s="5"/>
      <c r="D146" s="5">
        <v>8975</v>
      </c>
      <c r="E146" s="3"/>
      <c r="F146" s="3">
        <v>15312</v>
      </c>
      <c r="G146" s="3">
        <f t="shared" si="2"/>
        <v>177480.04000000036</v>
      </c>
      <c r="H146" s="1"/>
    </row>
    <row r="147" spans="1:8" ht="12.75">
      <c r="A147" s="4">
        <v>40995</v>
      </c>
      <c r="B147" s="5" t="s">
        <v>380</v>
      </c>
      <c r="C147" s="5"/>
      <c r="D147" s="5">
        <v>8976</v>
      </c>
      <c r="E147" s="3"/>
      <c r="F147" s="3">
        <v>2668</v>
      </c>
      <c r="G147" s="3">
        <f t="shared" si="2"/>
        <v>174812.04000000036</v>
      </c>
      <c r="H147" s="1"/>
    </row>
    <row r="148" spans="1:8" ht="12.75">
      <c r="A148" s="4">
        <v>40996</v>
      </c>
      <c r="B148" s="5" t="s">
        <v>369</v>
      </c>
      <c r="C148" s="5"/>
      <c r="D148" s="5">
        <v>8977</v>
      </c>
      <c r="E148" s="3"/>
      <c r="F148" s="3">
        <v>2097.01</v>
      </c>
      <c r="G148" s="3">
        <f t="shared" si="2"/>
        <v>172715.03000000035</v>
      </c>
      <c r="H148" s="1"/>
    </row>
    <row r="149" spans="1:8" ht="12.75">
      <c r="A149" s="4">
        <v>40996</v>
      </c>
      <c r="B149" s="5" t="s">
        <v>367</v>
      </c>
      <c r="C149" s="5"/>
      <c r="D149" s="5">
        <v>8978</v>
      </c>
      <c r="E149" s="3"/>
      <c r="F149" s="3">
        <v>7215.1</v>
      </c>
      <c r="G149" s="3">
        <f t="shared" si="2"/>
        <v>165499.93000000034</v>
      </c>
      <c r="H149" s="1"/>
    </row>
    <row r="150" spans="1:8" ht="12.75">
      <c r="A150" s="4">
        <v>40996</v>
      </c>
      <c r="B150" s="5" t="s">
        <v>368</v>
      </c>
      <c r="C150" s="5"/>
      <c r="D150" s="5">
        <v>8979</v>
      </c>
      <c r="E150" s="3"/>
      <c r="F150" s="3">
        <v>15852.79</v>
      </c>
      <c r="G150" s="3">
        <f t="shared" si="2"/>
        <v>149647.14000000033</v>
      </c>
      <c r="H150" s="1"/>
    </row>
    <row r="151" spans="1:8" ht="12.75">
      <c r="A151" s="4">
        <v>40996</v>
      </c>
      <c r="B151" s="5" t="s">
        <v>381</v>
      </c>
      <c r="C151" s="5"/>
      <c r="D151" s="5">
        <v>8980</v>
      </c>
      <c r="E151" s="3"/>
      <c r="F151" s="3">
        <v>2507</v>
      </c>
      <c r="G151" s="3">
        <f t="shared" si="2"/>
        <v>147140.14000000033</v>
      </c>
      <c r="H151" s="1"/>
    </row>
    <row r="152" spans="1:8" ht="12.75">
      <c r="A152" s="4">
        <v>40996</v>
      </c>
      <c r="B152" s="5" t="s">
        <v>382</v>
      </c>
      <c r="C152" s="5"/>
      <c r="D152" s="5"/>
      <c r="E152" s="3"/>
      <c r="F152" s="3">
        <v>49799.05</v>
      </c>
      <c r="G152" s="3">
        <f t="shared" si="2"/>
        <v>97341.09000000033</v>
      </c>
      <c r="H152" s="1"/>
    </row>
    <row r="153" spans="1:8" ht="12.75">
      <c r="A153" s="4">
        <v>40996</v>
      </c>
      <c r="B153" s="5" t="s">
        <v>90</v>
      </c>
      <c r="C153" s="5"/>
      <c r="D153" s="5"/>
      <c r="E153" s="3"/>
      <c r="F153" s="3">
        <v>20.88</v>
      </c>
      <c r="G153" s="3">
        <f t="shared" si="2"/>
        <v>97320.21000000033</v>
      </c>
      <c r="H153" s="1"/>
    </row>
    <row r="154" spans="1:8" ht="12.75">
      <c r="A154" s="4">
        <v>40997</v>
      </c>
      <c r="B154" s="5" t="s">
        <v>321</v>
      </c>
      <c r="C154" s="5"/>
      <c r="D154" s="5">
        <v>8981</v>
      </c>
      <c r="E154" s="3"/>
      <c r="F154" s="3">
        <v>58547.15</v>
      </c>
      <c r="G154" s="3">
        <f t="shared" si="2"/>
        <v>38773.060000000325</v>
      </c>
      <c r="H154" s="1"/>
    </row>
    <row r="155" spans="1:8" ht="12.75">
      <c r="A155" s="4">
        <v>40997</v>
      </c>
      <c r="B155" s="5" t="s">
        <v>383</v>
      </c>
      <c r="C155" s="5"/>
      <c r="D155" s="5">
        <v>8982</v>
      </c>
      <c r="E155" s="3"/>
      <c r="F155" s="3">
        <v>6574.71</v>
      </c>
      <c r="G155" s="3">
        <f t="shared" si="2"/>
        <v>32198.350000000326</v>
      </c>
      <c r="H155" s="1"/>
    </row>
    <row r="156" spans="1:8" ht="12.75">
      <c r="A156" s="4">
        <v>41001</v>
      </c>
      <c r="B156" s="5" t="s">
        <v>202</v>
      </c>
      <c r="C156" s="5"/>
      <c r="D156" s="5"/>
      <c r="E156" s="3">
        <v>594.5</v>
      </c>
      <c r="F156" s="3"/>
      <c r="G156" s="3">
        <f t="shared" si="2"/>
        <v>32792.850000000326</v>
      </c>
      <c r="H156" s="1"/>
    </row>
    <row r="157" spans="1:8" ht="12.75">
      <c r="A157" s="4">
        <v>41001</v>
      </c>
      <c r="B157" s="5" t="s">
        <v>174</v>
      </c>
      <c r="C157" s="5"/>
      <c r="D157" s="5"/>
      <c r="E157" s="3">
        <v>590.4</v>
      </c>
      <c r="F157" s="3"/>
      <c r="G157" s="3">
        <f t="shared" si="2"/>
        <v>33383.25000000033</v>
      </c>
      <c r="H157" s="1"/>
    </row>
    <row r="158" spans="1:8" ht="12.75">
      <c r="A158" s="4">
        <v>41008</v>
      </c>
      <c r="B158" s="5" t="s">
        <v>89</v>
      </c>
      <c r="C158" s="5"/>
      <c r="D158" s="5"/>
      <c r="E158" s="3"/>
      <c r="F158" s="3">
        <v>208.8</v>
      </c>
      <c r="G158" s="3">
        <f t="shared" si="2"/>
        <v>33174.450000000325</v>
      </c>
      <c r="H158" s="1"/>
    </row>
    <row r="159" spans="1:8" ht="12.75">
      <c r="A159" s="4">
        <v>41015</v>
      </c>
      <c r="B159" s="5" t="s">
        <v>178</v>
      </c>
      <c r="C159" s="5"/>
      <c r="D159" s="5"/>
      <c r="E159" s="3">
        <v>245421.58</v>
      </c>
      <c r="F159" s="3"/>
      <c r="G159" s="3">
        <f t="shared" si="2"/>
        <v>278596.0300000003</v>
      </c>
      <c r="H159" s="1"/>
    </row>
    <row r="160" spans="1:8" ht="12.75">
      <c r="A160" s="4">
        <v>41015</v>
      </c>
      <c r="B160" s="5" t="s">
        <v>384</v>
      </c>
      <c r="C160" s="5"/>
      <c r="D160" s="5"/>
      <c r="E160" s="3"/>
      <c r="F160" s="3">
        <v>49944.94</v>
      </c>
      <c r="G160" s="3">
        <f t="shared" si="2"/>
        <v>228651.09000000032</v>
      </c>
      <c r="H160" s="1"/>
    </row>
    <row r="161" spans="1:8" ht="12.75">
      <c r="A161" s="4">
        <v>41015</v>
      </c>
      <c r="B161" s="5" t="s">
        <v>90</v>
      </c>
      <c r="C161" s="5"/>
      <c r="D161" s="5"/>
      <c r="E161" s="3"/>
      <c r="F161" s="3">
        <v>20.88</v>
      </c>
      <c r="G161" s="3">
        <f t="shared" si="2"/>
        <v>228630.2100000003</v>
      </c>
      <c r="H161" s="1"/>
    </row>
    <row r="162" spans="1:10" ht="12.75">
      <c r="A162" s="4">
        <v>41015</v>
      </c>
      <c r="B162" s="5" t="s">
        <v>368</v>
      </c>
      <c r="C162" s="5"/>
      <c r="D162" s="5">
        <v>8983</v>
      </c>
      <c r="E162" s="3"/>
      <c r="F162" s="3">
        <v>15893.54</v>
      </c>
      <c r="G162" s="3">
        <f t="shared" si="2"/>
        <v>212736.6700000003</v>
      </c>
      <c r="H162" s="1"/>
      <c r="J162">
        <f>41970/2</f>
        <v>20985</v>
      </c>
    </row>
    <row r="163" spans="1:8" ht="12.75">
      <c r="A163" s="4">
        <v>41015</v>
      </c>
      <c r="B163" s="5" t="s">
        <v>367</v>
      </c>
      <c r="C163" s="5"/>
      <c r="D163" s="5">
        <v>8984</v>
      </c>
      <c r="E163" s="3"/>
      <c r="F163" s="3">
        <v>7233.19</v>
      </c>
      <c r="G163" s="3">
        <f t="shared" si="2"/>
        <v>205503.4800000003</v>
      </c>
      <c r="H163" s="1"/>
    </row>
    <row r="164" spans="1:8" ht="12.75">
      <c r="A164" s="4">
        <v>41015</v>
      </c>
      <c r="B164" s="5" t="s">
        <v>385</v>
      </c>
      <c r="C164" s="5"/>
      <c r="D164" s="5">
        <v>8985</v>
      </c>
      <c r="E164" s="3"/>
      <c r="F164" s="3">
        <v>2100.82</v>
      </c>
      <c r="G164" s="3">
        <f t="shared" si="2"/>
        <v>203402.6600000003</v>
      </c>
      <c r="H164" s="1"/>
    </row>
    <row r="165" spans="1:8" ht="12.75">
      <c r="A165" s="4">
        <v>41015</v>
      </c>
      <c r="B165" s="5" t="s">
        <v>321</v>
      </c>
      <c r="C165" s="5"/>
      <c r="D165" s="5">
        <v>8986</v>
      </c>
      <c r="E165" s="3"/>
      <c r="F165" s="3">
        <v>66617.02</v>
      </c>
      <c r="G165" s="3">
        <f t="shared" si="2"/>
        <v>136785.6400000003</v>
      </c>
      <c r="H165" s="1"/>
    </row>
    <row r="166" spans="1:8" ht="12.75">
      <c r="A166" s="4">
        <v>41015</v>
      </c>
      <c r="B166" s="5" t="s">
        <v>113</v>
      </c>
      <c r="C166" s="5"/>
      <c r="D166" s="5">
        <v>8987</v>
      </c>
      <c r="E166" s="3"/>
      <c r="F166" s="3">
        <v>14703.16</v>
      </c>
      <c r="G166" s="3">
        <f t="shared" si="2"/>
        <v>122082.4800000003</v>
      </c>
      <c r="H166" s="1"/>
    </row>
    <row r="167" spans="1:8" ht="12.75">
      <c r="A167" s="4">
        <v>41016</v>
      </c>
      <c r="B167" s="5" t="s">
        <v>386</v>
      </c>
      <c r="C167" s="5"/>
      <c r="D167" s="5">
        <v>8988</v>
      </c>
      <c r="E167" s="3"/>
      <c r="F167" s="3">
        <v>21877.48</v>
      </c>
      <c r="G167" s="3">
        <f t="shared" si="2"/>
        <v>100205.0000000003</v>
      </c>
      <c r="H167" s="1"/>
    </row>
    <row r="168" spans="1:8" ht="12.75">
      <c r="A168" s="4">
        <v>41016</v>
      </c>
      <c r="B168" s="5" t="s">
        <v>387</v>
      </c>
      <c r="C168" s="5"/>
      <c r="D168" s="5">
        <v>8989</v>
      </c>
      <c r="E168" s="3"/>
      <c r="F168" s="3">
        <v>11641.96</v>
      </c>
      <c r="G168" s="3">
        <f t="shared" si="2"/>
        <v>88563.0400000003</v>
      </c>
      <c r="H168" s="1"/>
    </row>
    <row r="169" spans="1:8" ht="12.75">
      <c r="A169" s="4">
        <v>41016</v>
      </c>
      <c r="B169" s="5" t="s">
        <v>388</v>
      </c>
      <c r="C169" s="5"/>
      <c r="D169" s="5"/>
      <c r="E169" s="3"/>
      <c r="F169" s="3">
        <v>37433</v>
      </c>
      <c r="G169" s="3">
        <f t="shared" si="2"/>
        <v>51130.0400000003</v>
      </c>
      <c r="H169" s="1"/>
    </row>
    <row r="170" spans="1:8" ht="12.75">
      <c r="A170" s="4">
        <v>41023</v>
      </c>
      <c r="B170" s="5" t="s">
        <v>178</v>
      </c>
      <c r="C170" s="5"/>
      <c r="D170" s="5"/>
      <c r="E170" s="3">
        <v>70000</v>
      </c>
      <c r="F170" s="3"/>
      <c r="G170" s="3">
        <f t="shared" si="2"/>
        <v>121130.0400000003</v>
      </c>
      <c r="H170" s="1"/>
    </row>
    <row r="171" spans="1:8" ht="12.75">
      <c r="A171" s="4">
        <v>41023</v>
      </c>
      <c r="B171" s="5" t="s">
        <v>389</v>
      </c>
      <c r="C171" s="5"/>
      <c r="D171" s="5">
        <v>8990</v>
      </c>
      <c r="E171" s="3"/>
      <c r="F171" s="3">
        <v>3408.08</v>
      </c>
      <c r="G171" s="3">
        <f t="shared" si="2"/>
        <v>117721.9600000003</v>
      </c>
      <c r="H171" s="1"/>
    </row>
    <row r="172" spans="1:8" ht="12.75">
      <c r="A172" s="4">
        <v>41024</v>
      </c>
      <c r="B172" s="5" t="s">
        <v>376</v>
      </c>
      <c r="C172" s="5"/>
      <c r="D172" s="5">
        <v>8991</v>
      </c>
      <c r="E172" s="3"/>
      <c r="F172" s="3">
        <v>13100.53</v>
      </c>
      <c r="G172" s="3">
        <f t="shared" si="2"/>
        <v>104621.4300000003</v>
      </c>
      <c r="H172" s="1"/>
    </row>
    <row r="173" spans="1:8" ht="12.75">
      <c r="A173" s="4">
        <v>41025</v>
      </c>
      <c r="B173" s="5" t="s">
        <v>390</v>
      </c>
      <c r="C173" s="5"/>
      <c r="D173" s="5">
        <v>8892</v>
      </c>
      <c r="E173" s="3"/>
      <c r="F173" s="3">
        <v>14000</v>
      </c>
      <c r="G173" s="3">
        <f t="shared" si="2"/>
        <v>90621.4300000003</v>
      </c>
      <c r="H173" s="1"/>
    </row>
    <row r="174" spans="1:8" ht="12.75">
      <c r="A174" s="4">
        <v>41026</v>
      </c>
      <c r="B174" s="5" t="s">
        <v>368</v>
      </c>
      <c r="C174" s="5"/>
      <c r="D174" s="5">
        <v>8993</v>
      </c>
      <c r="E174" s="3"/>
      <c r="F174" s="3">
        <v>15893.54</v>
      </c>
      <c r="G174" s="3">
        <f t="shared" si="2"/>
        <v>74727.8900000003</v>
      </c>
      <c r="H174" s="1"/>
    </row>
    <row r="175" spans="1:8" ht="12.75">
      <c r="A175" s="4">
        <v>41026</v>
      </c>
      <c r="B175" s="5" t="s">
        <v>369</v>
      </c>
      <c r="C175" s="5"/>
      <c r="D175" s="5">
        <v>8994</v>
      </c>
      <c r="E175" s="3"/>
      <c r="F175" s="3">
        <v>2100.82</v>
      </c>
      <c r="G175" s="3">
        <f t="shared" si="2"/>
        <v>72627.0700000003</v>
      </c>
      <c r="H175" s="1"/>
    </row>
    <row r="176" spans="1:8" ht="12.75">
      <c r="A176" s="4">
        <v>41026</v>
      </c>
      <c r="B176" s="5" t="s">
        <v>367</v>
      </c>
      <c r="C176" s="5"/>
      <c r="D176" s="5">
        <v>8995</v>
      </c>
      <c r="E176" s="3"/>
      <c r="F176" s="3">
        <v>7233.19</v>
      </c>
      <c r="G176" s="3">
        <f t="shared" si="2"/>
        <v>65393.880000000296</v>
      </c>
      <c r="H176" s="1"/>
    </row>
    <row r="177" spans="1:8" ht="12.75">
      <c r="A177" s="4">
        <v>41026</v>
      </c>
      <c r="B177" s="5" t="s">
        <v>229</v>
      </c>
      <c r="C177" s="5"/>
      <c r="D177" s="5">
        <v>8996</v>
      </c>
      <c r="E177" s="3"/>
      <c r="F177" s="3">
        <v>2300</v>
      </c>
      <c r="G177" s="3">
        <f t="shared" si="2"/>
        <v>63093.880000000296</v>
      </c>
      <c r="H177" s="1"/>
    </row>
    <row r="178" spans="1:8" ht="12.75">
      <c r="A178" s="4">
        <v>41026</v>
      </c>
      <c r="B178" s="5" t="s">
        <v>391</v>
      </c>
      <c r="C178" s="5"/>
      <c r="D178" s="5">
        <v>8997</v>
      </c>
      <c r="E178" s="3"/>
      <c r="F178" s="3">
        <v>7424</v>
      </c>
      <c r="G178" s="3">
        <f t="shared" si="2"/>
        <v>55669.880000000296</v>
      </c>
      <c r="H178" s="1"/>
    </row>
    <row r="179" spans="1:8" ht="12.75">
      <c r="A179" s="4">
        <v>41026</v>
      </c>
      <c r="B179" s="5" t="s">
        <v>412</v>
      </c>
      <c r="C179" s="5"/>
      <c r="D179" s="5"/>
      <c r="E179" s="3">
        <v>100025.58</v>
      </c>
      <c r="F179" s="3"/>
      <c r="G179" s="3">
        <f t="shared" si="2"/>
        <v>155695.4600000003</v>
      </c>
      <c r="H179" s="1"/>
    </row>
    <row r="180" spans="1:8" ht="12.75">
      <c r="A180" s="4">
        <v>41026</v>
      </c>
      <c r="B180" s="5" t="s">
        <v>392</v>
      </c>
      <c r="C180" s="5"/>
      <c r="D180" s="5"/>
      <c r="E180" s="3"/>
      <c r="F180" s="3">
        <v>48944.94</v>
      </c>
      <c r="G180" s="3">
        <f t="shared" si="2"/>
        <v>106750.52000000031</v>
      </c>
      <c r="H180" s="1"/>
    </row>
    <row r="181" spans="1:10" ht="12.75">
      <c r="A181" s="4">
        <v>41026</v>
      </c>
      <c r="B181" s="5" t="s">
        <v>90</v>
      </c>
      <c r="C181" s="5"/>
      <c r="D181" s="5"/>
      <c r="E181" s="3"/>
      <c r="F181" s="3">
        <v>20.88</v>
      </c>
      <c r="G181" s="3">
        <f t="shared" si="2"/>
        <v>106729.6400000003</v>
      </c>
      <c r="H181" s="1"/>
      <c r="J181" s="2"/>
    </row>
    <row r="182" spans="1:10" ht="12.75">
      <c r="A182" s="4">
        <v>41031</v>
      </c>
      <c r="B182" s="5" t="s">
        <v>311</v>
      </c>
      <c r="C182" s="5"/>
      <c r="D182" s="5">
        <v>8998</v>
      </c>
      <c r="E182" s="3"/>
      <c r="F182" s="3">
        <v>2754</v>
      </c>
      <c r="G182" s="3">
        <f t="shared" si="2"/>
        <v>103975.6400000003</v>
      </c>
      <c r="H182" s="1"/>
      <c r="J182" s="1"/>
    </row>
    <row r="183" spans="1:10" ht="12.75">
      <c r="A183" s="4">
        <v>41031</v>
      </c>
      <c r="B183" s="5" t="s">
        <v>393</v>
      </c>
      <c r="C183" s="5"/>
      <c r="D183" s="5">
        <v>8999</v>
      </c>
      <c r="E183" s="3"/>
      <c r="F183" s="3">
        <v>8133.41</v>
      </c>
      <c r="G183" s="3">
        <f t="shared" si="2"/>
        <v>95842.2300000003</v>
      </c>
      <c r="H183" s="1"/>
      <c r="J183" s="1"/>
    </row>
    <row r="184" spans="1:10" ht="12.75">
      <c r="A184" s="4">
        <v>41031</v>
      </c>
      <c r="B184" s="5" t="s">
        <v>394</v>
      </c>
      <c r="C184" s="5"/>
      <c r="D184" s="5">
        <v>9000</v>
      </c>
      <c r="E184" s="3"/>
      <c r="F184" s="3">
        <v>3259</v>
      </c>
      <c r="G184" s="3">
        <f t="shared" si="2"/>
        <v>92583.2300000003</v>
      </c>
      <c r="H184" s="1"/>
      <c r="J184" s="1"/>
    </row>
    <row r="185" spans="1:10" ht="12.75">
      <c r="A185" s="4">
        <v>41031</v>
      </c>
      <c r="B185" s="5" t="s">
        <v>412</v>
      </c>
      <c r="C185" s="5"/>
      <c r="D185" s="5"/>
      <c r="E185" s="3">
        <v>40007.11</v>
      </c>
      <c r="F185" s="3"/>
      <c r="G185" s="3">
        <f t="shared" si="2"/>
        <v>132590.34000000032</v>
      </c>
      <c r="H185" s="1"/>
      <c r="J185" s="1"/>
    </row>
    <row r="186" spans="1:10" ht="12.75">
      <c r="A186" s="4">
        <v>41032</v>
      </c>
      <c r="B186" s="5" t="s">
        <v>135</v>
      </c>
      <c r="C186" s="5"/>
      <c r="D186" s="5">
        <v>9001</v>
      </c>
      <c r="E186" s="3"/>
      <c r="F186" s="3">
        <v>6574.71</v>
      </c>
      <c r="G186" s="3">
        <f t="shared" si="2"/>
        <v>126015.63000000031</v>
      </c>
      <c r="H186" s="1"/>
      <c r="J186" s="1"/>
    </row>
    <row r="187" spans="1:10" ht="12.75">
      <c r="A187" s="4">
        <v>41033</v>
      </c>
      <c r="B187" s="5" t="s">
        <v>80</v>
      </c>
      <c r="C187" s="5"/>
      <c r="D187" s="5">
        <v>9002</v>
      </c>
      <c r="E187" s="3"/>
      <c r="F187" s="3">
        <v>0</v>
      </c>
      <c r="G187" s="3">
        <f t="shared" si="2"/>
        <v>126015.63000000031</v>
      </c>
      <c r="H187" s="1"/>
      <c r="J187" s="1"/>
    </row>
    <row r="188" spans="1:10" ht="12.75">
      <c r="A188" s="4">
        <v>41033</v>
      </c>
      <c r="B188" s="5" t="s">
        <v>395</v>
      </c>
      <c r="C188" s="5"/>
      <c r="D188" s="5">
        <v>9003</v>
      </c>
      <c r="E188" s="3"/>
      <c r="F188" s="3">
        <v>4421</v>
      </c>
      <c r="G188" s="3">
        <f t="shared" si="2"/>
        <v>121594.63000000031</v>
      </c>
      <c r="H188" s="1"/>
      <c r="J188" s="1"/>
    </row>
    <row r="189" spans="1:10" ht="12.75">
      <c r="A189" s="4">
        <v>41033</v>
      </c>
      <c r="B189" s="5" t="s">
        <v>102</v>
      </c>
      <c r="C189" s="5"/>
      <c r="D189" s="5"/>
      <c r="E189" s="3"/>
      <c r="F189" s="3">
        <v>116</v>
      </c>
      <c r="G189" s="3">
        <f t="shared" si="2"/>
        <v>121478.63000000031</v>
      </c>
      <c r="H189" s="1"/>
      <c r="J189" s="1"/>
    </row>
    <row r="190" spans="1:10" ht="12.75">
      <c r="A190" s="4">
        <v>41033</v>
      </c>
      <c r="B190" s="5" t="s">
        <v>396</v>
      </c>
      <c r="C190" s="5"/>
      <c r="D190" s="5">
        <v>9004</v>
      </c>
      <c r="E190" s="3"/>
      <c r="F190" s="3">
        <v>10762.29</v>
      </c>
      <c r="G190" s="3">
        <f t="shared" si="2"/>
        <v>110716.34000000032</v>
      </c>
      <c r="H190" s="1"/>
      <c r="J190" s="1"/>
    </row>
    <row r="191" spans="1:10" ht="12.75">
      <c r="A191" s="4">
        <v>41033</v>
      </c>
      <c r="B191" s="5" t="s">
        <v>397</v>
      </c>
      <c r="C191" s="5"/>
      <c r="D191" s="5">
        <v>9005</v>
      </c>
      <c r="E191" s="3"/>
      <c r="F191" s="3">
        <v>60679.51</v>
      </c>
      <c r="G191" s="3">
        <f t="shared" si="2"/>
        <v>50036.830000000315</v>
      </c>
      <c r="H191" s="1"/>
      <c r="J191" s="1"/>
    </row>
    <row r="192" spans="1:10" ht="12.75">
      <c r="A192" s="4">
        <v>41036</v>
      </c>
      <c r="B192" s="5" t="s">
        <v>89</v>
      </c>
      <c r="C192" s="5"/>
      <c r="D192" s="5"/>
      <c r="E192" s="3"/>
      <c r="F192" s="3">
        <v>208.8</v>
      </c>
      <c r="G192" s="3">
        <f t="shared" si="2"/>
        <v>49828.03000000031</v>
      </c>
      <c r="H192" s="1"/>
      <c r="J192" s="1"/>
    </row>
    <row r="193" spans="1:8" ht="12.75">
      <c r="A193" s="4">
        <v>41036</v>
      </c>
      <c r="B193" s="5" t="s">
        <v>334</v>
      </c>
      <c r="C193" s="5"/>
      <c r="D193" s="5">
        <v>9006</v>
      </c>
      <c r="E193" s="3"/>
      <c r="F193" s="3">
        <v>2243.6</v>
      </c>
      <c r="G193" s="3">
        <f t="shared" si="2"/>
        <v>47584.43000000031</v>
      </c>
      <c r="H193" s="1"/>
    </row>
    <row r="194" spans="1:8" ht="12.75">
      <c r="A194" s="4">
        <v>41036</v>
      </c>
      <c r="B194" s="5" t="s">
        <v>398</v>
      </c>
      <c r="C194" s="5"/>
      <c r="D194" s="5">
        <v>9007</v>
      </c>
      <c r="E194" s="3"/>
      <c r="F194" s="3">
        <v>15753.95</v>
      </c>
      <c r="G194" s="3">
        <f t="shared" si="2"/>
        <v>31830.480000000312</v>
      </c>
      <c r="H194" s="1"/>
    </row>
    <row r="195" spans="1:8" ht="12.75">
      <c r="A195" s="4">
        <v>41036</v>
      </c>
      <c r="B195" s="5" t="s">
        <v>80</v>
      </c>
      <c r="C195" s="5"/>
      <c r="D195" s="5">
        <v>9008</v>
      </c>
      <c r="E195" s="3"/>
      <c r="F195" s="3">
        <v>0</v>
      </c>
      <c r="G195" s="3">
        <f aca="true" t="shared" si="3" ref="G195:G258">G194+E195-F195</f>
        <v>31830.480000000312</v>
      </c>
      <c r="H195" s="1"/>
    </row>
    <row r="196" spans="1:8" ht="12.75">
      <c r="A196" s="4">
        <v>41036</v>
      </c>
      <c r="B196" s="5" t="s">
        <v>122</v>
      </c>
      <c r="C196" s="5"/>
      <c r="D196" s="5">
        <v>9009</v>
      </c>
      <c r="E196" s="3"/>
      <c r="F196" s="3">
        <v>3248</v>
      </c>
      <c r="G196" s="3">
        <f t="shared" si="3"/>
        <v>28582.480000000312</v>
      </c>
      <c r="H196" s="1"/>
    </row>
    <row r="197" spans="1:8" ht="12.75">
      <c r="A197" s="4">
        <v>41036</v>
      </c>
      <c r="B197" s="5" t="s">
        <v>121</v>
      </c>
      <c r="C197" s="5"/>
      <c r="D197" s="5">
        <v>9010</v>
      </c>
      <c r="E197" s="3"/>
      <c r="F197" s="3">
        <v>1242</v>
      </c>
      <c r="G197" s="3">
        <f t="shared" si="3"/>
        <v>27340.480000000312</v>
      </c>
      <c r="H197" s="1"/>
    </row>
    <row r="198" spans="1:8" ht="12.75">
      <c r="A198" s="4">
        <v>41037</v>
      </c>
      <c r="B198" s="5" t="s">
        <v>399</v>
      </c>
      <c r="C198" s="5"/>
      <c r="D198" s="5">
        <v>9011</v>
      </c>
      <c r="E198" s="3"/>
      <c r="F198" s="3">
        <v>2018.4</v>
      </c>
      <c r="G198" s="3">
        <f t="shared" si="3"/>
        <v>25322.08000000031</v>
      </c>
      <c r="H198" s="1"/>
    </row>
    <row r="199" spans="1:8" ht="12.75">
      <c r="A199" s="4">
        <v>41038</v>
      </c>
      <c r="B199" s="5" t="s">
        <v>400</v>
      </c>
      <c r="C199" s="5"/>
      <c r="D199" s="5">
        <v>9012</v>
      </c>
      <c r="E199" s="3"/>
      <c r="F199" s="3">
        <v>4310</v>
      </c>
      <c r="G199" s="3">
        <f t="shared" si="3"/>
        <v>21012.08000000031</v>
      </c>
      <c r="H199" s="1"/>
    </row>
    <row r="200" spans="1:8" ht="12.75">
      <c r="A200" s="4">
        <v>41038</v>
      </c>
      <c r="B200" s="5" t="s">
        <v>401</v>
      </c>
      <c r="C200" s="5"/>
      <c r="D200" s="5">
        <v>9013</v>
      </c>
      <c r="E200" s="3"/>
      <c r="F200" s="3">
        <v>4262</v>
      </c>
      <c r="G200" s="3">
        <f t="shared" si="3"/>
        <v>16750.08000000031</v>
      </c>
      <c r="H200" s="1"/>
    </row>
    <row r="201" spans="1:8" ht="12.75">
      <c r="A201" s="4">
        <v>41038</v>
      </c>
      <c r="B201" s="5" t="s">
        <v>403</v>
      </c>
      <c r="C201" s="5"/>
      <c r="D201" s="5">
        <v>9014</v>
      </c>
      <c r="E201" s="3"/>
      <c r="F201" s="3">
        <v>15563.76</v>
      </c>
      <c r="G201" s="3">
        <f t="shared" si="3"/>
        <v>1186.3200000003108</v>
      </c>
      <c r="H201" s="1"/>
    </row>
    <row r="202" spans="1:8" ht="12.75">
      <c r="A202" s="4">
        <v>41038</v>
      </c>
      <c r="B202" s="5" t="s">
        <v>178</v>
      </c>
      <c r="C202" s="5"/>
      <c r="D202" s="5"/>
      <c r="E202" s="3">
        <v>70000.54</v>
      </c>
      <c r="F202" s="3"/>
      <c r="G202" s="3">
        <f t="shared" si="3"/>
        <v>71186.8600000003</v>
      </c>
      <c r="H202" s="1"/>
    </row>
    <row r="203" spans="1:8" ht="12.75">
      <c r="A203" s="4">
        <v>41040</v>
      </c>
      <c r="B203" s="5" t="s">
        <v>404</v>
      </c>
      <c r="C203" s="5"/>
      <c r="D203" s="5">
        <v>9015</v>
      </c>
      <c r="E203" s="3"/>
      <c r="F203" s="3">
        <v>3990.4</v>
      </c>
      <c r="G203" s="3">
        <f t="shared" si="3"/>
        <v>67196.46000000031</v>
      </c>
      <c r="H203" s="1"/>
    </row>
    <row r="204" spans="1:8" ht="12.75">
      <c r="A204" s="4">
        <v>41043</v>
      </c>
      <c r="B204" s="5" t="s">
        <v>406</v>
      </c>
      <c r="C204" s="5"/>
      <c r="D204" s="5"/>
      <c r="E204" s="3">
        <v>943.8</v>
      </c>
      <c r="F204" s="3"/>
      <c r="G204" s="3">
        <f t="shared" si="3"/>
        <v>68140.26000000031</v>
      </c>
      <c r="H204" s="1"/>
    </row>
    <row r="205" spans="1:8" ht="12.75">
      <c r="A205" s="4">
        <v>41043</v>
      </c>
      <c r="B205" s="5" t="s">
        <v>407</v>
      </c>
      <c r="C205" s="5"/>
      <c r="D205" s="5"/>
      <c r="E205" s="3">
        <v>388.6</v>
      </c>
      <c r="F205" s="3"/>
      <c r="G205" s="3">
        <f t="shared" si="3"/>
        <v>68528.86000000032</v>
      </c>
      <c r="H205" s="1"/>
    </row>
    <row r="206" spans="1:8" ht="12.75">
      <c r="A206" s="4">
        <v>41043</v>
      </c>
      <c r="B206" s="5" t="s">
        <v>179</v>
      </c>
      <c r="C206" s="5"/>
      <c r="D206" s="5"/>
      <c r="E206" s="3">
        <v>100043.07</v>
      </c>
      <c r="F206" s="3"/>
      <c r="G206" s="3">
        <f t="shared" si="3"/>
        <v>168571.93000000034</v>
      </c>
      <c r="H206" s="1"/>
    </row>
    <row r="207" spans="1:8" ht="12.75">
      <c r="A207" s="4">
        <v>41044</v>
      </c>
      <c r="B207" s="5" t="s">
        <v>405</v>
      </c>
      <c r="C207" s="5"/>
      <c r="D207" s="5"/>
      <c r="E207" s="3"/>
      <c r="F207" s="3">
        <v>48944.94</v>
      </c>
      <c r="G207" s="3">
        <f t="shared" si="3"/>
        <v>119626.99000000034</v>
      </c>
      <c r="H207" s="1"/>
    </row>
    <row r="208" spans="1:8" ht="12.75">
      <c r="A208" s="4">
        <v>41044</v>
      </c>
      <c r="B208" s="5" t="s">
        <v>90</v>
      </c>
      <c r="C208" s="5"/>
      <c r="D208" s="5"/>
      <c r="E208" s="3"/>
      <c r="F208" s="3">
        <v>20.88</v>
      </c>
      <c r="G208" s="3">
        <f t="shared" si="3"/>
        <v>119606.11000000034</v>
      </c>
      <c r="H208" s="1"/>
    </row>
    <row r="209" spans="1:8" ht="12.75">
      <c r="A209" s="4">
        <v>41044</v>
      </c>
      <c r="B209" s="5" t="s">
        <v>368</v>
      </c>
      <c r="C209" s="5"/>
      <c r="D209" s="5">
        <v>9016</v>
      </c>
      <c r="E209" s="3"/>
      <c r="F209" s="3">
        <v>15893.54</v>
      </c>
      <c r="G209" s="3">
        <f t="shared" si="3"/>
        <v>103712.57000000033</v>
      </c>
      <c r="H209" s="1"/>
    </row>
    <row r="210" spans="1:8" ht="12.75">
      <c r="A210" s="4">
        <v>41044</v>
      </c>
      <c r="B210" s="5" t="s">
        <v>385</v>
      </c>
      <c r="C210" s="5"/>
      <c r="D210" s="5">
        <v>9017</v>
      </c>
      <c r="E210" s="3"/>
      <c r="F210" s="3">
        <v>2100.82</v>
      </c>
      <c r="G210" s="3">
        <f t="shared" si="3"/>
        <v>101611.75000000032</v>
      </c>
      <c r="H210" s="1"/>
    </row>
    <row r="211" spans="1:8" ht="12.75">
      <c r="A211" s="4">
        <v>41044</v>
      </c>
      <c r="B211" s="5" t="s">
        <v>367</v>
      </c>
      <c r="C211" s="5"/>
      <c r="D211" s="5">
        <v>9018</v>
      </c>
      <c r="E211" s="3"/>
      <c r="F211" s="3">
        <v>7233.19</v>
      </c>
      <c r="G211" s="3">
        <f t="shared" si="3"/>
        <v>94378.56000000032</v>
      </c>
      <c r="H211" s="1"/>
    </row>
    <row r="212" spans="1:8" ht="12.75">
      <c r="A212" s="4">
        <v>41045</v>
      </c>
      <c r="B212" s="5" t="s">
        <v>178</v>
      </c>
      <c r="C212" s="5"/>
      <c r="D212" s="5"/>
      <c r="E212" s="3">
        <v>150000</v>
      </c>
      <c r="F212" s="3"/>
      <c r="G212" s="3">
        <f t="shared" si="3"/>
        <v>244378.56000000032</v>
      </c>
      <c r="H212" s="1"/>
    </row>
    <row r="213" spans="1:8" ht="12.75">
      <c r="A213" s="4">
        <v>41045</v>
      </c>
      <c r="B213" s="5" t="s">
        <v>408</v>
      </c>
      <c r="C213" s="5"/>
      <c r="D213" s="5">
        <v>9019</v>
      </c>
      <c r="E213" s="3"/>
      <c r="F213" s="3">
        <v>90409.27</v>
      </c>
      <c r="G213" s="3">
        <f t="shared" si="3"/>
        <v>153969.29000000033</v>
      </c>
      <c r="H213" s="1"/>
    </row>
    <row r="214" spans="1:8" ht="12.75">
      <c r="A214" s="4">
        <v>41046</v>
      </c>
      <c r="B214" s="5" t="s">
        <v>409</v>
      </c>
      <c r="C214" s="5"/>
      <c r="D214" s="5">
        <v>9020</v>
      </c>
      <c r="E214" s="3"/>
      <c r="F214" s="3">
        <v>2610</v>
      </c>
      <c r="G214" s="3">
        <f t="shared" si="3"/>
        <v>151359.29000000033</v>
      </c>
      <c r="H214" s="1"/>
    </row>
    <row r="215" spans="1:8" ht="12.75">
      <c r="A215" s="4">
        <v>41046</v>
      </c>
      <c r="B215" s="5" t="s">
        <v>107</v>
      </c>
      <c r="C215" s="5"/>
      <c r="D215" s="5">
        <v>9021</v>
      </c>
      <c r="E215" s="3"/>
      <c r="F215" s="3">
        <v>3944</v>
      </c>
      <c r="G215" s="3">
        <f t="shared" si="3"/>
        <v>147415.29000000033</v>
      </c>
      <c r="H215" s="1"/>
    </row>
    <row r="216" spans="1:8" ht="12.75">
      <c r="A216" s="4">
        <v>41046</v>
      </c>
      <c r="B216" s="5" t="s">
        <v>410</v>
      </c>
      <c r="C216" s="5"/>
      <c r="D216" s="5">
        <v>9022</v>
      </c>
      <c r="E216" s="3"/>
      <c r="F216" s="3">
        <v>61106.35</v>
      </c>
      <c r="G216" s="3">
        <f t="shared" si="3"/>
        <v>86308.94000000032</v>
      </c>
      <c r="H216" s="1"/>
    </row>
    <row r="217" spans="1:8" ht="12.75">
      <c r="A217" s="4">
        <v>41047</v>
      </c>
      <c r="B217" s="5" t="s">
        <v>411</v>
      </c>
      <c r="C217" s="5"/>
      <c r="D217" s="5"/>
      <c r="E217" s="3"/>
      <c r="F217" s="3">
        <v>34584</v>
      </c>
      <c r="G217" s="3">
        <f t="shared" si="3"/>
        <v>51724.94000000032</v>
      </c>
      <c r="H217" s="1"/>
    </row>
    <row r="218" spans="1:8" ht="12.75">
      <c r="A218" s="4">
        <v>41051</v>
      </c>
      <c r="B218" s="5" t="s">
        <v>122</v>
      </c>
      <c r="C218" s="5"/>
      <c r="D218" s="5">
        <v>9023</v>
      </c>
      <c r="E218" s="3"/>
      <c r="F218" s="3">
        <v>2438</v>
      </c>
      <c r="G218" s="3">
        <f t="shared" si="3"/>
        <v>49286.94000000032</v>
      </c>
      <c r="H218" s="1"/>
    </row>
    <row r="219" spans="1:8" ht="12.75">
      <c r="A219" s="4">
        <v>41052</v>
      </c>
      <c r="B219" s="5" t="s">
        <v>412</v>
      </c>
      <c r="C219" s="5"/>
      <c r="D219" s="5"/>
      <c r="E219" s="3">
        <v>50000</v>
      </c>
      <c r="F219" s="3"/>
      <c r="G219" s="3">
        <f t="shared" si="3"/>
        <v>99286.94000000032</v>
      </c>
      <c r="H219" s="1"/>
    </row>
    <row r="220" spans="1:8" ht="12.75">
      <c r="A220" s="4">
        <v>41052</v>
      </c>
      <c r="B220" s="5" t="s">
        <v>80</v>
      </c>
      <c r="C220" s="5"/>
      <c r="D220" s="5">
        <v>9024</v>
      </c>
      <c r="E220" s="3"/>
      <c r="F220" s="3">
        <v>0</v>
      </c>
      <c r="G220" s="3">
        <f t="shared" si="3"/>
        <v>99286.94000000032</v>
      </c>
      <c r="H220" s="1"/>
    </row>
    <row r="221" spans="1:8" ht="12.75">
      <c r="A221" s="4">
        <v>41052</v>
      </c>
      <c r="B221" s="5" t="s">
        <v>413</v>
      </c>
      <c r="C221" s="5"/>
      <c r="D221" s="5">
        <v>9025</v>
      </c>
      <c r="E221" s="3"/>
      <c r="F221" s="3">
        <v>18288.45</v>
      </c>
      <c r="G221" s="3">
        <f t="shared" si="3"/>
        <v>80998.49000000033</v>
      </c>
      <c r="H221" s="1"/>
    </row>
    <row r="222" spans="1:8" ht="12.75">
      <c r="A222" s="4">
        <v>41054</v>
      </c>
      <c r="B222" s="5" t="s">
        <v>380</v>
      </c>
      <c r="C222" s="5"/>
      <c r="D222" s="5">
        <v>9026</v>
      </c>
      <c r="E222" s="3"/>
      <c r="F222" s="3">
        <v>5486.8</v>
      </c>
      <c r="G222" s="3">
        <f t="shared" si="3"/>
        <v>75511.69000000032</v>
      </c>
      <c r="H222" s="1"/>
    </row>
    <row r="223" spans="1:8" ht="12.75">
      <c r="A223" s="4">
        <v>41057</v>
      </c>
      <c r="B223" s="5" t="s">
        <v>420</v>
      </c>
      <c r="C223" s="5"/>
      <c r="D223" s="5"/>
      <c r="E223" s="3">
        <v>528.97</v>
      </c>
      <c r="F223" s="3"/>
      <c r="G223" s="3">
        <f t="shared" si="3"/>
        <v>76040.66000000032</v>
      </c>
      <c r="H223" s="1"/>
    </row>
    <row r="224" spans="1:8" ht="12.75">
      <c r="A224" s="4">
        <v>41057</v>
      </c>
      <c r="B224" s="5" t="s">
        <v>80</v>
      </c>
      <c r="C224" s="5"/>
      <c r="D224" s="5">
        <v>9027</v>
      </c>
      <c r="E224" s="3"/>
      <c r="F224" s="3">
        <v>0</v>
      </c>
      <c r="G224" s="3">
        <f t="shared" si="3"/>
        <v>76040.66000000032</v>
      </c>
      <c r="H224" s="1"/>
    </row>
    <row r="225" spans="1:8" ht="12.75">
      <c r="A225" s="4">
        <v>41057</v>
      </c>
      <c r="B225" s="5" t="s">
        <v>361</v>
      </c>
      <c r="C225" s="5"/>
      <c r="D225" s="5">
        <v>9028</v>
      </c>
      <c r="E225" s="3"/>
      <c r="F225" s="3">
        <v>2178</v>
      </c>
      <c r="G225" s="3">
        <f t="shared" si="3"/>
        <v>73862.66000000032</v>
      </c>
      <c r="H225" s="1"/>
    </row>
    <row r="226" spans="1:8" ht="12.75">
      <c r="A226" s="4">
        <v>41057</v>
      </c>
      <c r="B226" s="5" t="s">
        <v>414</v>
      </c>
      <c r="C226" s="5"/>
      <c r="D226" s="5">
        <v>9029</v>
      </c>
      <c r="E226" s="3"/>
      <c r="F226" s="3">
        <v>10489.38</v>
      </c>
      <c r="G226" s="3">
        <f t="shared" si="3"/>
        <v>63373.280000000326</v>
      </c>
      <c r="H226" s="1"/>
    </row>
    <row r="227" spans="1:8" ht="12.75">
      <c r="A227" s="4">
        <v>41059</v>
      </c>
      <c r="B227" s="5" t="s">
        <v>368</v>
      </c>
      <c r="C227" s="5"/>
      <c r="D227" s="5">
        <v>9030</v>
      </c>
      <c r="E227" s="3"/>
      <c r="F227" s="3">
        <v>46080.67</v>
      </c>
      <c r="G227" s="3">
        <f t="shared" si="3"/>
        <v>17292.610000000328</v>
      </c>
      <c r="H227" s="1"/>
    </row>
    <row r="228" spans="1:8" ht="12.75">
      <c r="A228" s="4">
        <v>41059</v>
      </c>
      <c r="B228" s="5" t="s">
        <v>415</v>
      </c>
      <c r="C228" s="5"/>
      <c r="D228" s="5">
        <v>9031</v>
      </c>
      <c r="E228" s="3"/>
      <c r="F228" s="3">
        <v>10599.73</v>
      </c>
      <c r="G228" s="3">
        <f t="shared" si="3"/>
        <v>6692.880000000328</v>
      </c>
      <c r="H228" s="1"/>
    </row>
    <row r="229" spans="1:8" ht="12.75">
      <c r="A229" s="4">
        <v>41059</v>
      </c>
      <c r="B229" s="5" t="s">
        <v>385</v>
      </c>
      <c r="C229" s="5"/>
      <c r="D229" s="5">
        <v>9032</v>
      </c>
      <c r="E229" s="3"/>
      <c r="F229" s="3">
        <v>2084.89</v>
      </c>
      <c r="G229" s="3">
        <f t="shared" si="3"/>
        <v>4607.990000000329</v>
      </c>
      <c r="H229" s="1"/>
    </row>
    <row r="230" spans="1:8" ht="12.75">
      <c r="A230" s="4">
        <v>41059</v>
      </c>
      <c r="B230" s="5" t="s">
        <v>412</v>
      </c>
      <c r="C230" s="5"/>
      <c r="D230" s="5"/>
      <c r="E230" s="3">
        <v>117000</v>
      </c>
      <c r="F230" s="3"/>
      <c r="G230" s="3">
        <f t="shared" si="3"/>
        <v>121607.99000000033</v>
      </c>
      <c r="H230" s="1"/>
    </row>
    <row r="231" spans="1:8" ht="12.75">
      <c r="A231" s="4">
        <v>41059</v>
      </c>
      <c r="B231" s="5" t="s">
        <v>416</v>
      </c>
      <c r="C231" s="5"/>
      <c r="D231" s="5"/>
      <c r="E231" s="3"/>
      <c r="F231" s="3">
        <v>74121.41</v>
      </c>
      <c r="G231" s="3">
        <f t="shared" si="3"/>
        <v>47486.58000000032</v>
      </c>
      <c r="H231" s="1"/>
    </row>
    <row r="232" spans="1:8" ht="12.75">
      <c r="A232" s="4">
        <v>41059</v>
      </c>
      <c r="B232" s="5" t="s">
        <v>90</v>
      </c>
      <c r="C232" s="5"/>
      <c r="D232" s="5"/>
      <c r="E232" s="3"/>
      <c r="F232" s="3">
        <v>20.88</v>
      </c>
      <c r="G232" s="3">
        <f t="shared" si="3"/>
        <v>47465.700000000325</v>
      </c>
      <c r="H232" s="1"/>
    </row>
    <row r="233" spans="1:8" ht="12.75">
      <c r="A233" s="4">
        <v>41060</v>
      </c>
      <c r="B233" s="5" t="s">
        <v>149</v>
      </c>
      <c r="C233" s="5"/>
      <c r="D233" s="5">
        <v>9033</v>
      </c>
      <c r="E233" s="3"/>
      <c r="F233" s="3">
        <v>6574.71</v>
      </c>
      <c r="G233" s="3">
        <f t="shared" si="3"/>
        <v>40890.990000000325</v>
      </c>
      <c r="H233" s="1"/>
    </row>
    <row r="234" spans="1:8" ht="12.75">
      <c r="A234" s="4">
        <v>41061</v>
      </c>
      <c r="B234" s="5" t="s">
        <v>417</v>
      </c>
      <c r="C234" s="5"/>
      <c r="D234" s="5"/>
      <c r="E234" s="3">
        <v>242</v>
      </c>
      <c r="F234" s="3"/>
      <c r="G234" s="3">
        <f t="shared" si="3"/>
        <v>41132.990000000325</v>
      </c>
      <c r="H234" s="1"/>
    </row>
    <row r="235" spans="1:8" ht="12.75">
      <c r="A235" s="4">
        <v>41064</v>
      </c>
      <c r="B235" s="5" t="s">
        <v>429</v>
      </c>
      <c r="C235" s="5"/>
      <c r="D235" s="5"/>
      <c r="E235" s="3">
        <v>120053.7</v>
      </c>
      <c r="F235" s="3"/>
      <c r="G235" s="3">
        <f t="shared" si="3"/>
        <v>161186.69000000032</v>
      </c>
      <c r="H235" s="1"/>
    </row>
    <row r="236" spans="1:8" ht="12.75">
      <c r="A236" s="4">
        <v>41064</v>
      </c>
      <c r="B236" s="5" t="s">
        <v>418</v>
      </c>
      <c r="C236" s="5"/>
      <c r="D236" s="5">
        <v>9034</v>
      </c>
      <c r="E236" s="3"/>
      <c r="F236" s="3">
        <v>60679.51</v>
      </c>
      <c r="G236" s="3">
        <f t="shared" si="3"/>
        <v>100507.18000000031</v>
      </c>
      <c r="H236" s="1"/>
    </row>
    <row r="237" spans="1:8" ht="12.75">
      <c r="A237" s="4">
        <v>41064</v>
      </c>
      <c r="B237" s="5" t="s">
        <v>311</v>
      </c>
      <c r="C237" s="5"/>
      <c r="D237" s="5">
        <v>9035</v>
      </c>
      <c r="E237" s="3"/>
      <c r="F237" s="3">
        <v>2736</v>
      </c>
      <c r="G237" s="3">
        <f t="shared" si="3"/>
        <v>97771.18000000031</v>
      </c>
      <c r="H237" s="1"/>
    </row>
    <row r="238" spans="1:8" ht="12.75">
      <c r="A238" s="4">
        <v>41064</v>
      </c>
      <c r="B238" s="5" t="s">
        <v>380</v>
      </c>
      <c r="C238" s="5"/>
      <c r="D238" s="5">
        <v>9036</v>
      </c>
      <c r="E238" s="3"/>
      <c r="F238" s="3">
        <v>4988</v>
      </c>
      <c r="G238" s="3">
        <f t="shared" si="3"/>
        <v>92783.18000000031</v>
      </c>
      <c r="H238" s="1"/>
    </row>
    <row r="239" spans="1:8" ht="12.75">
      <c r="A239" s="4">
        <v>41064</v>
      </c>
      <c r="B239" s="5" t="s">
        <v>419</v>
      </c>
      <c r="C239" s="5"/>
      <c r="D239" s="5">
        <v>9037</v>
      </c>
      <c r="E239" s="3"/>
      <c r="F239" s="3">
        <v>2458</v>
      </c>
      <c r="G239" s="3">
        <f t="shared" si="3"/>
        <v>90325.18000000031</v>
      </c>
      <c r="H239" s="1"/>
    </row>
    <row r="240" spans="1:8" ht="12.75">
      <c r="A240" s="4">
        <v>41066</v>
      </c>
      <c r="B240" s="5" t="s">
        <v>421</v>
      </c>
      <c r="C240" s="5"/>
      <c r="D240" s="5">
        <v>9038</v>
      </c>
      <c r="E240" s="3"/>
      <c r="F240" s="3">
        <v>15563.76</v>
      </c>
      <c r="G240" s="3">
        <f t="shared" si="3"/>
        <v>74761.42000000032</v>
      </c>
      <c r="H240" s="1"/>
    </row>
    <row r="241" spans="1:8" ht="12.75">
      <c r="A241" s="4">
        <v>41066</v>
      </c>
      <c r="B241" s="5" t="s">
        <v>422</v>
      </c>
      <c r="C241" s="5"/>
      <c r="D241" s="5">
        <v>9039</v>
      </c>
      <c r="E241" s="3"/>
      <c r="F241" s="3">
        <v>2406</v>
      </c>
      <c r="G241" s="3">
        <f t="shared" si="3"/>
        <v>72355.42000000032</v>
      </c>
      <c r="H241" s="1"/>
    </row>
    <row r="242" spans="1:8" ht="12.75">
      <c r="A242" s="4">
        <v>41066</v>
      </c>
      <c r="B242" s="5" t="s">
        <v>424</v>
      </c>
      <c r="C242" s="5"/>
      <c r="D242" s="5"/>
      <c r="E242" s="3"/>
      <c r="F242" s="3">
        <v>208.8</v>
      </c>
      <c r="G242" s="3">
        <f t="shared" si="3"/>
        <v>72146.62000000032</v>
      </c>
      <c r="H242" s="1"/>
    </row>
    <row r="243" spans="1:8" ht="12.75">
      <c r="A243" s="4">
        <v>41067</v>
      </c>
      <c r="B243" s="5" t="s">
        <v>414</v>
      </c>
      <c r="C243" s="5"/>
      <c r="D243" s="5">
        <v>9040</v>
      </c>
      <c r="E243" s="3"/>
      <c r="F243" s="3">
        <v>11367.33</v>
      </c>
      <c r="G243" s="3">
        <f t="shared" si="3"/>
        <v>60779.290000000314</v>
      </c>
      <c r="H243" s="1"/>
    </row>
    <row r="244" spans="1:8" ht="12.75">
      <c r="A244" s="4">
        <v>41067</v>
      </c>
      <c r="B244" s="5" t="s">
        <v>395</v>
      </c>
      <c r="C244" s="5"/>
      <c r="D244" s="5">
        <v>9041</v>
      </c>
      <c r="E244" s="3"/>
      <c r="F244" s="3">
        <v>5991</v>
      </c>
      <c r="G244" s="3">
        <f t="shared" si="3"/>
        <v>54788.290000000314</v>
      </c>
      <c r="H244" s="1"/>
    </row>
    <row r="245" spans="1:8" ht="12.75">
      <c r="A245" s="4">
        <v>41067</v>
      </c>
      <c r="B245" s="5" t="s">
        <v>102</v>
      </c>
      <c r="C245" s="5"/>
      <c r="D245" s="5"/>
      <c r="E245" s="3"/>
      <c r="F245" s="3">
        <v>116</v>
      </c>
      <c r="G245" s="3">
        <f t="shared" si="3"/>
        <v>54672.290000000314</v>
      </c>
      <c r="H245" s="1"/>
    </row>
    <row r="246" spans="1:8" ht="12.75">
      <c r="A246" s="4">
        <v>41067</v>
      </c>
      <c r="B246" s="5" t="s">
        <v>423</v>
      </c>
      <c r="C246" s="5"/>
      <c r="D246" s="5">
        <v>9042</v>
      </c>
      <c r="E246" s="3"/>
      <c r="F246" s="3">
        <v>17266.02</v>
      </c>
      <c r="G246" s="3">
        <f t="shared" si="3"/>
        <v>37406.27000000031</v>
      </c>
      <c r="H246" s="1"/>
    </row>
    <row r="247" spans="1:8" ht="12" customHeight="1">
      <c r="A247" s="4">
        <v>41067</v>
      </c>
      <c r="B247" s="5" t="s">
        <v>379</v>
      </c>
      <c r="C247" s="5"/>
      <c r="D247" s="5">
        <v>9043</v>
      </c>
      <c r="E247" s="3"/>
      <c r="F247" s="3">
        <v>1624</v>
      </c>
      <c r="G247" s="3">
        <f t="shared" si="3"/>
        <v>35782.27000000031</v>
      </c>
      <c r="H247" s="1"/>
    </row>
    <row r="248" spans="1:8" ht="12" customHeight="1">
      <c r="A248" s="4">
        <v>41068</v>
      </c>
      <c r="B248" s="5" t="s">
        <v>428</v>
      </c>
      <c r="C248" s="5"/>
      <c r="D248" s="5"/>
      <c r="E248" s="3">
        <v>2083333.34</v>
      </c>
      <c r="F248" s="3"/>
      <c r="G248" s="3">
        <f t="shared" si="3"/>
        <v>2119115.6100000003</v>
      </c>
      <c r="H248" s="1"/>
    </row>
    <row r="249" spans="1:8" ht="12" customHeight="1">
      <c r="A249" s="4">
        <v>41071</v>
      </c>
      <c r="B249" s="5" t="s">
        <v>412</v>
      </c>
      <c r="C249" s="5"/>
      <c r="D249" s="5"/>
      <c r="E249" s="3"/>
      <c r="F249" s="3">
        <v>2083000</v>
      </c>
      <c r="G249" s="3">
        <f t="shared" si="3"/>
        <v>36115.610000000335</v>
      </c>
      <c r="H249" s="1"/>
    </row>
    <row r="250" spans="1:8" ht="12" customHeight="1">
      <c r="A250" s="4">
        <v>41071</v>
      </c>
      <c r="B250" s="5" t="s">
        <v>420</v>
      </c>
      <c r="C250" s="5"/>
      <c r="D250" s="5"/>
      <c r="E250" s="3">
        <v>801</v>
      </c>
      <c r="F250" s="3"/>
      <c r="G250" s="3">
        <f t="shared" si="3"/>
        <v>36916.610000000335</v>
      </c>
      <c r="H250" s="1"/>
    </row>
    <row r="251" spans="1:8" ht="12.75">
      <c r="A251" s="4">
        <v>41071</v>
      </c>
      <c r="B251" s="5" t="s">
        <v>425</v>
      </c>
      <c r="C251" s="5"/>
      <c r="D251" s="5">
        <v>9044</v>
      </c>
      <c r="E251" s="3"/>
      <c r="F251" s="3">
        <v>2520</v>
      </c>
      <c r="G251" s="3">
        <f t="shared" si="3"/>
        <v>34396.610000000335</v>
      </c>
      <c r="H251" s="1"/>
    </row>
    <row r="252" spans="1:8" ht="12.75">
      <c r="A252" s="4">
        <v>41071</v>
      </c>
      <c r="B252" s="5" t="s">
        <v>426</v>
      </c>
      <c r="C252" s="5"/>
      <c r="D252" s="5">
        <v>9045</v>
      </c>
      <c r="E252" s="3"/>
      <c r="F252" s="3">
        <v>4230</v>
      </c>
      <c r="G252" s="3">
        <f t="shared" si="3"/>
        <v>30166.610000000335</v>
      </c>
      <c r="H252" s="1"/>
    </row>
    <row r="253" spans="1:8" ht="12.75">
      <c r="A253" s="4">
        <v>41071</v>
      </c>
      <c r="B253" s="5" t="s">
        <v>122</v>
      </c>
      <c r="C253" s="5"/>
      <c r="D253" s="5">
        <v>9046</v>
      </c>
      <c r="E253" s="3"/>
      <c r="F253" s="3">
        <v>2727</v>
      </c>
      <c r="G253" s="3">
        <f t="shared" si="3"/>
        <v>27439.610000000335</v>
      </c>
      <c r="H253" s="1"/>
    </row>
    <row r="254" spans="1:8" ht="12.75">
      <c r="A254" s="4">
        <v>41072</v>
      </c>
      <c r="B254" s="5" t="s">
        <v>427</v>
      </c>
      <c r="C254" s="5"/>
      <c r="D254" s="5">
        <v>9047</v>
      </c>
      <c r="E254" s="3"/>
      <c r="F254" s="3">
        <v>5999</v>
      </c>
      <c r="G254" s="3">
        <f t="shared" si="3"/>
        <v>21440.610000000335</v>
      </c>
      <c r="H254" s="1"/>
    </row>
    <row r="255" spans="1:8" ht="12.75">
      <c r="A255" s="4">
        <v>41073</v>
      </c>
      <c r="B255" s="5" t="s">
        <v>412</v>
      </c>
      <c r="C255" s="5"/>
      <c r="D255" s="5"/>
      <c r="E255" s="3">
        <v>30000</v>
      </c>
      <c r="F255" s="3"/>
      <c r="G255" s="3">
        <f t="shared" si="3"/>
        <v>51440.610000000335</v>
      </c>
      <c r="H255" s="1"/>
    </row>
    <row r="256" spans="1:8" ht="12.75">
      <c r="A256" s="4">
        <v>41074</v>
      </c>
      <c r="B256" s="5" t="s">
        <v>429</v>
      </c>
      <c r="C256" s="5"/>
      <c r="D256" s="5"/>
      <c r="E256" s="3">
        <v>430295.88</v>
      </c>
      <c r="F256" s="3"/>
      <c r="G256" s="3">
        <f t="shared" si="3"/>
        <v>481736.49000000034</v>
      </c>
      <c r="H256" s="1"/>
    </row>
    <row r="257" spans="1:9" ht="12.75">
      <c r="A257" s="4">
        <v>41074</v>
      </c>
      <c r="B257" s="5" t="s">
        <v>430</v>
      </c>
      <c r="C257" s="5"/>
      <c r="D257" s="5">
        <v>9048</v>
      </c>
      <c r="E257" s="3"/>
      <c r="F257" s="3">
        <v>22580.66</v>
      </c>
      <c r="G257" s="3">
        <f t="shared" si="3"/>
        <v>459155.83000000037</v>
      </c>
      <c r="H257" s="1"/>
      <c r="I257" s="2"/>
    </row>
    <row r="258" spans="1:8" ht="12.75">
      <c r="A258" s="4">
        <v>41074</v>
      </c>
      <c r="B258" s="5" t="s">
        <v>431</v>
      </c>
      <c r="C258" s="5"/>
      <c r="D258" s="5">
        <v>9049</v>
      </c>
      <c r="E258" s="3"/>
      <c r="F258" s="3">
        <v>192305.25</v>
      </c>
      <c r="G258" s="3">
        <f t="shared" si="3"/>
        <v>266850.58000000037</v>
      </c>
      <c r="H258" s="1"/>
    </row>
    <row r="259" spans="1:8" ht="12.75">
      <c r="A259" s="4">
        <v>41074</v>
      </c>
      <c r="B259" s="5" t="s">
        <v>432</v>
      </c>
      <c r="C259" s="5"/>
      <c r="D259" s="5"/>
      <c r="E259" s="3"/>
      <c r="F259" s="3">
        <v>51424.05</v>
      </c>
      <c r="G259" s="3">
        <f aca="true" t="shared" si="4" ref="G259:G322">G258+E259-F259</f>
        <v>215426.53000000038</v>
      </c>
      <c r="H259" s="1"/>
    </row>
    <row r="260" spans="1:8" ht="12.75">
      <c r="A260" s="4">
        <v>41074</v>
      </c>
      <c r="B260" s="5" t="s">
        <v>90</v>
      </c>
      <c r="C260" s="5"/>
      <c r="D260" s="5"/>
      <c r="E260" s="3"/>
      <c r="F260" s="3">
        <v>20.88</v>
      </c>
      <c r="G260" s="3">
        <f t="shared" si="4"/>
        <v>215405.65000000037</v>
      </c>
      <c r="H260" s="1"/>
    </row>
    <row r="261" spans="1:8" ht="12.75">
      <c r="A261" s="4">
        <v>41074</v>
      </c>
      <c r="B261" s="5" t="s">
        <v>367</v>
      </c>
      <c r="C261" s="5"/>
      <c r="D261" s="5">
        <v>9050</v>
      </c>
      <c r="E261" s="3"/>
      <c r="F261" s="3">
        <v>7553.98</v>
      </c>
      <c r="G261" s="3">
        <f t="shared" si="4"/>
        <v>207851.67000000036</v>
      </c>
      <c r="H261" s="1"/>
    </row>
    <row r="262" spans="1:8" ht="12.75">
      <c r="A262" s="4">
        <v>41074</v>
      </c>
      <c r="B262" s="5" t="s">
        <v>368</v>
      </c>
      <c r="C262" s="5"/>
      <c r="D262" s="5">
        <v>9051</v>
      </c>
      <c r="E262" s="3"/>
      <c r="F262" s="3">
        <v>18892.99</v>
      </c>
      <c r="G262" s="3">
        <f t="shared" si="4"/>
        <v>188958.68000000037</v>
      </c>
      <c r="H262" s="1"/>
    </row>
    <row r="263" spans="1:8" ht="12.75">
      <c r="A263" s="4">
        <v>41074</v>
      </c>
      <c r="B263" s="5" t="s">
        <v>385</v>
      </c>
      <c r="C263" s="5"/>
      <c r="D263" s="5">
        <v>9052</v>
      </c>
      <c r="E263" s="3"/>
      <c r="F263" s="3">
        <v>2089.46</v>
      </c>
      <c r="G263" s="3">
        <f t="shared" si="4"/>
        <v>186869.22000000038</v>
      </c>
      <c r="H263" s="1"/>
    </row>
    <row r="264" spans="1:8" ht="12.75">
      <c r="A264" s="4">
        <v>41074</v>
      </c>
      <c r="B264" s="5" t="s">
        <v>437</v>
      </c>
      <c r="C264" s="5"/>
      <c r="D264" s="5">
        <v>9053</v>
      </c>
      <c r="E264" s="3"/>
      <c r="F264" s="3">
        <v>14138.11</v>
      </c>
      <c r="G264" s="3">
        <f t="shared" si="4"/>
        <v>172731.1100000004</v>
      </c>
      <c r="H264" s="1"/>
    </row>
    <row r="265" spans="1:8" ht="12.75">
      <c r="A265" s="4">
        <v>41075</v>
      </c>
      <c r="B265" s="5" t="s">
        <v>438</v>
      </c>
      <c r="C265" s="5"/>
      <c r="D265" s="5">
        <v>9054</v>
      </c>
      <c r="E265" s="3"/>
      <c r="F265" s="3">
        <v>53573.12</v>
      </c>
      <c r="G265" s="3">
        <f t="shared" si="4"/>
        <v>119157.9900000004</v>
      </c>
      <c r="H265" s="1"/>
    </row>
    <row r="266" spans="1:8" ht="12.75">
      <c r="A266" s="4">
        <v>41075</v>
      </c>
      <c r="B266" s="5" t="s">
        <v>439</v>
      </c>
      <c r="C266" s="5"/>
      <c r="D266" s="5"/>
      <c r="E266" s="3"/>
      <c r="F266" s="3">
        <v>60129</v>
      </c>
      <c r="G266" s="3">
        <f t="shared" si="4"/>
        <v>59028.9900000004</v>
      </c>
      <c r="H266" s="1"/>
    </row>
    <row r="267" spans="1:8" ht="12.75">
      <c r="A267" s="4">
        <v>41075</v>
      </c>
      <c r="B267" s="5" t="s">
        <v>414</v>
      </c>
      <c r="C267" s="5"/>
      <c r="D267" s="5">
        <v>9055</v>
      </c>
      <c r="E267" s="3"/>
      <c r="F267" s="3">
        <v>4109.81</v>
      </c>
      <c r="G267" s="3">
        <f t="shared" si="4"/>
        <v>54919.1800000004</v>
      </c>
      <c r="H267" s="1"/>
    </row>
    <row r="268" spans="1:9" ht="12.75">
      <c r="A268" s="4">
        <v>41075</v>
      </c>
      <c r="B268" s="5" t="s">
        <v>440</v>
      </c>
      <c r="C268" s="5"/>
      <c r="D268" s="5"/>
      <c r="E268" s="3">
        <v>12500</v>
      </c>
      <c r="F268" s="3"/>
      <c r="G268" s="3">
        <f t="shared" si="4"/>
        <v>67419.1800000004</v>
      </c>
      <c r="H268" s="1"/>
      <c r="I268" s="2"/>
    </row>
    <row r="269" spans="1:8" ht="12.75">
      <c r="A269" s="4">
        <v>41080</v>
      </c>
      <c r="B269" s="5" t="s">
        <v>441</v>
      </c>
      <c r="C269" s="5"/>
      <c r="D269" s="5"/>
      <c r="E269" s="3">
        <v>1126.1</v>
      </c>
      <c r="F269" s="3"/>
      <c r="G269" s="3">
        <f t="shared" si="4"/>
        <v>68545.2800000004</v>
      </c>
      <c r="H269" s="1"/>
    </row>
    <row r="270" spans="1:8" ht="12.75">
      <c r="A270" s="4">
        <v>41080</v>
      </c>
      <c r="B270" s="5" t="s">
        <v>442</v>
      </c>
      <c r="C270" s="5"/>
      <c r="D270" s="5"/>
      <c r="E270" s="3">
        <v>1329</v>
      </c>
      <c r="F270" s="3"/>
      <c r="G270" s="3">
        <f t="shared" si="4"/>
        <v>69874.2800000004</v>
      </c>
      <c r="H270" s="1"/>
    </row>
    <row r="271" spans="1:8" ht="12.75">
      <c r="A271" s="4">
        <v>41081</v>
      </c>
      <c r="B271" s="5" t="s">
        <v>443</v>
      </c>
      <c r="C271" s="5"/>
      <c r="D271" s="5">
        <v>9056</v>
      </c>
      <c r="E271" s="3"/>
      <c r="F271" s="3">
        <v>12500</v>
      </c>
      <c r="G271" s="3">
        <f t="shared" si="4"/>
        <v>57374.280000000406</v>
      </c>
      <c r="H271" s="1"/>
    </row>
    <row r="272" spans="1:8" ht="12.75">
      <c r="A272" s="4">
        <v>41081</v>
      </c>
      <c r="B272" s="5" t="s">
        <v>385</v>
      </c>
      <c r="C272" s="5"/>
      <c r="D272" s="5">
        <v>9057</v>
      </c>
      <c r="E272" s="3"/>
      <c r="F272" s="3">
        <v>6000</v>
      </c>
      <c r="G272" s="3">
        <f t="shared" si="4"/>
        <v>51374.280000000406</v>
      </c>
      <c r="H272" s="1"/>
    </row>
    <row r="273" spans="1:8" ht="12.75">
      <c r="A273" s="4">
        <v>41085</v>
      </c>
      <c r="B273" s="5" t="s">
        <v>122</v>
      </c>
      <c r="C273" s="5"/>
      <c r="D273" s="5">
        <v>9058</v>
      </c>
      <c r="E273" s="3"/>
      <c r="F273" s="3">
        <v>2880</v>
      </c>
      <c r="G273" s="3">
        <f t="shared" si="4"/>
        <v>48494.280000000406</v>
      </c>
      <c r="H273" s="1"/>
    </row>
    <row r="274" spans="1:8" ht="12.75">
      <c r="A274" s="4">
        <v>41087</v>
      </c>
      <c r="B274" s="5" t="s">
        <v>412</v>
      </c>
      <c r="C274" s="5"/>
      <c r="D274" s="5"/>
      <c r="E274" s="11">
        <v>110000</v>
      </c>
      <c r="F274" s="3"/>
      <c r="G274" s="3">
        <f t="shared" si="4"/>
        <v>158494.2800000004</v>
      </c>
      <c r="H274" s="1"/>
    </row>
    <row r="275" spans="1:8" ht="12.75">
      <c r="A275" s="14">
        <v>41088</v>
      </c>
      <c r="B275" s="18" t="s">
        <v>171</v>
      </c>
      <c r="C275" s="18"/>
      <c r="D275" s="18">
        <v>9059</v>
      </c>
      <c r="E275" s="11"/>
      <c r="F275" s="11">
        <v>6574.71</v>
      </c>
      <c r="G275" s="11">
        <f t="shared" si="4"/>
        <v>151919.5700000004</v>
      </c>
      <c r="H275" s="1"/>
    </row>
    <row r="276" spans="1:8" ht="12.75">
      <c r="A276" s="14">
        <v>41088</v>
      </c>
      <c r="B276" s="5" t="s">
        <v>367</v>
      </c>
      <c r="C276" s="5"/>
      <c r="D276" s="18">
        <v>9060</v>
      </c>
      <c r="E276" s="3"/>
      <c r="F276" s="3">
        <v>3292.79</v>
      </c>
      <c r="G276" s="3">
        <f t="shared" si="4"/>
        <v>148626.7800000004</v>
      </c>
      <c r="H276" s="1"/>
    </row>
    <row r="277" spans="1:8" ht="12.75">
      <c r="A277" s="14">
        <v>41088</v>
      </c>
      <c r="B277" s="5" t="s">
        <v>444</v>
      </c>
      <c r="C277" s="5"/>
      <c r="D277" s="18">
        <v>9061</v>
      </c>
      <c r="E277" s="3"/>
      <c r="F277" s="3">
        <v>18892.99</v>
      </c>
      <c r="G277" s="3">
        <f t="shared" si="4"/>
        <v>129733.7900000004</v>
      </c>
      <c r="H277" s="1"/>
    </row>
    <row r="278" spans="1:8" ht="12.75">
      <c r="A278" s="14">
        <v>41088</v>
      </c>
      <c r="B278" s="5" t="s">
        <v>385</v>
      </c>
      <c r="C278" s="5"/>
      <c r="D278" s="18">
        <v>9062</v>
      </c>
      <c r="E278" s="3"/>
      <c r="F278" s="3">
        <v>1544.01</v>
      </c>
      <c r="G278" s="3">
        <f t="shared" si="4"/>
        <v>128189.7800000004</v>
      </c>
      <c r="H278" s="1"/>
    </row>
    <row r="279" spans="1:8" ht="12.75">
      <c r="A279" s="14">
        <v>41088</v>
      </c>
      <c r="B279" s="5" t="s">
        <v>422</v>
      </c>
      <c r="C279" s="5"/>
      <c r="D279" s="18">
        <v>9063</v>
      </c>
      <c r="E279" s="3"/>
      <c r="F279" s="3">
        <v>2709.37</v>
      </c>
      <c r="G279" s="3">
        <f t="shared" si="4"/>
        <v>125480.41000000041</v>
      </c>
      <c r="H279" s="1"/>
    </row>
    <row r="280" spans="1:8" ht="12.75">
      <c r="A280" s="14">
        <v>41089</v>
      </c>
      <c r="B280" s="5" t="s">
        <v>449</v>
      </c>
      <c r="C280" s="5"/>
      <c r="D280" s="5"/>
      <c r="E280" s="3"/>
      <c r="F280" s="3">
        <v>51424.05</v>
      </c>
      <c r="G280" s="3">
        <f t="shared" si="4"/>
        <v>74056.36000000041</v>
      </c>
      <c r="H280" s="1"/>
    </row>
    <row r="281" spans="1:8" ht="12.75">
      <c r="A281" s="14">
        <v>41089</v>
      </c>
      <c r="B281" s="5" t="s">
        <v>90</v>
      </c>
      <c r="C281" s="5"/>
      <c r="D281" s="5"/>
      <c r="E281" s="3"/>
      <c r="F281" s="3">
        <v>20.88</v>
      </c>
      <c r="G281" s="3">
        <f t="shared" si="4"/>
        <v>74035.4800000004</v>
      </c>
      <c r="H281" s="1"/>
    </row>
    <row r="282" spans="1:9" ht="12.75">
      <c r="A282" s="14">
        <v>41089</v>
      </c>
      <c r="B282" s="5" t="s">
        <v>450</v>
      </c>
      <c r="C282" s="5"/>
      <c r="D282" s="5">
        <v>9064</v>
      </c>
      <c r="E282" s="3"/>
      <c r="F282" s="3">
        <v>53573.12</v>
      </c>
      <c r="G282" s="3">
        <f t="shared" si="4"/>
        <v>20462.3600000004</v>
      </c>
      <c r="H282" s="1"/>
      <c r="I282" s="10"/>
    </row>
    <row r="283" spans="1:8" ht="12.75">
      <c r="A283" s="14">
        <v>41092</v>
      </c>
      <c r="B283" s="5" t="s">
        <v>429</v>
      </c>
      <c r="C283" s="5"/>
      <c r="D283" s="5"/>
      <c r="E283" s="12">
        <v>100103.3</v>
      </c>
      <c r="F283" s="3"/>
      <c r="G283" s="3">
        <f t="shared" si="4"/>
        <v>120565.66000000041</v>
      </c>
      <c r="H283" s="1"/>
    </row>
    <row r="284" spans="1:8" ht="12.75">
      <c r="A284" s="14">
        <v>41092</v>
      </c>
      <c r="B284" s="5" t="s">
        <v>442</v>
      </c>
      <c r="C284" s="5"/>
      <c r="D284" s="5"/>
      <c r="E284" s="3">
        <v>1355.5</v>
      </c>
      <c r="F284" s="3"/>
      <c r="G284" s="3">
        <f t="shared" si="4"/>
        <v>121921.16000000041</v>
      </c>
      <c r="H284" s="1"/>
    </row>
    <row r="285" spans="1:8" ht="12.75">
      <c r="A285" s="14">
        <v>41092</v>
      </c>
      <c r="B285" s="5" t="s">
        <v>451</v>
      </c>
      <c r="C285" s="5"/>
      <c r="D285" s="5"/>
      <c r="E285" s="3">
        <v>118646.56</v>
      </c>
      <c r="F285" s="3"/>
      <c r="G285" s="3">
        <f t="shared" si="4"/>
        <v>240567.7200000004</v>
      </c>
      <c r="H285" s="1"/>
    </row>
    <row r="286" spans="1:8" ht="12.75">
      <c r="A286" s="14">
        <v>41093</v>
      </c>
      <c r="B286" s="5" t="s">
        <v>244</v>
      </c>
      <c r="C286" s="5"/>
      <c r="D286" s="5"/>
      <c r="E286" s="3"/>
      <c r="F286" s="3">
        <v>122000</v>
      </c>
      <c r="G286" s="3">
        <f t="shared" si="4"/>
        <v>118567.72000000041</v>
      </c>
      <c r="H286" s="1"/>
    </row>
    <row r="287" spans="1:8" ht="12.75">
      <c r="A287" s="14">
        <v>41093</v>
      </c>
      <c r="B287" s="5" t="s">
        <v>452</v>
      </c>
      <c r="C287" s="5"/>
      <c r="D287" s="5">
        <v>9065</v>
      </c>
      <c r="E287" s="3"/>
      <c r="F287" s="3">
        <v>7835</v>
      </c>
      <c r="G287" s="3">
        <f t="shared" si="4"/>
        <v>110732.72000000041</v>
      </c>
      <c r="H287" s="1"/>
    </row>
    <row r="288" spans="1:8" ht="12.75">
      <c r="A288" s="14">
        <v>41095</v>
      </c>
      <c r="B288" s="5" t="s">
        <v>453</v>
      </c>
      <c r="C288" s="5"/>
      <c r="D288" s="5">
        <v>9066</v>
      </c>
      <c r="E288" s="3"/>
      <c r="F288" s="3">
        <v>2558.97</v>
      </c>
      <c r="G288" s="3">
        <f t="shared" si="4"/>
        <v>108173.75000000041</v>
      </c>
      <c r="H288" s="1"/>
    </row>
    <row r="289" spans="1:8" ht="12.75">
      <c r="A289" s="14">
        <v>41096</v>
      </c>
      <c r="B289" s="5" t="s">
        <v>395</v>
      </c>
      <c r="C289" s="5"/>
      <c r="D289" s="5">
        <v>9067</v>
      </c>
      <c r="E289" s="3"/>
      <c r="F289" s="3">
        <v>2553</v>
      </c>
      <c r="G289" s="3">
        <f t="shared" si="4"/>
        <v>105620.75000000041</v>
      </c>
      <c r="H289" s="1"/>
    </row>
    <row r="290" spans="1:8" ht="12.75">
      <c r="A290" s="14">
        <v>41096</v>
      </c>
      <c r="B290" s="5" t="s">
        <v>89</v>
      </c>
      <c r="C290" s="5"/>
      <c r="D290" s="5"/>
      <c r="E290" s="3"/>
      <c r="F290" s="3">
        <v>208.8</v>
      </c>
      <c r="G290" s="3">
        <f t="shared" si="4"/>
        <v>105411.9500000004</v>
      </c>
      <c r="H290" s="1"/>
    </row>
    <row r="291" spans="1:8" ht="12.75">
      <c r="A291" s="14">
        <v>41096</v>
      </c>
      <c r="B291" s="5" t="s">
        <v>311</v>
      </c>
      <c r="C291" s="5"/>
      <c r="D291" s="5">
        <v>9068</v>
      </c>
      <c r="E291" s="3"/>
      <c r="F291" s="3">
        <v>2767</v>
      </c>
      <c r="G291" s="3">
        <f t="shared" si="4"/>
        <v>102644.9500000004</v>
      </c>
      <c r="H291" s="1"/>
    </row>
    <row r="292" spans="1:8" ht="12.75">
      <c r="A292" s="14">
        <v>41096</v>
      </c>
      <c r="B292" s="5" t="s">
        <v>427</v>
      </c>
      <c r="C292" s="5"/>
      <c r="D292" s="5">
        <v>9069</v>
      </c>
      <c r="E292" s="3"/>
      <c r="F292" s="3">
        <v>5692</v>
      </c>
      <c r="G292" s="3">
        <f t="shared" si="4"/>
        <v>96952.9500000004</v>
      </c>
      <c r="H292" s="1"/>
    </row>
    <row r="293" spans="1:9" ht="12.75">
      <c r="A293" s="14">
        <v>41096</v>
      </c>
      <c r="B293" s="5" t="s">
        <v>102</v>
      </c>
      <c r="C293" s="5"/>
      <c r="D293" s="5"/>
      <c r="E293" s="3"/>
      <c r="F293" s="3">
        <v>116</v>
      </c>
      <c r="G293" s="3">
        <f t="shared" si="4"/>
        <v>96836.9500000004</v>
      </c>
      <c r="H293" s="1"/>
      <c r="I293" s="1"/>
    </row>
    <row r="294" spans="1:9" ht="12.75">
      <c r="A294" s="14">
        <v>41099</v>
      </c>
      <c r="B294" s="5" t="s">
        <v>454</v>
      </c>
      <c r="C294" s="5"/>
      <c r="D294" s="5">
        <v>9070</v>
      </c>
      <c r="E294" s="3"/>
      <c r="F294" s="3">
        <v>21309.67</v>
      </c>
      <c r="G294" s="3">
        <f t="shared" si="4"/>
        <v>75527.2800000004</v>
      </c>
      <c r="H294" s="1"/>
      <c r="I294" s="1"/>
    </row>
    <row r="295" spans="1:9" ht="12.75">
      <c r="A295" s="14">
        <v>41100</v>
      </c>
      <c r="B295" s="5" t="s">
        <v>455</v>
      </c>
      <c r="C295" s="5"/>
      <c r="D295" s="5">
        <v>9071</v>
      </c>
      <c r="E295" s="3"/>
      <c r="F295" s="3">
        <v>9953</v>
      </c>
      <c r="G295" s="3">
        <f t="shared" si="4"/>
        <v>65574.2800000004</v>
      </c>
      <c r="H295" s="1"/>
      <c r="I295" s="1"/>
    </row>
    <row r="296" spans="1:9" ht="12.75">
      <c r="A296" s="14">
        <v>41100</v>
      </c>
      <c r="B296" s="5" t="s">
        <v>456</v>
      </c>
      <c r="C296" s="5"/>
      <c r="D296" s="5">
        <v>9072</v>
      </c>
      <c r="E296" s="3"/>
      <c r="F296" s="3">
        <v>2208</v>
      </c>
      <c r="G296" s="3">
        <f t="shared" si="4"/>
        <v>63366.280000000406</v>
      </c>
      <c r="H296" s="1"/>
      <c r="I296" s="1"/>
    </row>
    <row r="297" spans="1:9" ht="12.75">
      <c r="A297" s="14">
        <v>41100</v>
      </c>
      <c r="B297" s="5" t="s">
        <v>457</v>
      </c>
      <c r="C297" s="5"/>
      <c r="D297" s="5">
        <v>9073</v>
      </c>
      <c r="E297" s="3"/>
      <c r="F297" s="3">
        <v>9764.14</v>
      </c>
      <c r="G297" s="3">
        <f t="shared" si="4"/>
        <v>53602.14000000041</v>
      </c>
      <c r="H297" s="1"/>
      <c r="I297" s="1"/>
    </row>
    <row r="298" spans="1:9" ht="12.75">
      <c r="A298" s="14">
        <v>41101</v>
      </c>
      <c r="B298" s="5" t="s">
        <v>412</v>
      </c>
      <c r="C298" s="5"/>
      <c r="D298" s="5"/>
      <c r="E298" s="3">
        <v>71000</v>
      </c>
      <c r="F298" s="3"/>
      <c r="G298" s="3">
        <f t="shared" si="4"/>
        <v>124602.1400000004</v>
      </c>
      <c r="H298" s="1"/>
      <c r="I298" s="1"/>
    </row>
    <row r="299" spans="1:9" ht="12.75">
      <c r="A299" s="14">
        <v>41101</v>
      </c>
      <c r="B299" s="5" t="s">
        <v>421</v>
      </c>
      <c r="C299" s="5"/>
      <c r="D299" s="5">
        <v>9074</v>
      </c>
      <c r="E299" s="3"/>
      <c r="F299" s="3">
        <v>15563.76</v>
      </c>
      <c r="G299" s="3">
        <f t="shared" si="4"/>
        <v>109038.38000000041</v>
      </c>
      <c r="H299" s="1"/>
      <c r="I299" s="1"/>
    </row>
    <row r="300" spans="1:9" ht="12.75">
      <c r="A300" s="14">
        <v>41102</v>
      </c>
      <c r="B300" s="5" t="s">
        <v>444</v>
      </c>
      <c r="C300" s="5"/>
      <c r="D300" s="5">
        <v>9075</v>
      </c>
      <c r="E300" s="3"/>
      <c r="F300" s="3">
        <v>18892.99</v>
      </c>
      <c r="G300" s="3">
        <f t="shared" si="4"/>
        <v>90145.3900000004</v>
      </c>
      <c r="H300" s="1"/>
      <c r="I300" s="1"/>
    </row>
    <row r="301" spans="1:8" ht="12.75">
      <c r="A301" s="14">
        <v>41102</v>
      </c>
      <c r="B301" s="5" t="s">
        <v>385</v>
      </c>
      <c r="C301" s="5"/>
      <c r="D301" s="5">
        <v>9076</v>
      </c>
      <c r="E301" s="3"/>
      <c r="F301" s="3">
        <v>1544.01</v>
      </c>
      <c r="G301" s="3">
        <f t="shared" si="4"/>
        <v>88601.38000000041</v>
      </c>
      <c r="H301" s="1"/>
    </row>
    <row r="302" spans="1:8" ht="12.75">
      <c r="A302" s="14">
        <v>41103</v>
      </c>
      <c r="B302" s="5" t="s">
        <v>458</v>
      </c>
      <c r="C302" s="5"/>
      <c r="D302" s="5"/>
      <c r="E302" s="3"/>
      <c r="F302" s="3">
        <v>51424.05</v>
      </c>
      <c r="G302" s="3">
        <f t="shared" si="4"/>
        <v>37177.33000000041</v>
      </c>
      <c r="H302" s="1"/>
    </row>
    <row r="303" spans="1:8" ht="12.75">
      <c r="A303" s="14">
        <v>41103</v>
      </c>
      <c r="B303" s="5" t="s">
        <v>90</v>
      </c>
      <c r="C303" s="5"/>
      <c r="D303" s="5"/>
      <c r="E303" s="3"/>
      <c r="F303" s="3">
        <v>20.88</v>
      </c>
      <c r="G303" s="3">
        <f t="shared" si="4"/>
        <v>37156.45000000041</v>
      </c>
      <c r="H303" s="1"/>
    </row>
    <row r="304" spans="1:8" ht="12.75">
      <c r="A304" s="14">
        <v>41106</v>
      </c>
      <c r="B304" s="5" t="s">
        <v>429</v>
      </c>
      <c r="C304" s="5"/>
      <c r="D304" s="5"/>
      <c r="E304" s="3">
        <v>245189.9</v>
      </c>
      <c r="F304" s="3"/>
      <c r="G304" s="3">
        <f t="shared" si="4"/>
        <v>282346.3500000004</v>
      </c>
      <c r="H304" s="1"/>
    </row>
    <row r="305" spans="1:8" ht="12.75">
      <c r="A305" s="14">
        <v>41106</v>
      </c>
      <c r="B305" s="5" t="s">
        <v>459</v>
      </c>
      <c r="C305" s="5"/>
      <c r="D305" s="5">
        <v>9077</v>
      </c>
      <c r="E305" s="3"/>
      <c r="F305" s="3">
        <v>96167.34</v>
      </c>
      <c r="G305" s="3">
        <f t="shared" si="4"/>
        <v>186179.0100000004</v>
      </c>
      <c r="H305" s="1"/>
    </row>
    <row r="306" spans="1:8" ht="12.75">
      <c r="A306" s="14">
        <v>41106</v>
      </c>
      <c r="B306" s="5" t="s">
        <v>460</v>
      </c>
      <c r="C306" s="5"/>
      <c r="D306" s="5">
        <v>9078</v>
      </c>
      <c r="E306" s="3"/>
      <c r="F306" s="3">
        <v>53573.12</v>
      </c>
      <c r="G306" s="3">
        <f t="shared" si="4"/>
        <v>132605.8900000004</v>
      </c>
      <c r="H306" s="1"/>
    </row>
    <row r="307" spans="1:8" ht="12.75">
      <c r="A307" s="14">
        <v>41106</v>
      </c>
      <c r="B307" s="5" t="s">
        <v>122</v>
      </c>
      <c r="C307" s="5"/>
      <c r="D307" s="5">
        <v>9079</v>
      </c>
      <c r="E307" s="3"/>
      <c r="F307" s="3">
        <v>3532</v>
      </c>
      <c r="G307" s="3">
        <f t="shared" si="4"/>
        <v>129073.89000000039</v>
      </c>
      <c r="H307" s="1"/>
    </row>
    <row r="308" spans="1:8" ht="12.75">
      <c r="A308" s="14">
        <v>41106</v>
      </c>
      <c r="B308" s="5" t="s">
        <v>462</v>
      </c>
      <c r="C308" s="5"/>
      <c r="D308" s="5"/>
      <c r="E308" s="3"/>
      <c r="F308" s="3">
        <v>93769</v>
      </c>
      <c r="G308" s="3">
        <f t="shared" si="4"/>
        <v>35304.89000000039</v>
      </c>
      <c r="H308" s="1"/>
    </row>
    <row r="309" spans="1:8" ht="12.75">
      <c r="A309" s="14">
        <v>41108</v>
      </c>
      <c r="B309" s="5" t="s">
        <v>412</v>
      </c>
      <c r="C309" s="5"/>
      <c r="D309" s="5"/>
      <c r="E309" s="3">
        <v>70000</v>
      </c>
      <c r="F309" s="3"/>
      <c r="G309" s="3">
        <f t="shared" si="4"/>
        <v>105304.89000000039</v>
      </c>
      <c r="H309" s="1"/>
    </row>
    <row r="310" spans="1:8" ht="12.75">
      <c r="A310" s="14">
        <v>41108</v>
      </c>
      <c r="B310" s="5" t="s">
        <v>437</v>
      </c>
      <c r="C310" s="5"/>
      <c r="D310" s="5">
        <v>9080</v>
      </c>
      <c r="E310" s="3"/>
      <c r="F310" s="3">
        <v>15048.77</v>
      </c>
      <c r="G310" s="3">
        <f t="shared" si="4"/>
        <v>90256.12000000039</v>
      </c>
      <c r="H310" s="1"/>
    </row>
    <row r="311" spans="1:8" ht="12.75">
      <c r="A311" s="14">
        <v>41108</v>
      </c>
      <c r="B311" s="5" t="s">
        <v>463</v>
      </c>
      <c r="C311" s="5"/>
      <c r="D311" s="5">
        <v>9081</v>
      </c>
      <c r="E311" s="3"/>
      <c r="F311" s="3">
        <v>15000</v>
      </c>
      <c r="G311" s="3">
        <f t="shared" si="4"/>
        <v>75256.12000000039</v>
      </c>
      <c r="H311" s="1"/>
    </row>
    <row r="312" spans="1:8" ht="12.75">
      <c r="A312" s="14">
        <v>41108</v>
      </c>
      <c r="B312" s="5" t="s">
        <v>464</v>
      </c>
      <c r="C312" s="5"/>
      <c r="D312" s="5">
        <v>9082</v>
      </c>
      <c r="E312" s="3"/>
      <c r="F312" s="3">
        <v>4756</v>
      </c>
      <c r="G312" s="3">
        <f t="shared" si="4"/>
        <v>70500.12000000039</v>
      </c>
      <c r="H312" s="1"/>
    </row>
    <row r="313" spans="1:8" ht="12.75">
      <c r="A313" s="14">
        <v>41109</v>
      </c>
      <c r="B313" s="5" t="s">
        <v>465</v>
      </c>
      <c r="C313" s="5"/>
      <c r="D313" s="5"/>
      <c r="E313" s="3">
        <v>602</v>
      </c>
      <c r="F313" s="3"/>
      <c r="G313" s="3">
        <f t="shared" si="4"/>
        <v>71102.12000000039</v>
      </c>
      <c r="H313" s="1"/>
    </row>
    <row r="314" spans="1:8" ht="12.75">
      <c r="A314" s="14">
        <v>41113</v>
      </c>
      <c r="B314" s="5" t="s">
        <v>442</v>
      </c>
      <c r="C314" s="5"/>
      <c r="D314" s="5"/>
      <c r="E314" s="3">
        <v>712.7</v>
      </c>
      <c r="F314" s="3"/>
      <c r="G314" s="3">
        <f t="shared" si="4"/>
        <v>71814.82000000039</v>
      </c>
      <c r="H314" s="1"/>
    </row>
    <row r="315" spans="1:8" ht="12.75">
      <c r="A315" s="14">
        <v>41114</v>
      </c>
      <c r="B315" s="5" t="s">
        <v>466</v>
      </c>
      <c r="C315" s="5"/>
      <c r="D315" s="5">
        <v>9083</v>
      </c>
      <c r="E315" s="3"/>
      <c r="F315" s="3">
        <v>9073.3</v>
      </c>
      <c r="G315" s="3">
        <f t="shared" si="4"/>
        <v>62741.52000000038</v>
      </c>
      <c r="H315" s="1"/>
    </row>
    <row r="316" spans="1:8" ht="12.75">
      <c r="A316" s="14">
        <v>41115</v>
      </c>
      <c r="B316" s="5" t="s">
        <v>412</v>
      </c>
      <c r="C316" s="5"/>
      <c r="D316" s="5"/>
      <c r="E316" s="3">
        <v>15003.51</v>
      </c>
      <c r="F316" s="3"/>
      <c r="G316" s="3">
        <f t="shared" si="4"/>
        <v>77745.03000000038</v>
      </c>
      <c r="H316" s="1"/>
    </row>
    <row r="317" spans="1:8" ht="12.75">
      <c r="A317" s="14">
        <v>41117</v>
      </c>
      <c r="B317" s="18" t="s">
        <v>199</v>
      </c>
      <c r="C317" s="5"/>
      <c r="D317" s="5">
        <v>9084</v>
      </c>
      <c r="E317" s="3"/>
      <c r="F317" s="3">
        <v>6574.71</v>
      </c>
      <c r="G317" s="3">
        <f t="shared" si="4"/>
        <v>71170.32000000037</v>
      </c>
      <c r="H317" s="1"/>
    </row>
    <row r="318" spans="1:8" ht="12.75">
      <c r="A318" s="14">
        <v>41117</v>
      </c>
      <c r="B318" s="5" t="s">
        <v>389</v>
      </c>
      <c r="C318" s="5"/>
      <c r="D318" s="5">
        <v>9085</v>
      </c>
      <c r="E318" s="3"/>
      <c r="F318" s="3">
        <v>2204</v>
      </c>
      <c r="G318" s="3">
        <f t="shared" si="4"/>
        <v>68966.32000000037</v>
      </c>
      <c r="H318" s="1"/>
    </row>
    <row r="319" spans="1:8" ht="12.75">
      <c r="A319" s="14">
        <v>41120</v>
      </c>
      <c r="B319" s="5" t="s">
        <v>429</v>
      </c>
      <c r="C319" s="5"/>
      <c r="D319" s="5"/>
      <c r="E319" s="3">
        <v>100043.2</v>
      </c>
      <c r="F319" s="3"/>
      <c r="G319" s="3">
        <f t="shared" si="4"/>
        <v>169009.52000000037</v>
      </c>
      <c r="H319" s="1"/>
    </row>
    <row r="320" spans="1:8" ht="12.75">
      <c r="A320" s="14">
        <v>41120</v>
      </c>
      <c r="B320" s="5" t="s">
        <v>467</v>
      </c>
      <c r="C320" s="5"/>
      <c r="D320" s="5"/>
      <c r="E320" s="3"/>
      <c r="F320" s="3">
        <v>49603.95</v>
      </c>
      <c r="G320" s="3">
        <f t="shared" si="4"/>
        <v>119405.57000000037</v>
      </c>
      <c r="H320" s="1"/>
    </row>
    <row r="321" spans="1:8" ht="12.75">
      <c r="A321" s="14">
        <v>41120</v>
      </c>
      <c r="B321" s="5" t="s">
        <v>90</v>
      </c>
      <c r="C321" s="5"/>
      <c r="D321" s="5"/>
      <c r="E321" s="3"/>
      <c r="F321" s="3">
        <v>20.88</v>
      </c>
      <c r="G321" s="3">
        <f t="shared" si="4"/>
        <v>119384.69000000037</v>
      </c>
      <c r="H321" s="1"/>
    </row>
    <row r="322" spans="1:8" ht="12.75">
      <c r="A322" s="14">
        <v>41120</v>
      </c>
      <c r="B322" s="5" t="s">
        <v>444</v>
      </c>
      <c r="C322" s="5"/>
      <c r="D322" s="5">
        <v>9086</v>
      </c>
      <c r="E322" s="3"/>
      <c r="F322" s="3">
        <v>18850.49</v>
      </c>
      <c r="G322" s="3">
        <f t="shared" si="4"/>
        <v>100534.20000000036</v>
      </c>
      <c r="H322" s="1"/>
    </row>
    <row r="323" spans="1:8" ht="12.75">
      <c r="A323" s="14">
        <v>41120</v>
      </c>
      <c r="B323" s="5" t="s">
        <v>385</v>
      </c>
      <c r="C323" s="5"/>
      <c r="D323" s="5">
        <v>9087</v>
      </c>
      <c r="E323" s="3"/>
      <c r="F323" s="3">
        <v>1539.44</v>
      </c>
      <c r="G323" s="3">
        <f aca="true" t="shared" si="5" ref="G323:G386">G322+E323-F323</f>
        <v>98994.76000000036</v>
      </c>
      <c r="H323" s="1"/>
    </row>
    <row r="324" spans="1:8" ht="12.75">
      <c r="A324" s="14">
        <v>41120</v>
      </c>
      <c r="B324" s="5" t="s">
        <v>80</v>
      </c>
      <c r="C324" s="5"/>
      <c r="D324" s="5">
        <v>9088</v>
      </c>
      <c r="E324" s="3"/>
      <c r="F324" s="3">
        <v>0</v>
      </c>
      <c r="G324" s="3">
        <f t="shared" si="5"/>
        <v>98994.76000000036</v>
      </c>
      <c r="H324" s="1"/>
    </row>
    <row r="325" spans="1:8" ht="12.75">
      <c r="A325" s="14">
        <v>41120</v>
      </c>
      <c r="B325" s="5" t="s">
        <v>122</v>
      </c>
      <c r="C325" s="5"/>
      <c r="D325" s="5">
        <v>9089</v>
      </c>
      <c r="E325" s="3"/>
      <c r="F325" s="3">
        <v>2208</v>
      </c>
      <c r="G325" s="3">
        <f t="shared" si="5"/>
        <v>96786.76000000036</v>
      </c>
      <c r="H325" s="1"/>
    </row>
    <row r="326" spans="1:8" ht="12.75">
      <c r="A326" s="14">
        <v>41120</v>
      </c>
      <c r="B326" s="5" t="s">
        <v>468</v>
      </c>
      <c r="C326" s="5"/>
      <c r="D326" s="5">
        <v>9090</v>
      </c>
      <c r="E326" s="3"/>
      <c r="F326" s="3">
        <v>2752</v>
      </c>
      <c r="G326" s="3">
        <f t="shared" si="5"/>
        <v>94034.76000000036</v>
      </c>
      <c r="H326" s="1"/>
    </row>
    <row r="327" spans="1:8" ht="12.75">
      <c r="A327" s="14">
        <v>41120</v>
      </c>
      <c r="B327" s="5" t="s">
        <v>422</v>
      </c>
      <c r="C327" s="5"/>
      <c r="D327" s="5">
        <v>9091</v>
      </c>
      <c r="E327" s="3"/>
      <c r="F327" s="3">
        <v>2396</v>
      </c>
      <c r="G327" s="3">
        <f t="shared" si="5"/>
        <v>91638.76000000036</v>
      </c>
      <c r="H327" s="1"/>
    </row>
    <row r="328" spans="1:8" ht="12.75">
      <c r="A328" s="14">
        <v>41121</v>
      </c>
      <c r="B328" s="5" t="s">
        <v>469</v>
      </c>
      <c r="C328" s="5"/>
      <c r="D328" s="15">
        <v>9092</v>
      </c>
      <c r="E328" s="3"/>
      <c r="F328" s="3">
        <v>3916.96</v>
      </c>
      <c r="G328" s="3">
        <f t="shared" si="5"/>
        <v>87721.80000000035</v>
      </c>
      <c r="H328" s="1"/>
    </row>
    <row r="329" spans="1:8" ht="12.75">
      <c r="A329" s="14">
        <v>41122</v>
      </c>
      <c r="B329" s="5" t="s">
        <v>412</v>
      </c>
      <c r="C329" s="5"/>
      <c r="D329" s="15"/>
      <c r="E329" s="3">
        <v>15000</v>
      </c>
      <c r="F329" s="3"/>
      <c r="G329" s="3">
        <f t="shared" si="5"/>
        <v>102721.80000000035</v>
      </c>
      <c r="H329" s="1"/>
    </row>
    <row r="330" spans="1:8" ht="12.75">
      <c r="A330" s="14">
        <v>41123</v>
      </c>
      <c r="B330" s="5" t="s">
        <v>471</v>
      </c>
      <c r="C330" s="5"/>
      <c r="D330" s="15">
        <v>9093</v>
      </c>
      <c r="E330" s="3"/>
      <c r="F330" s="3">
        <v>60201.16</v>
      </c>
      <c r="G330" s="3">
        <f t="shared" si="5"/>
        <v>42520.64000000035</v>
      </c>
      <c r="H330" s="1"/>
    </row>
    <row r="331" spans="1:8" ht="12.75">
      <c r="A331" s="14">
        <v>41123</v>
      </c>
      <c r="B331" s="5" t="s">
        <v>472</v>
      </c>
      <c r="C331" s="5"/>
      <c r="D331" s="15">
        <v>9094</v>
      </c>
      <c r="E331" s="3"/>
      <c r="F331" s="3">
        <v>8133.41</v>
      </c>
      <c r="G331" s="3">
        <f t="shared" si="5"/>
        <v>34387.230000000345</v>
      </c>
      <c r="H331" s="1"/>
    </row>
    <row r="332" spans="1:8" ht="12.75">
      <c r="A332" s="14">
        <v>41127</v>
      </c>
      <c r="B332" s="5" t="s">
        <v>311</v>
      </c>
      <c r="C332" s="5"/>
      <c r="D332" s="15">
        <v>9095</v>
      </c>
      <c r="E332" s="3"/>
      <c r="F332" s="3">
        <v>2753</v>
      </c>
      <c r="G332" s="3">
        <f t="shared" si="5"/>
        <v>31634.230000000345</v>
      </c>
      <c r="H332" s="1"/>
    </row>
    <row r="333" spans="1:8" ht="12.75">
      <c r="A333" s="14">
        <v>41127</v>
      </c>
      <c r="B333" s="5" t="s">
        <v>122</v>
      </c>
      <c r="C333" s="5"/>
      <c r="D333" s="15">
        <v>9096</v>
      </c>
      <c r="E333" s="3"/>
      <c r="F333" s="3">
        <v>2826</v>
      </c>
      <c r="G333" s="3">
        <f t="shared" si="5"/>
        <v>28808.230000000345</v>
      </c>
      <c r="H333" s="1"/>
    </row>
    <row r="334" spans="1:8" ht="12.75">
      <c r="A334" s="14">
        <v>41127</v>
      </c>
      <c r="B334" s="5" t="s">
        <v>424</v>
      </c>
      <c r="C334" s="5"/>
      <c r="D334" s="5"/>
      <c r="E334" s="3"/>
      <c r="F334" s="3">
        <v>208.8</v>
      </c>
      <c r="G334" s="3">
        <f t="shared" si="5"/>
        <v>28599.430000000346</v>
      </c>
      <c r="H334" s="1"/>
    </row>
    <row r="335" spans="1:8" ht="12.75">
      <c r="A335" s="14">
        <v>41128</v>
      </c>
      <c r="B335" s="5" t="s">
        <v>442</v>
      </c>
      <c r="C335" s="5"/>
      <c r="D335" s="5"/>
      <c r="E335" s="3">
        <v>695.6</v>
      </c>
      <c r="F335" s="3"/>
      <c r="G335" s="3">
        <f t="shared" si="5"/>
        <v>29295.030000000344</v>
      </c>
      <c r="H335" s="1"/>
    </row>
    <row r="336" spans="1:8" ht="12.75">
      <c r="A336" s="14">
        <v>41129</v>
      </c>
      <c r="B336" s="5" t="s">
        <v>412</v>
      </c>
      <c r="C336" s="5"/>
      <c r="D336" s="5"/>
      <c r="E336" s="3">
        <v>49000</v>
      </c>
      <c r="F336" s="3"/>
      <c r="G336" s="3">
        <f t="shared" si="5"/>
        <v>78295.03000000035</v>
      </c>
      <c r="H336" s="1"/>
    </row>
    <row r="337" spans="1:8" ht="12.75">
      <c r="A337" s="14">
        <v>41129</v>
      </c>
      <c r="B337" s="5" t="s">
        <v>427</v>
      </c>
      <c r="C337" s="5"/>
      <c r="D337" s="5">
        <v>9097</v>
      </c>
      <c r="E337" s="3"/>
      <c r="F337" s="3">
        <v>4259</v>
      </c>
      <c r="G337" s="3">
        <f t="shared" si="5"/>
        <v>74036.03000000035</v>
      </c>
      <c r="H337" s="1"/>
    </row>
    <row r="338" spans="1:8" ht="12.75">
      <c r="A338" s="14">
        <v>41129</v>
      </c>
      <c r="B338" s="5" t="s">
        <v>473</v>
      </c>
      <c r="C338" s="5"/>
      <c r="D338" s="5">
        <v>9098</v>
      </c>
      <c r="E338" s="3"/>
      <c r="F338" s="3">
        <v>15571.84</v>
      </c>
      <c r="G338" s="3">
        <f t="shared" si="5"/>
        <v>58464.19000000035</v>
      </c>
      <c r="H338" s="1"/>
    </row>
    <row r="339" spans="1:8" ht="12.75">
      <c r="A339" s="14">
        <v>41129</v>
      </c>
      <c r="B339" s="5" t="s">
        <v>474</v>
      </c>
      <c r="C339" s="5"/>
      <c r="D339" s="5"/>
      <c r="E339" s="3">
        <v>1213</v>
      </c>
      <c r="F339" s="3"/>
      <c r="G339" s="3">
        <f t="shared" si="5"/>
        <v>59677.19000000035</v>
      </c>
      <c r="H339" s="1"/>
    </row>
    <row r="340" spans="1:8" ht="12.75">
      <c r="A340" s="14">
        <v>41131</v>
      </c>
      <c r="B340" s="5" t="s">
        <v>421</v>
      </c>
      <c r="C340" s="5"/>
      <c r="D340" s="5">
        <v>9099</v>
      </c>
      <c r="E340" s="3"/>
      <c r="F340" s="3">
        <v>15563.76</v>
      </c>
      <c r="G340" s="3">
        <f t="shared" si="5"/>
        <v>44113.43000000035</v>
      </c>
      <c r="H340" s="1"/>
    </row>
    <row r="341" spans="1:8" ht="12.75">
      <c r="A341" s="14">
        <v>41134</v>
      </c>
      <c r="B341" s="5" t="s">
        <v>122</v>
      </c>
      <c r="C341" s="5"/>
      <c r="D341" s="5">
        <v>9100</v>
      </c>
      <c r="E341" s="3"/>
      <c r="F341" s="3">
        <v>2116</v>
      </c>
      <c r="G341" s="3">
        <f t="shared" si="5"/>
        <v>41997.43000000035</v>
      </c>
      <c r="H341" s="1"/>
    </row>
    <row r="342" spans="1:8" ht="12.75">
      <c r="A342" s="14">
        <v>41134</v>
      </c>
      <c r="B342" s="5" t="s">
        <v>468</v>
      </c>
      <c r="C342" s="5"/>
      <c r="D342" s="5">
        <v>9101</v>
      </c>
      <c r="E342" s="3"/>
      <c r="F342" s="3">
        <v>2140</v>
      </c>
      <c r="G342" s="3">
        <f t="shared" si="5"/>
        <v>39857.43000000035</v>
      </c>
      <c r="H342" s="1"/>
    </row>
    <row r="343" spans="1:8" ht="12.75">
      <c r="A343" s="14">
        <v>41134</v>
      </c>
      <c r="B343" s="5" t="s">
        <v>475</v>
      </c>
      <c r="C343" s="5"/>
      <c r="D343" s="5">
        <v>9102</v>
      </c>
      <c r="E343" s="3"/>
      <c r="F343" s="3">
        <v>2755</v>
      </c>
      <c r="G343" s="3">
        <f t="shared" si="5"/>
        <v>37102.43000000035</v>
      </c>
      <c r="H343" s="1"/>
    </row>
    <row r="344" spans="1:8" ht="12.75">
      <c r="A344" s="14">
        <v>41134</v>
      </c>
      <c r="B344" s="5" t="s">
        <v>80</v>
      </c>
      <c r="C344" s="5"/>
      <c r="D344" s="5">
        <v>9103</v>
      </c>
      <c r="E344" s="3"/>
      <c r="F344" s="3">
        <v>0</v>
      </c>
      <c r="G344" s="3">
        <f t="shared" si="5"/>
        <v>37102.43000000035</v>
      </c>
      <c r="H344" s="1"/>
    </row>
    <row r="345" spans="1:8" ht="12.75">
      <c r="A345" s="14">
        <v>41134</v>
      </c>
      <c r="B345" s="5" t="s">
        <v>466</v>
      </c>
      <c r="C345" s="5"/>
      <c r="D345" s="5">
        <v>9104</v>
      </c>
      <c r="E345" s="3"/>
      <c r="F345" s="3">
        <v>8543.79</v>
      </c>
      <c r="G345" s="3">
        <f t="shared" si="5"/>
        <v>28558.64000000035</v>
      </c>
      <c r="H345" s="1"/>
    </row>
    <row r="346" spans="1:8" ht="12.75">
      <c r="A346" s="14">
        <v>41135</v>
      </c>
      <c r="B346" s="5" t="s">
        <v>429</v>
      </c>
      <c r="C346" s="5"/>
      <c r="D346" s="5"/>
      <c r="E346" s="3">
        <v>231180.37</v>
      </c>
      <c r="F346" s="3"/>
      <c r="G346" s="3">
        <f t="shared" si="5"/>
        <v>259739.01000000036</v>
      </c>
      <c r="H346" s="1"/>
    </row>
    <row r="347" spans="1:8" ht="12.75">
      <c r="A347" s="14">
        <v>41135</v>
      </c>
      <c r="B347" s="5" t="s">
        <v>476</v>
      </c>
      <c r="C347" s="5"/>
      <c r="D347" s="5"/>
      <c r="E347" s="3"/>
      <c r="F347" s="3">
        <v>49757.39</v>
      </c>
      <c r="G347" s="3">
        <f t="shared" si="5"/>
        <v>209981.62000000034</v>
      </c>
      <c r="H347" s="1"/>
    </row>
    <row r="348" spans="1:8" ht="12.75">
      <c r="A348" s="14">
        <v>41135</v>
      </c>
      <c r="B348" s="5" t="s">
        <v>90</v>
      </c>
      <c r="C348" s="5"/>
      <c r="D348" s="5"/>
      <c r="E348" s="3"/>
      <c r="F348" s="3">
        <v>20.88</v>
      </c>
      <c r="G348" s="3">
        <f t="shared" si="5"/>
        <v>209960.74000000034</v>
      </c>
      <c r="H348" s="1"/>
    </row>
    <row r="349" spans="1:8" ht="12.75">
      <c r="A349" s="14">
        <v>41135</v>
      </c>
      <c r="B349" s="5" t="s">
        <v>385</v>
      </c>
      <c r="C349" s="5"/>
      <c r="D349" s="5">
        <v>9105</v>
      </c>
      <c r="E349" s="3"/>
      <c r="F349" s="3">
        <v>1544.01</v>
      </c>
      <c r="G349" s="3">
        <f t="shared" si="5"/>
        <v>208416.73000000033</v>
      </c>
      <c r="H349" s="1"/>
    </row>
    <row r="350" spans="1:8" ht="12.75">
      <c r="A350" s="14">
        <v>41135</v>
      </c>
      <c r="B350" s="5" t="s">
        <v>444</v>
      </c>
      <c r="C350" s="5"/>
      <c r="D350" s="5">
        <v>9106</v>
      </c>
      <c r="E350" s="3"/>
      <c r="F350" s="16">
        <v>18892.99</v>
      </c>
      <c r="G350" s="3">
        <f t="shared" si="5"/>
        <v>189523.74000000034</v>
      </c>
      <c r="H350" s="1"/>
    </row>
    <row r="351" spans="1:8" ht="12.75">
      <c r="A351" s="14">
        <v>41136</v>
      </c>
      <c r="B351" s="5" t="s">
        <v>478</v>
      </c>
      <c r="C351" s="5"/>
      <c r="D351" s="5">
        <v>9107</v>
      </c>
      <c r="E351" s="3"/>
      <c r="F351" s="16">
        <v>60201.16</v>
      </c>
      <c r="G351" s="3">
        <f t="shared" si="5"/>
        <v>129322.58000000034</v>
      </c>
      <c r="H351" s="1"/>
    </row>
    <row r="352" spans="1:8" ht="12.75">
      <c r="A352" s="14">
        <v>41137</v>
      </c>
      <c r="B352" s="5" t="s">
        <v>442</v>
      </c>
      <c r="C352" s="5"/>
      <c r="D352" s="5"/>
      <c r="E352" s="3">
        <v>820</v>
      </c>
      <c r="F352" s="3"/>
      <c r="G352" s="3">
        <f t="shared" si="5"/>
        <v>130142.58000000034</v>
      </c>
      <c r="H352" s="1"/>
    </row>
    <row r="353" spans="1:8" ht="12.75">
      <c r="A353" s="14">
        <v>41138</v>
      </c>
      <c r="B353" s="5" t="s">
        <v>477</v>
      </c>
      <c r="C353" s="5"/>
      <c r="D353" s="5">
        <v>9108</v>
      </c>
      <c r="E353" s="3"/>
      <c r="F353" s="3">
        <v>20937.34</v>
      </c>
      <c r="G353" s="3">
        <f t="shared" si="5"/>
        <v>109205.24000000034</v>
      </c>
      <c r="H353" s="1"/>
    </row>
    <row r="354" spans="1:8" ht="12.75">
      <c r="A354" s="14">
        <v>41141</v>
      </c>
      <c r="B354" s="5" t="s">
        <v>479</v>
      </c>
      <c r="C354" s="5"/>
      <c r="D354" s="5"/>
      <c r="E354" s="3"/>
      <c r="F354" s="3">
        <v>39107</v>
      </c>
      <c r="G354" s="3">
        <f t="shared" si="5"/>
        <v>70098.24000000034</v>
      </c>
      <c r="H354" s="1"/>
    </row>
    <row r="355" spans="1:8" ht="12.75">
      <c r="A355" s="14">
        <v>41141</v>
      </c>
      <c r="B355" s="5" t="s">
        <v>480</v>
      </c>
      <c r="C355" s="5"/>
      <c r="D355" s="5"/>
      <c r="E355" s="3">
        <v>833333.33</v>
      </c>
      <c r="F355" s="3"/>
      <c r="G355" s="3">
        <f t="shared" si="5"/>
        <v>903431.5700000003</v>
      </c>
      <c r="H355" s="1"/>
    </row>
    <row r="356" spans="1:8" ht="12.75">
      <c r="A356" s="14">
        <v>41141</v>
      </c>
      <c r="B356" s="5" t="s">
        <v>437</v>
      </c>
      <c r="C356" s="5"/>
      <c r="D356" s="5">
        <v>9109</v>
      </c>
      <c r="E356" s="3"/>
      <c r="F356" s="3">
        <v>13981.63</v>
      </c>
      <c r="G356" s="3">
        <f t="shared" si="5"/>
        <v>889449.9400000003</v>
      </c>
      <c r="H356" s="1"/>
    </row>
    <row r="357" spans="1:8" ht="12.75">
      <c r="A357" s="14">
        <v>41143</v>
      </c>
      <c r="B357" s="5" t="s">
        <v>474</v>
      </c>
      <c r="C357" s="5"/>
      <c r="D357" s="5"/>
      <c r="E357" s="3">
        <v>336.2</v>
      </c>
      <c r="F357" s="3"/>
      <c r="G357" s="3">
        <f t="shared" si="5"/>
        <v>889786.1400000002</v>
      </c>
      <c r="H357" s="1"/>
    </row>
    <row r="358" spans="1:8" ht="12.75">
      <c r="A358" s="14">
        <v>41143</v>
      </c>
      <c r="B358" s="5" t="s">
        <v>481</v>
      </c>
      <c r="C358" s="5"/>
      <c r="D358" s="5"/>
      <c r="E358" s="3">
        <v>465</v>
      </c>
      <c r="F358" s="3"/>
      <c r="G358" s="3">
        <f t="shared" si="5"/>
        <v>890251.1400000002</v>
      </c>
      <c r="H358" s="1"/>
    </row>
    <row r="359" spans="1:8" ht="12.75">
      <c r="A359" s="14">
        <v>41143</v>
      </c>
      <c r="B359" s="5" t="s">
        <v>245</v>
      </c>
      <c r="C359" s="5"/>
      <c r="D359" s="5"/>
      <c r="E359" s="3"/>
      <c r="F359" s="3">
        <v>730000</v>
      </c>
      <c r="G359" s="3">
        <f t="shared" si="5"/>
        <v>160251.14000000025</v>
      </c>
      <c r="H359" s="1"/>
    </row>
    <row r="360" spans="1:8" ht="12.75">
      <c r="A360" s="14">
        <v>41143</v>
      </c>
      <c r="B360" s="5" t="s">
        <v>429</v>
      </c>
      <c r="C360" s="5"/>
      <c r="D360" s="5"/>
      <c r="E360" s="3"/>
      <c r="F360" s="3">
        <v>100000</v>
      </c>
      <c r="G360" s="3">
        <f t="shared" si="5"/>
        <v>60251.14000000025</v>
      </c>
      <c r="H360" s="1"/>
    </row>
    <row r="361" spans="1:8" ht="12.75">
      <c r="A361" s="14">
        <v>41144</v>
      </c>
      <c r="B361" s="5" t="s">
        <v>203</v>
      </c>
      <c r="C361" s="5"/>
      <c r="D361" s="5">
        <v>9110</v>
      </c>
      <c r="E361" s="3"/>
      <c r="F361" s="3">
        <v>10376.87</v>
      </c>
      <c r="G361" s="3">
        <f t="shared" si="5"/>
        <v>49874.270000000244</v>
      </c>
      <c r="H361" s="1"/>
    </row>
    <row r="362" spans="1:9" ht="12.75">
      <c r="A362" s="14">
        <v>41144</v>
      </c>
      <c r="B362" s="5" t="s">
        <v>422</v>
      </c>
      <c r="C362" s="5"/>
      <c r="D362" s="5">
        <v>9111</v>
      </c>
      <c r="E362" s="3"/>
      <c r="F362" s="3">
        <v>2193</v>
      </c>
      <c r="G362" s="3">
        <f t="shared" si="5"/>
        <v>47681.270000000244</v>
      </c>
      <c r="H362" s="1"/>
      <c r="I362" s="1"/>
    </row>
    <row r="363" spans="1:8" ht="12.75">
      <c r="A363" s="14">
        <v>41150</v>
      </c>
      <c r="B363" s="5" t="s">
        <v>466</v>
      </c>
      <c r="C363" s="5"/>
      <c r="D363" s="5">
        <v>9112</v>
      </c>
      <c r="E363" s="3"/>
      <c r="F363" s="3">
        <v>8638.43</v>
      </c>
      <c r="G363" s="3">
        <f t="shared" si="5"/>
        <v>39042.840000000244</v>
      </c>
      <c r="H363" s="1"/>
    </row>
    <row r="364" spans="1:8" ht="12.75">
      <c r="A364" s="14">
        <v>41150</v>
      </c>
      <c r="B364" s="5" t="s">
        <v>487</v>
      </c>
      <c r="C364" s="5"/>
      <c r="D364" s="5"/>
      <c r="E364" s="3">
        <v>12500</v>
      </c>
      <c r="F364" s="3"/>
      <c r="G364" s="3">
        <f t="shared" si="5"/>
        <v>51542.840000000244</v>
      </c>
      <c r="H364" s="1"/>
    </row>
    <row r="365" spans="1:8" ht="12.75">
      <c r="A365" s="14">
        <v>41150</v>
      </c>
      <c r="B365" s="5" t="s">
        <v>482</v>
      </c>
      <c r="C365" s="5"/>
      <c r="D365" s="5">
        <v>9113</v>
      </c>
      <c r="E365" s="3"/>
      <c r="F365" s="3">
        <v>12500</v>
      </c>
      <c r="G365" s="3">
        <f t="shared" si="5"/>
        <v>39042.840000000244</v>
      </c>
      <c r="H365" s="1"/>
    </row>
    <row r="366" spans="1:8" ht="12.75">
      <c r="A366" s="14">
        <v>41150</v>
      </c>
      <c r="B366" s="5" t="s">
        <v>412</v>
      </c>
      <c r="C366" s="5"/>
      <c r="D366" s="5"/>
      <c r="E366" s="3">
        <v>150000</v>
      </c>
      <c r="F366" s="3"/>
      <c r="G366" s="3">
        <f t="shared" si="5"/>
        <v>189042.84000000026</v>
      </c>
      <c r="H366" s="1"/>
    </row>
    <row r="367" spans="1:8" ht="12.75">
      <c r="A367" s="14">
        <v>41150</v>
      </c>
      <c r="B367" s="5" t="s">
        <v>311</v>
      </c>
      <c r="C367" s="5"/>
      <c r="D367" s="5">
        <v>9114</v>
      </c>
      <c r="E367" s="3"/>
      <c r="F367" s="3">
        <v>2764</v>
      </c>
      <c r="G367" s="3">
        <f t="shared" si="5"/>
        <v>186278.84000000026</v>
      </c>
      <c r="H367" s="1"/>
    </row>
    <row r="368" spans="1:8" ht="12.75">
      <c r="A368" s="14">
        <v>41150</v>
      </c>
      <c r="B368" s="5" t="s">
        <v>483</v>
      </c>
      <c r="C368" s="5"/>
      <c r="D368" s="5">
        <v>9115</v>
      </c>
      <c r="E368" s="3"/>
      <c r="F368" s="3">
        <v>60201.16</v>
      </c>
      <c r="G368" s="3">
        <f t="shared" si="5"/>
        <v>126077.68000000025</v>
      </c>
      <c r="H368" s="1"/>
    </row>
    <row r="369" spans="1:8" ht="12.75">
      <c r="A369" s="14">
        <v>41150</v>
      </c>
      <c r="B369" s="18" t="s">
        <v>232</v>
      </c>
      <c r="C369" s="5"/>
      <c r="D369" s="5">
        <v>9116</v>
      </c>
      <c r="E369" s="3"/>
      <c r="F369" s="3">
        <v>6574.71</v>
      </c>
      <c r="G369" s="3">
        <f t="shared" si="5"/>
        <v>119502.97000000025</v>
      </c>
      <c r="H369" s="1"/>
    </row>
    <row r="370" spans="1:8" ht="12.75">
      <c r="A370" s="14">
        <v>41150</v>
      </c>
      <c r="B370" s="5" t="s">
        <v>484</v>
      </c>
      <c r="C370" s="5"/>
      <c r="D370" s="5">
        <v>9117</v>
      </c>
      <c r="E370" s="3"/>
      <c r="F370" s="3">
        <v>8000</v>
      </c>
      <c r="G370" s="3">
        <f t="shared" si="5"/>
        <v>111502.97000000025</v>
      </c>
      <c r="H370" s="1"/>
    </row>
    <row r="371" spans="1:8" ht="12.75">
      <c r="A371" s="14">
        <v>41150</v>
      </c>
      <c r="B371" s="5" t="s">
        <v>367</v>
      </c>
      <c r="C371" s="5"/>
      <c r="D371" s="5">
        <v>9118</v>
      </c>
      <c r="E371" s="3"/>
      <c r="F371" s="3">
        <v>5198.5</v>
      </c>
      <c r="G371" s="3">
        <f t="shared" si="5"/>
        <v>106304.47000000025</v>
      </c>
      <c r="H371" s="1"/>
    </row>
    <row r="372" spans="1:8" ht="12.75">
      <c r="A372" s="14">
        <v>41150</v>
      </c>
      <c r="B372" s="5" t="s">
        <v>444</v>
      </c>
      <c r="C372" s="5"/>
      <c r="D372" s="5">
        <v>9119</v>
      </c>
      <c r="E372" s="3"/>
      <c r="F372" s="3">
        <v>18850.49</v>
      </c>
      <c r="G372" s="3">
        <f t="shared" si="5"/>
        <v>87453.98000000024</v>
      </c>
      <c r="H372" s="1"/>
    </row>
    <row r="373" spans="1:8" ht="12.75">
      <c r="A373" s="14">
        <v>41150</v>
      </c>
      <c r="B373" s="5" t="s">
        <v>385</v>
      </c>
      <c r="C373" s="5"/>
      <c r="D373" s="5">
        <v>9120</v>
      </c>
      <c r="E373" s="3"/>
      <c r="F373" s="3">
        <v>1539.44</v>
      </c>
      <c r="G373" s="3">
        <f t="shared" si="5"/>
        <v>85914.54000000024</v>
      </c>
      <c r="H373" s="1"/>
    </row>
    <row r="374" spans="1:8" ht="12.75">
      <c r="A374" s="14">
        <v>41151</v>
      </c>
      <c r="B374" s="5" t="s">
        <v>485</v>
      </c>
      <c r="C374" s="5"/>
      <c r="D374" s="5"/>
      <c r="E374" s="3"/>
      <c r="F374" s="3">
        <v>48461.1</v>
      </c>
      <c r="G374" s="3">
        <f t="shared" si="5"/>
        <v>37453.44000000024</v>
      </c>
      <c r="H374" s="1"/>
    </row>
    <row r="375" spans="1:8" ht="12.75">
      <c r="A375" s="14">
        <v>41151</v>
      </c>
      <c r="B375" s="5" t="s">
        <v>90</v>
      </c>
      <c r="C375" s="5"/>
      <c r="D375" s="5"/>
      <c r="E375" s="3"/>
      <c r="F375" s="3">
        <v>20.88</v>
      </c>
      <c r="G375" s="3">
        <f t="shared" si="5"/>
        <v>37432.560000000245</v>
      </c>
      <c r="H375" s="1"/>
    </row>
    <row r="376" spans="1:8" ht="12.75">
      <c r="A376" s="14">
        <v>41155</v>
      </c>
      <c r="B376" s="5" t="s">
        <v>486</v>
      </c>
      <c r="C376" s="5"/>
      <c r="D376" s="5">
        <v>9121</v>
      </c>
      <c r="E376" s="3"/>
      <c r="F376" s="3">
        <v>1800</v>
      </c>
      <c r="G376" s="3">
        <f t="shared" si="5"/>
        <v>35632.560000000245</v>
      </c>
      <c r="H376" s="1"/>
    </row>
    <row r="377" spans="1:8" ht="12.75">
      <c r="A377" s="14">
        <v>41157</v>
      </c>
      <c r="B377" s="5" t="s">
        <v>412</v>
      </c>
      <c r="C377" s="5"/>
      <c r="D377" s="5"/>
      <c r="E377" s="3">
        <v>70002</v>
      </c>
      <c r="F377" s="3"/>
      <c r="G377" s="3">
        <f t="shared" si="5"/>
        <v>105634.56000000025</v>
      </c>
      <c r="H377" s="1"/>
    </row>
    <row r="378" spans="1:8" ht="12.75">
      <c r="A378" s="14">
        <v>41158</v>
      </c>
      <c r="B378" s="5" t="s">
        <v>488</v>
      </c>
      <c r="C378" s="5"/>
      <c r="D378" s="5">
        <v>9122</v>
      </c>
      <c r="E378" s="3"/>
      <c r="F378" s="3">
        <v>17058.06</v>
      </c>
      <c r="G378" s="3">
        <f t="shared" si="5"/>
        <v>88576.50000000025</v>
      </c>
      <c r="H378" s="1"/>
    </row>
    <row r="379" spans="1:8" ht="12.75">
      <c r="A379" s="14">
        <v>41158</v>
      </c>
      <c r="B379" s="5" t="s">
        <v>421</v>
      </c>
      <c r="C379" s="5"/>
      <c r="D379" s="5">
        <v>9123</v>
      </c>
      <c r="E379" s="3"/>
      <c r="F379" s="3">
        <v>15563.76</v>
      </c>
      <c r="G379" s="3">
        <f t="shared" si="5"/>
        <v>73012.74000000025</v>
      </c>
      <c r="H379" s="1"/>
    </row>
    <row r="380" spans="1:8" ht="12.75">
      <c r="A380" s="14">
        <v>41158</v>
      </c>
      <c r="B380" s="5" t="s">
        <v>424</v>
      </c>
      <c r="C380" s="5"/>
      <c r="D380" s="5"/>
      <c r="E380" s="3"/>
      <c r="F380" s="3">
        <v>208.8</v>
      </c>
      <c r="G380" s="3">
        <f t="shared" si="5"/>
        <v>72803.94000000025</v>
      </c>
      <c r="H380" s="1"/>
    </row>
    <row r="381" spans="1:8" ht="12.75">
      <c r="A381" s="14">
        <v>41159</v>
      </c>
      <c r="B381" s="5" t="s">
        <v>80</v>
      </c>
      <c r="C381" s="5"/>
      <c r="D381" s="5">
        <v>9124</v>
      </c>
      <c r="E381" s="3"/>
      <c r="F381" s="3">
        <v>0</v>
      </c>
      <c r="G381" s="3">
        <f t="shared" si="5"/>
        <v>72803.94000000025</v>
      </c>
      <c r="H381" s="1"/>
    </row>
    <row r="382" spans="1:8" ht="12.75">
      <c r="A382" s="14">
        <v>41159</v>
      </c>
      <c r="B382" s="5" t="s">
        <v>427</v>
      </c>
      <c r="C382" s="5"/>
      <c r="D382" s="5">
        <v>9125</v>
      </c>
      <c r="E382" s="3"/>
      <c r="F382" s="3">
        <v>4362</v>
      </c>
      <c r="G382" s="3">
        <f t="shared" si="5"/>
        <v>68441.94000000025</v>
      </c>
      <c r="H382" s="1"/>
    </row>
    <row r="383" spans="1:8" ht="12.75">
      <c r="A383" s="14">
        <v>41159</v>
      </c>
      <c r="B383" s="5" t="s">
        <v>490</v>
      </c>
      <c r="C383" s="5"/>
      <c r="D383" s="5">
        <v>9126</v>
      </c>
      <c r="E383" s="3"/>
      <c r="F383" s="3">
        <v>9849.67</v>
      </c>
      <c r="G383" s="3">
        <f t="shared" si="5"/>
        <v>58592.27000000025</v>
      </c>
      <c r="H383" s="1"/>
    </row>
    <row r="384" spans="1:8" ht="12.75">
      <c r="A384" s="14">
        <v>41162</v>
      </c>
      <c r="B384" s="5" t="s">
        <v>489</v>
      </c>
      <c r="C384" s="5"/>
      <c r="D384" s="5">
        <v>9127</v>
      </c>
      <c r="E384" s="3"/>
      <c r="F384" s="3">
        <v>8723.41</v>
      </c>
      <c r="G384" s="3">
        <f t="shared" si="5"/>
        <v>49868.86000000025</v>
      </c>
      <c r="H384" s="1"/>
    </row>
    <row r="385" spans="1:8" ht="12.75">
      <c r="A385" s="14">
        <v>41162</v>
      </c>
      <c r="B385" s="5" t="s">
        <v>491</v>
      </c>
      <c r="C385" s="5"/>
      <c r="D385" s="5">
        <v>9128</v>
      </c>
      <c r="E385" s="3"/>
      <c r="F385" s="3">
        <v>3210</v>
      </c>
      <c r="G385" s="3">
        <f t="shared" si="5"/>
        <v>46658.86000000025</v>
      </c>
      <c r="H385" s="1"/>
    </row>
    <row r="386" spans="1:8" ht="12.75">
      <c r="A386" s="14">
        <v>41163</v>
      </c>
      <c r="B386" s="5" t="s">
        <v>492</v>
      </c>
      <c r="C386" s="5"/>
      <c r="D386" s="5"/>
      <c r="E386" s="3">
        <v>9800</v>
      </c>
      <c r="F386" s="3"/>
      <c r="G386" s="3">
        <f t="shared" si="5"/>
        <v>56458.86000000025</v>
      </c>
      <c r="H386" s="1"/>
    </row>
    <row r="387" spans="1:8" ht="12.75">
      <c r="A387" s="14">
        <v>41164</v>
      </c>
      <c r="B387" s="5" t="s">
        <v>412</v>
      </c>
      <c r="C387" s="5"/>
      <c r="D387" s="5"/>
      <c r="E387" s="3">
        <v>240000</v>
      </c>
      <c r="F387" s="3"/>
      <c r="G387" s="3">
        <f aca="true" t="shared" si="6" ref="G387:G450">G386+E387-F387</f>
        <v>296458.8600000002</v>
      </c>
      <c r="H387" s="1"/>
    </row>
    <row r="388" spans="1:8" ht="12.75">
      <c r="A388" s="14">
        <v>41165</v>
      </c>
      <c r="B388" s="5" t="s">
        <v>493</v>
      </c>
      <c r="C388" s="5"/>
      <c r="D388" s="5"/>
      <c r="E388" s="3"/>
      <c r="F388" s="3">
        <v>47919.99</v>
      </c>
      <c r="G388" s="3">
        <f t="shared" si="6"/>
        <v>248538.87000000023</v>
      </c>
      <c r="H388" s="1"/>
    </row>
    <row r="389" spans="1:8" ht="12.75">
      <c r="A389" s="14">
        <v>41165</v>
      </c>
      <c r="B389" s="5" t="s">
        <v>90</v>
      </c>
      <c r="C389" s="5"/>
      <c r="D389" s="5"/>
      <c r="E389" s="3"/>
      <c r="F389" s="3">
        <v>20.88</v>
      </c>
      <c r="G389" s="3">
        <f t="shared" si="6"/>
        <v>248517.99000000022</v>
      </c>
      <c r="H389" s="1"/>
    </row>
    <row r="390" spans="1:8" ht="12.75">
      <c r="A390" s="14">
        <v>41165</v>
      </c>
      <c r="B390" s="5" t="s">
        <v>444</v>
      </c>
      <c r="C390" s="5"/>
      <c r="D390" s="5">
        <v>9129</v>
      </c>
      <c r="E390" s="3"/>
      <c r="F390" s="3">
        <v>18892.99</v>
      </c>
      <c r="G390" s="3">
        <f t="shared" si="6"/>
        <v>229625.00000000023</v>
      </c>
      <c r="H390" s="1"/>
    </row>
    <row r="391" spans="1:8" ht="12.75">
      <c r="A391" s="14">
        <v>41165</v>
      </c>
      <c r="B391" s="5" t="s">
        <v>367</v>
      </c>
      <c r="C391" s="5"/>
      <c r="D391" s="5">
        <v>9130</v>
      </c>
      <c r="E391" s="3"/>
      <c r="F391" s="3">
        <v>7553.98</v>
      </c>
      <c r="G391" s="3">
        <f t="shared" si="6"/>
        <v>222071.02000000022</v>
      </c>
      <c r="H391" s="1"/>
    </row>
    <row r="392" spans="1:8" ht="12.75">
      <c r="A392" s="14">
        <v>41165</v>
      </c>
      <c r="B392" s="5" t="s">
        <v>385</v>
      </c>
      <c r="C392" s="5"/>
      <c r="D392" s="5">
        <v>9131</v>
      </c>
      <c r="E392" s="3"/>
      <c r="F392" s="3">
        <v>1544.01</v>
      </c>
      <c r="G392" s="3">
        <f t="shared" si="6"/>
        <v>220527.0100000002</v>
      </c>
      <c r="H392" s="1"/>
    </row>
    <row r="393" spans="1:8" ht="12.75">
      <c r="A393" s="14">
        <v>41165</v>
      </c>
      <c r="B393" s="5" t="s">
        <v>80</v>
      </c>
      <c r="C393" s="5"/>
      <c r="D393" s="5">
        <v>9132</v>
      </c>
      <c r="E393" s="3"/>
      <c r="F393" s="3">
        <v>0</v>
      </c>
      <c r="G393" s="3">
        <f t="shared" si="6"/>
        <v>220527.0100000002</v>
      </c>
      <c r="H393" s="1"/>
    </row>
    <row r="394" spans="1:8" ht="12.75">
      <c r="A394" s="14">
        <v>41165</v>
      </c>
      <c r="B394" s="5" t="s">
        <v>494</v>
      </c>
      <c r="C394" s="5"/>
      <c r="D394" s="5">
        <v>9133</v>
      </c>
      <c r="E394" s="3"/>
      <c r="F394" s="3">
        <v>93047.82</v>
      </c>
      <c r="G394" s="3">
        <f t="shared" si="6"/>
        <v>127479.1900000002</v>
      </c>
      <c r="H394" s="1"/>
    </row>
    <row r="395" spans="1:8" ht="12.75">
      <c r="A395" s="14">
        <v>41165</v>
      </c>
      <c r="B395" s="5" t="s">
        <v>495</v>
      </c>
      <c r="C395" s="5"/>
      <c r="D395" s="5"/>
      <c r="E395" s="3"/>
      <c r="F395" s="3">
        <v>38341</v>
      </c>
      <c r="G395" s="3">
        <f t="shared" si="6"/>
        <v>89138.1900000002</v>
      </c>
      <c r="H395" s="1"/>
    </row>
    <row r="396" spans="1:8" ht="12.75">
      <c r="A396" s="14">
        <v>41166</v>
      </c>
      <c r="B396" s="5" t="s">
        <v>496</v>
      </c>
      <c r="C396" s="5"/>
      <c r="D396" s="5">
        <v>9134</v>
      </c>
      <c r="E396" s="3"/>
      <c r="F396" s="3">
        <v>63213.4</v>
      </c>
      <c r="G396" s="3">
        <f t="shared" si="6"/>
        <v>25924.790000000205</v>
      </c>
      <c r="H396" s="1"/>
    </row>
    <row r="397" spans="1:8" ht="12.75">
      <c r="A397" s="14">
        <v>41170</v>
      </c>
      <c r="B397" s="5" t="s">
        <v>122</v>
      </c>
      <c r="C397" s="5"/>
      <c r="D397" s="5">
        <v>9135</v>
      </c>
      <c r="E397" s="3"/>
      <c r="F397" s="3">
        <v>2354</v>
      </c>
      <c r="G397" s="3">
        <f t="shared" si="6"/>
        <v>23570.790000000205</v>
      </c>
      <c r="H397" s="1"/>
    </row>
    <row r="398" spans="1:8" ht="12.75">
      <c r="A398" s="14">
        <v>41170</v>
      </c>
      <c r="B398" s="5" t="s">
        <v>425</v>
      </c>
      <c r="C398" s="5"/>
      <c r="D398" s="5">
        <v>9136</v>
      </c>
      <c r="E398" s="3"/>
      <c r="F398" s="3">
        <v>2354</v>
      </c>
      <c r="G398" s="3">
        <f t="shared" si="6"/>
        <v>21216.790000000205</v>
      </c>
      <c r="H398" s="1"/>
    </row>
    <row r="399" spans="1:8" ht="12.75">
      <c r="A399" s="14">
        <v>41171</v>
      </c>
      <c r="B399" s="5" t="s">
        <v>412</v>
      </c>
      <c r="C399" s="5"/>
      <c r="D399" s="5"/>
      <c r="E399" s="3">
        <v>40000</v>
      </c>
      <c r="F399" s="3"/>
      <c r="G399" s="3">
        <f t="shared" si="6"/>
        <v>61216.790000000205</v>
      </c>
      <c r="H399" s="1"/>
    </row>
    <row r="400" spans="1:8" ht="12.75">
      <c r="A400" s="14">
        <v>41171</v>
      </c>
      <c r="B400" s="5" t="s">
        <v>437</v>
      </c>
      <c r="C400" s="5"/>
      <c r="D400" s="5">
        <v>9137</v>
      </c>
      <c r="E400" s="3"/>
      <c r="F400" s="3">
        <v>13981.63</v>
      </c>
      <c r="G400" s="3">
        <f t="shared" si="6"/>
        <v>47235.16000000021</v>
      </c>
      <c r="H400" s="1"/>
    </row>
    <row r="401" spans="1:8" ht="12.75">
      <c r="A401" s="14">
        <v>41178</v>
      </c>
      <c r="B401" s="5" t="s">
        <v>453</v>
      </c>
      <c r="C401" s="5"/>
      <c r="D401" s="5">
        <v>9138</v>
      </c>
      <c r="E401" s="3"/>
      <c r="F401" s="3">
        <v>2314.2</v>
      </c>
      <c r="G401" s="3">
        <f t="shared" si="6"/>
        <v>44920.96000000021</v>
      </c>
      <c r="H401" s="1"/>
    </row>
    <row r="402" spans="1:8" ht="12.75">
      <c r="A402" s="14">
        <v>41178</v>
      </c>
      <c r="B402" s="5" t="s">
        <v>412</v>
      </c>
      <c r="C402" s="5"/>
      <c r="D402" s="5"/>
      <c r="E402" s="3">
        <v>193002</v>
      </c>
      <c r="F402" s="3"/>
      <c r="G402" s="3">
        <f t="shared" si="6"/>
        <v>237922.9600000002</v>
      </c>
      <c r="H402" s="1"/>
    </row>
    <row r="403" spans="1:8" ht="12.75">
      <c r="A403" s="14">
        <v>41179</v>
      </c>
      <c r="B403" s="5" t="s">
        <v>497</v>
      </c>
      <c r="C403" s="5"/>
      <c r="D403" s="5"/>
      <c r="E403" s="3"/>
      <c r="F403" s="3">
        <v>48614.54</v>
      </c>
      <c r="G403" s="3">
        <f t="shared" si="6"/>
        <v>189308.4200000002</v>
      </c>
      <c r="H403" s="1"/>
    </row>
    <row r="404" spans="1:8" ht="12.75">
      <c r="A404" s="14">
        <v>41179</v>
      </c>
      <c r="B404" s="5" t="s">
        <v>90</v>
      </c>
      <c r="C404" s="5"/>
      <c r="D404" s="5"/>
      <c r="E404" s="3"/>
      <c r="F404" s="3">
        <v>20.88</v>
      </c>
      <c r="G404" s="3">
        <f t="shared" si="6"/>
        <v>189287.54000000018</v>
      </c>
      <c r="H404" s="1"/>
    </row>
    <row r="405" spans="1:8" ht="12.75">
      <c r="A405" s="14">
        <v>41179</v>
      </c>
      <c r="B405" s="5" t="s">
        <v>489</v>
      </c>
      <c r="C405" s="5"/>
      <c r="D405" s="5">
        <v>9139</v>
      </c>
      <c r="E405" s="3"/>
      <c r="F405" s="3">
        <v>10461.1</v>
      </c>
      <c r="G405" s="3">
        <f t="shared" si="6"/>
        <v>178826.44000000018</v>
      </c>
      <c r="H405" s="1"/>
    </row>
    <row r="406" spans="1:8" ht="12.75">
      <c r="A406" s="14">
        <v>41179</v>
      </c>
      <c r="B406" s="5" t="s">
        <v>415</v>
      </c>
      <c r="C406" s="5"/>
      <c r="D406" s="5">
        <v>9140</v>
      </c>
      <c r="E406" s="3"/>
      <c r="F406" s="3">
        <v>7553.98</v>
      </c>
      <c r="G406" s="3">
        <f t="shared" si="6"/>
        <v>171272.46000000017</v>
      </c>
      <c r="H406" s="1"/>
    </row>
    <row r="407" spans="1:8" ht="12.75">
      <c r="A407" s="14">
        <v>41179</v>
      </c>
      <c r="B407" s="15" t="s">
        <v>385</v>
      </c>
      <c r="C407" s="5"/>
      <c r="D407" s="5">
        <v>9141</v>
      </c>
      <c r="E407" s="3"/>
      <c r="F407" s="3">
        <v>1544.01</v>
      </c>
      <c r="G407" s="3">
        <f t="shared" si="6"/>
        <v>169728.45000000016</v>
      </c>
      <c r="H407" s="1"/>
    </row>
    <row r="408" spans="1:8" ht="12.75">
      <c r="A408" s="14">
        <v>41179</v>
      </c>
      <c r="B408" s="5" t="s">
        <v>444</v>
      </c>
      <c r="C408" s="5"/>
      <c r="D408" s="5">
        <v>9142</v>
      </c>
      <c r="E408" s="3"/>
      <c r="F408" s="3">
        <v>18892.99</v>
      </c>
      <c r="G408" s="3">
        <f t="shared" si="6"/>
        <v>150835.46000000017</v>
      </c>
      <c r="H408" s="1"/>
    </row>
    <row r="409" spans="1:8" ht="12.75">
      <c r="A409" s="14">
        <v>41179</v>
      </c>
      <c r="B409" s="18" t="s">
        <v>502</v>
      </c>
      <c r="C409" s="5"/>
      <c r="D409" s="5">
        <v>9143</v>
      </c>
      <c r="E409" s="3"/>
      <c r="F409" s="3">
        <v>6574.71</v>
      </c>
      <c r="G409" s="3">
        <f t="shared" si="6"/>
        <v>144260.75000000017</v>
      </c>
      <c r="H409" s="1"/>
    </row>
    <row r="410" spans="1:8" ht="12.75">
      <c r="A410" s="14">
        <v>41179</v>
      </c>
      <c r="B410" s="5" t="s">
        <v>422</v>
      </c>
      <c r="C410" s="5"/>
      <c r="D410" s="5">
        <v>9144</v>
      </c>
      <c r="E410" s="3"/>
      <c r="F410" s="3">
        <v>2163</v>
      </c>
      <c r="G410" s="3">
        <f t="shared" si="6"/>
        <v>142097.75000000017</v>
      </c>
      <c r="H410" s="1"/>
    </row>
    <row r="411" spans="1:8" ht="12.75">
      <c r="A411" s="14">
        <v>41179</v>
      </c>
      <c r="B411" s="5" t="s">
        <v>474</v>
      </c>
      <c r="C411" s="5"/>
      <c r="D411" s="5"/>
      <c r="E411" s="3">
        <v>412</v>
      </c>
      <c r="F411" s="3"/>
      <c r="G411" s="3">
        <f t="shared" si="6"/>
        <v>142509.75000000017</v>
      </c>
      <c r="H411" s="1"/>
    </row>
    <row r="412" spans="1:8" ht="12.75">
      <c r="A412" s="14">
        <v>41179</v>
      </c>
      <c r="B412" s="5" t="s">
        <v>481</v>
      </c>
      <c r="C412" s="5"/>
      <c r="D412" s="5"/>
      <c r="E412" s="3">
        <v>325.2</v>
      </c>
      <c r="F412" s="3"/>
      <c r="G412" s="3">
        <f t="shared" si="6"/>
        <v>142834.9500000002</v>
      </c>
      <c r="H412" s="1"/>
    </row>
    <row r="413" spans="1:8" ht="12.75">
      <c r="A413" s="14">
        <v>41183</v>
      </c>
      <c r="B413" s="5" t="s">
        <v>503</v>
      </c>
      <c r="C413" s="5"/>
      <c r="D413" s="5">
        <v>9145</v>
      </c>
      <c r="E413" s="3"/>
      <c r="F413" s="3">
        <v>63655.27</v>
      </c>
      <c r="G413" s="3">
        <f t="shared" si="6"/>
        <v>79179.6800000002</v>
      </c>
      <c r="H413" s="1"/>
    </row>
    <row r="414" spans="1:8" ht="12.75">
      <c r="A414" s="14">
        <v>41184</v>
      </c>
      <c r="B414" s="5" t="s">
        <v>504</v>
      </c>
      <c r="C414" s="5"/>
      <c r="D414" s="5">
        <v>9146</v>
      </c>
      <c r="E414" s="3"/>
      <c r="F414" s="3">
        <v>5120</v>
      </c>
      <c r="G414" s="3">
        <f t="shared" si="6"/>
        <v>74059.6800000002</v>
      </c>
      <c r="H414" s="1"/>
    </row>
    <row r="415" spans="1:8" ht="12.75">
      <c r="A415" s="14">
        <v>41184</v>
      </c>
      <c r="B415" s="5" t="s">
        <v>505</v>
      </c>
      <c r="C415" s="5"/>
      <c r="D415" s="5">
        <v>9147</v>
      </c>
      <c r="E415" s="3"/>
      <c r="F415" s="3">
        <v>3143.6</v>
      </c>
      <c r="G415" s="3">
        <f t="shared" si="6"/>
        <v>70916.08000000019</v>
      </c>
      <c r="H415" s="1"/>
    </row>
    <row r="416" spans="1:8" ht="12.75">
      <c r="A416" s="14">
        <v>41184</v>
      </c>
      <c r="B416" s="5" t="s">
        <v>506</v>
      </c>
      <c r="C416" s="5"/>
      <c r="D416" s="5">
        <v>9148</v>
      </c>
      <c r="E416" s="3"/>
      <c r="F416" s="3">
        <v>6500</v>
      </c>
      <c r="G416" s="3">
        <f t="shared" si="6"/>
        <v>64416.08000000019</v>
      </c>
      <c r="H416" s="1"/>
    </row>
    <row r="417" spans="1:8" ht="12.75">
      <c r="A417" s="14">
        <v>41186</v>
      </c>
      <c r="B417" s="5" t="s">
        <v>507</v>
      </c>
      <c r="C417" s="5"/>
      <c r="D417" s="5"/>
      <c r="E417" s="3">
        <v>26304</v>
      </c>
      <c r="F417" s="3"/>
      <c r="G417" s="3">
        <f t="shared" si="6"/>
        <v>90720.08000000019</v>
      </c>
      <c r="H417" s="1"/>
    </row>
    <row r="418" spans="1:8" ht="12.75">
      <c r="A418" s="14">
        <v>41186</v>
      </c>
      <c r="B418" s="5" t="s">
        <v>507</v>
      </c>
      <c r="C418" s="5"/>
      <c r="D418" s="5"/>
      <c r="E418" s="3">
        <v>74834.88</v>
      </c>
      <c r="F418" s="3"/>
      <c r="G418" s="3">
        <f t="shared" si="6"/>
        <v>165554.9600000002</v>
      </c>
      <c r="H418" s="1"/>
    </row>
    <row r="419" spans="1:8" ht="12.75">
      <c r="A419" s="14">
        <v>41187</v>
      </c>
      <c r="B419" s="5" t="s">
        <v>311</v>
      </c>
      <c r="C419" s="5"/>
      <c r="D419" s="5">
        <v>9149</v>
      </c>
      <c r="E419" s="3"/>
      <c r="F419" s="3">
        <v>2733</v>
      </c>
      <c r="G419" s="3">
        <f t="shared" si="6"/>
        <v>162821.9600000002</v>
      </c>
      <c r="H419" s="1"/>
    </row>
    <row r="420" spans="1:8" ht="12.75">
      <c r="A420" s="14">
        <v>41190</v>
      </c>
      <c r="B420" s="5" t="s">
        <v>509</v>
      </c>
      <c r="C420" s="5"/>
      <c r="D420" s="5">
        <v>9150</v>
      </c>
      <c r="E420" s="3"/>
      <c r="F420" s="3">
        <v>10842.97</v>
      </c>
      <c r="G420" s="3">
        <f t="shared" si="6"/>
        <v>151978.9900000002</v>
      </c>
      <c r="H420" s="1"/>
    </row>
    <row r="421" spans="1:8" ht="12.75">
      <c r="A421" s="14">
        <v>41190</v>
      </c>
      <c r="B421" s="5" t="s">
        <v>510</v>
      </c>
      <c r="C421" s="5"/>
      <c r="D421" s="5">
        <v>9151</v>
      </c>
      <c r="E421" s="3"/>
      <c r="F421" s="3">
        <v>2000.03</v>
      </c>
      <c r="G421" s="3">
        <f t="shared" si="6"/>
        <v>149978.9600000002</v>
      </c>
      <c r="H421" s="1"/>
    </row>
    <row r="422" spans="1:8" ht="12.75">
      <c r="A422" s="14">
        <v>41190</v>
      </c>
      <c r="B422" s="5" t="s">
        <v>424</v>
      </c>
      <c r="C422" s="5"/>
      <c r="D422" s="5"/>
      <c r="E422" s="3"/>
      <c r="F422" s="3">
        <v>208.8</v>
      </c>
      <c r="G422" s="3">
        <f t="shared" si="6"/>
        <v>149770.1600000002</v>
      </c>
      <c r="H422" s="1"/>
    </row>
    <row r="423" spans="1:8" ht="12.75">
      <c r="A423" s="14">
        <v>41191</v>
      </c>
      <c r="B423" s="5" t="s">
        <v>515</v>
      </c>
      <c r="C423" s="5"/>
      <c r="D423" s="5">
        <v>9152</v>
      </c>
      <c r="E423" s="3"/>
      <c r="F423" s="3">
        <v>2024</v>
      </c>
      <c r="G423" s="3">
        <f t="shared" si="6"/>
        <v>147746.1600000002</v>
      </c>
      <c r="H423" s="1"/>
    </row>
    <row r="424" spans="1:8" ht="12.75">
      <c r="A424" s="14">
        <v>41191</v>
      </c>
      <c r="B424" s="5" t="s">
        <v>511</v>
      </c>
      <c r="C424" s="5"/>
      <c r="D424" s="5"/>
      <c r="E424" s="3">
        <v>3071</v>
      </c>
      <c r="F424" s="3"/>
      <c r="G424" s="3">
        <f t="shared" si="6"/>
        <v>150817.1600000002</v>
      </c>
      <c r="H424" s="1"/>
    </row>
    <row r="425" spans="1:8" ht="12.75">
      <c r="A425" s="14">
        <v>41192</v>
      </c>
      <c r="B425" s="5" t="s">
        <v>512</v>
      </c>
      <c r="C425" s="5"/>
      <c r="D425" s="5">
        <v>9153</v>
      </c>
      <c r="E425" s="3"/>
      <c r="F425" s="3">
        <v>8133.41</v>
      </c>
      <c r="G425" s="3">
        <f t="shared" si="6"/>
        <v>142683.7500000002</v>
      </c>
      <c r="H425" s="1"/>
    </row>
    <row r="426" spans="1:8" ht="12.75">
      <c r="A426" s="14">
        <v>41192</v>
      </c>
      <c r="B426" s="5" t="s">
        <v>513</v>
      </c>
      <c r="C426" s="5"/>
      <c r="D426" s="5">
        <v>9154</v>
      </c>
      <c r="E426" s="3"/>
      <c r="F426" s="3">
        <v>16612.68</v>
      </c>
      <c r="G426" s="3">
        <f t="shared" si="6"/>
        <v>126071.07000000021</v>
      </c>
      <c r="H426" s="1"/>
    </row>
    <row r="427" spans="1:8" ht="12.75">
      <c r="A427" s="14">
        <v>41193</v>
      </c>
      <c r="B427" s="5" t="s">
        <v>415</v>
      </c>
      <c r="C427" s="5"/>
      <c r="D427" s="5">
        <v>9155</v>
      </c>
      <c r="E427" s="3"/>
      <c r="F427" s="3">
        <v>7553.98</v>
      </c>
      <c r="G427" s="3">
        <f t="shared" si="6"/>
        <v>118517.09000000021</v>
      </c>
      <c r="H427" s="1"/>
    </row>
    <row r="428" spans="1:8" ht="12.75">
      <c r="A428" s="14">
        <v>41193</v>
      </c>
      <c r="B428" s="5" t="s">
        <v>444</v>
      </c>
      <c r="C428" s="5"/>
      <c r="D428" s="5">
        <v>9156</v>
      </c>
      <c r="E428" s="3"/>
      <c r="F428" s="3">
        <v>18892.99</v>
      </c>
      <c r="G428" s="3">
        <f t="shared" si="6"/>
        <v>99624.10000000021</v>
      </c>
      <c r="H428" s="1"/>
    </row>
    <row r="429" spans="1:8" ht="12.75">
      <c r="A429" s="14">
        <v>41193</v>
      </c>
      <c r="B429" s="15" t="s">
        <v>385</v>
      </c>
      <c r="C429" s="5"/>
      <c r="D429" s="5">
        <v>9157</v>
      </c>
      <c r="E429" s="3"/>
      <c r="F429" s="3">
        <v>1544.01</v>
      </c>
      <c r="G429" s="3">
        <f t="shared" si="6"/>
        <v>98080.09000000021</v>
      </c>
      <c r="H429" s="1"/>
    </row>
    <row r="430" spans="1:8" ht="12.75">
      <c r="A430" s="14">
        <v>41193</v>
      </c>
      <c r="B430" s="5" t="s">
        <v>427</v>
      </c>
      <c r="C430" s="5"/>
      <c r="D430" s="5">
        <v>9158</v>
      </c>
      <c r="E430" s="3"/>
      <c r="F430" s="3">
        <v>4591</v>
      </c>
      <c r="G430" s="3">
        <f t="shared" si="6"/>
        <v>93489.09000000021</v>
      </c>
      <c r="H430" s="1"/>
    </row>
    <row r="431" spans="1:8" ht="12.75">
      <c r="A431" s="14">
        <v>41193</v>
      </c>
      <c r="B431" s="5" t="s">
        <v>514</v>
      </c>
      <c r="C431" s="5"/>
      <c r="D431" s="5"/>
      <c r="E431" s="3"/>
      <c r="F431" s="3">
        <v>48614.54</v>
      </c>
      <c r="G431" s="3">
        <f t="shared" si="6"/>
        <v>44874.550000000214</v>
      </c>
      <c r="H431" s="1"/>
    </row>
    <row r="432" spans="1:8" ht="12.75">
      <c r="A432" s="14">
        <v>41193</v>
      </c>
      <c r="B432" s="5" t="s">
        <v>90</v>
      </c>
      <c r="C432" s="5"/>
      <c r="D432" s="5"/>
      <c r="E432" s="3"/>
      <c r="F432" s="3">
        <v>20.88</v>
      </c>
      <c r="G432" s="3">
        <f t="shared" si="6"/>
        <v>44853.67000000022</v>
      </c>
      <c r="H432" s="1"/>
    </row>
    <row r="433" spans="1:8" ht="12.75">
      <c r="A433" s="14">
        <v>41198</v>
      </c>
      <c r="B433" s="5" t="s">
        <v>516</v>
      </c>
      <c r="C433" s="5"/>
      <c r="D433" s="5">
        <v>9159</v>
      </c>
      <c r="E433" s="3"/>
      <c r="F433" s="3">
        <v>22307.59</v>
      </c>
      <c r="G433" s="3">
        <f t="shared" si="6"/>
        <v>22546.080000000216</v>
      </c>
      <c r="H433" s="1"/>
    </row>
    <row r="434" spans="1:8" ht="12.75">
      <c r="A434" s="14">
        <v>41198</v>
      </c>
      <c r="B434" s="5" t="s">
        <v>429</v>
      </c>
      <c r="C434" s="5"/>
      <c r="D434" s="5"/>
      <c r="E434" s="3">
        <v>70000</v>
      </c>
      <c r="F434" s="3"/>
      <c r="G434" s="3">
        <f t="shared" si="6"/>
        <v>92546.08000000022</v>
      </c>
      <c r="H434" s="1"/>
    </row>
    <row r="435" spans="1:8" ht="12.75">
      <c r="A435" s="14">
        <v>41198</v>
      </c>
      <c r="B435" s="5" t="s">
        <v>517</v>
      </c>
      <c r="C435" s="5"/>
      <c r="D435" s="5"/>
      <c r="E435" s="3"/>
      <c r="F435" s="3">
        <v>40217</v>
      </c>
      <c r="G435" s="3">
        <f t="shared" si="6"/>
        <v>52329.08000000022</v>
      </c>
      <c r="H435" s="1"/>
    </row>
    <row r="436" spans="1:8" ht="12.75">
      <c r="A436" s="14">
        <v>41199</v>
      </c>
      <c r="B436" s="5" t="s">
        <v>518</v>
      </c>
      <c r="C436" s="5"/>
      <c r="D436" s="5"/>
      <c r="E436" s="3">
        <v>467</v>
      </c>
      <c r="F436" s="3"/>
      <c r="G436" s="3">
        <f t="shared" si="6"/>
        <v>52796.08000000022</v>
      </c>
      <c r="H436" s="1"/>
    </row>
    <row r="437" spans="1:8" ht="12.75">
      <c r="A437" s="14">
        <v>41199</v>
      </c>
      <c r="B437" s="5" t="s">
        <v>412</v>
      </c>
      <c r="C437" s="5"/>
      <c r="D437" s="5"/>
      <c r="E437" s="3">
        <v>120000</v>
      </c>
      <c r="F437" s="3"/>
      <c r="G437" s="3">
        <f t="shared" si="6"/>
        <v>172796.08000000022</v>
      </c>
      <c r="H437" s="1"/>
    </row>
    <row r="438" spans="1:8" ht="12.75">
      <c r="A438" s="14">
        <v>41199</v>
      </c>
      <c r="B438" s="5" t="s">
        <v>421</v>
      </c>
      <c r="C438" s="5"/>
      <c r="D438" s="5">
        <v>9160</v>
      </c>
      <c r="E438" s="3"/>
      <c r="F438" s="3">
        <v>15563.76</v>
      </c>
      <c r="G438" s="3">
        <f t="shared" si="6"/>
        <v>157232.3200000002</v>
      </c>
      <c r="H438" s="1"/>
    </row>
    <row r="439" spans="1:8" ht="12.75">
      <c r="A439" s="14">
        <v>41199</v>
      </c>
      <c r="B439" s="5" t="s">
        <v>519</v>
      </c>
      <c r="C439" s="5"/>
      <c r="D439" s="5">
        <v>9161</v>
      </c>
      <c r="E439" s="3"/>
      <c r="F439" s="3">
        <v>63655.27</v>
      </c>
      <c r="G439" s="3">
        <f t="shared" si="6"/>
        <v>93577.05000000022</v>
      </c>
      <c r="H439" s="1"/>
    </row>
    <row r="440" spans="1:8" ht="12.75">
      <c r="A440" s="14">
        <v>41201</v>
      </c>
      <c r="B440" s="5" t="s">
        <v>437</v>
      </c>
      <c r="C440" s="5"/>
      <c r="D440" s="5">
        <v>9162</v>
      </c>
      <c r="E440" s="3"/>
      <c r="F440" s="3">
        <v>13981.63</v>
      </c>
      <c r="G440" s="3">
        <f t="shared" si="6"/>
        <v>79595.42000000022</v>
      </c>
      <c r="H440" s="1"/>
    </row>
    <row r="441" spans="1:8" ht="12.75">
      <c r="A441" s="14">
        <v>41201</v>
      </c>
      <c r="B441" s="5" t="s">
        <v>489</v>
      </c>
      <c r="C441" s="5"/>
      <c r="D441" s="5">
        <v>9163</v>
      </c>
      <c r="E441" s="3"/>
      <c r="F441" s="3">
        <v>7154.18</v>
      </c>
      <c r="G441" s="3">
        <f t="shared" si="6"/>
        <v>72441.24000000022</v>
      </c>
      <c r="H441" s="1"/>
    </row>
    <row r="442" spans="1:8" ht="12.75">
      <c r="A442" s="14">
        <v>41206</v>
      </c>
      <c r="B442" s="5" t="s">
        <v>412</v>
      </c>
      <c r="C442" s="5"/>
      <c r="D442" s="5"/>
      <c r="E442" s="3">
        <v>165002.18</v>
      </c>
      <c r="F442" s="3"/>
      <c r="G442" s="3">
        <f t="shared" si="6"/>
        <v>237443.42000000022</v>
      </c>
      <c r="H442" s="1"/>
    </row>
    <row r="443" spans="1:8" ht="12.75">
      <c r="A443" s="14">
        <v>41206</v>
      </c>
      <c r="B443" s="5" t="s">
        <v>520</v>
      </c>
      <c r="C443" s="5"/>
      <c r="D443" s="5"/>
      <c r="E443" s="3"/>
      <c r="F443" s="3">
        <v>154000</v>
      </c>
      <c r="G443" s="3">
        <f t="shared" si="6"/>
        <v>83443.42000000022</v>
      </c>
      <c r="H443" s="1"/>
    </row>
    <row r="444" spans="1:8" ht="12.75">
      <c r="A444" s="14">
        <v>41208</v>
      </c>
      <c r="B444" s="5" t="s">
        <v>521</v>
      </c>
      <c r="C444" s="5"/>
      <c r="D444" s="5"/>
      <c r="E444" s="3">
        <v>35435.25</v>
      </c>
      <c r="F444" s="3"/>
      <c r="G444" s="3">
        <f t="shared" si="6"/>
        <v>118878.67000000022</v>
      </c>
      <c r="H444" s="1"/>
    </row>
    <row r="445" spans="1:8" ht="12.75">
      <c r="A445" s="14">
        <v>41211</v>
      </c>
      <c r="B445" s="5" t="s">
        <v>522</v>
      </c>
      <c r="C445" s="5"/>
      <c r="D445" s="5">
        <v>9164</v>
      </c>
      <c r="E445" s="3"/>
      <c r="F445" s="3">
        <v>9720.8</v>
      </c>
      <c r="G445" s="3">
        <f t="shared" si="6"/>
        <v>109157.87000000021</v>
      </c>
      <c r="H445" s="1"/>
    </row>
    <row r="446" spans="1:8" ht="12.75">
      <c r="A446" s="14">
        <v>41211</v>
      </c>
      <c r="B446" s="5" t="s">
        <v>311</v>
      </c>
      <c r="C446" s="5"/>
      <c r="D446" s="5">
        <v>9165</v>
      </c>
      <c r="E446" s="3"/>
      <c r="F446" s="3">
        <v>2721</v>
      </c>
      <c r="G446" s="3">
        <f t="shared" si="6"/>
        <v>106436.87000000021</v>
      </c>
      <c r="H446" s="1"/>
    </row>
    <row r="447" spans="1:8" ht="12.75">
      <c r="A447" s="14">
        <v>41211</v>
      </c>
      <c r="B447" s="5" t="s">
        <v>422</v>
      </c>
      <c r="C447" s="5"/>
      <c r="D447" s="5">
        <v>9166</v>
      </c>
      <c r="E447" s="3"/>
      <c r="F447" s="3">
        <v>2152</v>
      </c>
      <c r="G447" s="3">
        <f t="shared" si="6"/>
        <v>104284.87000000021</v>
      </c>
      <c r="H447" s="1"/>
    </row>
    <row r="448" spans="1:8" ht="12.75">
      <c r="A448" s="4">
        <v>41212</v>
      </c>
      <c r="B448" s="5" t="s">
        <v>444</v>
      </c>
      <c r="C448" s="5"/>
      <c r="D448" s="5">
        <v>9167</v>
      </c>
      <c r="E448" s="3"/>
      <c r="F448" s="3">
        <v>18850.49</v>
      </c>
      <c r="G448" s="3">
        <f t="shared" si="6"/>
        <v>85434.38000000021</v>
      </c>
      <c r="H448" s="1"/>
    </row>
    <row r="449" spans="1:8" ht="12.75">
      <c r="A449" s="4">
        <v>41212</v>
      </c>
      <c r="B449" s="5" t="s">
        <v>415</v>
      </c>
      <c r="C449" s="5"/>
      <c r="D449" s="5">
        <v>9168</v>
      </c>
      <c r="E449" s="3"/>
      <c r="F449" s="3">
        <v>7534.09</v>
      </c>
      <c r="G449" s="3">
        <f t="shared" si="6"/>
        <v>77900.29000000021</v>
      </c>
      <c r="H449" s="1"/>
    </row>
    <row r="450" spans="1:8" ht="12.75">
      <c r="A450" s="4">
        <v>41212</v>
      </c>
      <c r="B450" s="5" t="s">
        <v>80</v>
      </c>
      <c r="C450" s="5"/>
      <c r="D450" s="5">
        <v>9169</v>
      </c>
      <c r="E450" s="3"/>
      <c r="F450" s="3">
        <v>0</v>
      </c>
      <c r="G450" s="3">
        <f t="shared" si="6"/>
        <v>77900.29000000021</v>
      </c>
      <c r="H450" s="1"/>
    </row>
    <row r="451" spans="1:8" ht="12.75">
      <c r="A451" s="4">
        <v>41212</v>
      </c>
      <c r="B451" s="15" t="s">
        <v>385</v>
      </c>
      <c r="C451" s="5"/>
      <c r="D451" s="5">
        <v>9170</v>
      </c>
      <c r="E451" s="3"/>
      <c r="F451" s="3">
        <v>1539.44</v>
      </c>
      <c r="G451" s="3">
        <f aca="true" t="shared" si="7" ref="G451:G514">G450+E451-F451</f>
        <v>76360.85000000021</v>
      </c>
      <c r="H451" s="1"/>
    </row>
    <row r="452" spans="1:8" ht="12.75">
      <c r="A452" s="4">
        <v>41212</v>
      </c>
      <c r="B452" s="18" t="s">
        <v>523</v>
      </c>
      <c r="C452" s="5"/>
      <c r="D452" s="5">
        <v>9171</v>
      </c>
      <c r="E452" s="3"/>
      <c r="F452" s="3">
        <v>6574.71</v>
      </c>
      <c r="G452" s="3">
        <f t="shared" si="7"/>
        <v>69786.1400000002</v>
      </c>
      <c r="H452" s="1"/>
    </row>
    <row r="453" spans="1:8" ht="12.75">
      <c r="A453" s="4">
        <v>41212</v>
      </c>
      <c r="B453" s="5" t="s">
        <v>429</v>
      </c>
      <c r="C453" s="5"/>
      <c r="D453" s="5"/>
      <c r="E453" s="3">
        <v>154717.66</v>
      </c>
      <c r="F453" s="3"/>
      <c r="G453" s="3">
        <f t="shared" si="7"/>
        <v>224503.80000000022</v>
      </c>
      <c r="H453" s="1"/>
    </row>
    <row r="454" spans="1:8" ht="12.75">
      <c r="A454" s="4">
        <v>41212</v>
      </c>
      <c r="B454" s="5" t="s">
        <v>524</v>
      </c>
      <c r="C454" s="5"/>
      <c r="D454" s="5"/>
      <c r="E454" s="3"/>
      <c r="F454" s="3">
        <v>48461.1</v>
      </c>
      <c r="G454" s="3">
        <f t="shared" si="7"/>
        <v>176042.70000000022</v>
      </c>
      <c r="H454" s="1"/>
    </row>
    <row r="455" spans="1:8" ht="12.75">
      <c r="A455" s="4">
        <v>41212</v>
      </c>
      <c r="B455" s="5" t="s">
        <v>90</v>
      </c>
      <c r="C455" s="5"/>
      <c r="D455" s="5"/>
      <c r="E455" s="3"/>
      <c r="F455" s="3">
        <v>20.88</v>
      </c>
      <c r="G455" s="3">
        <f t="shared" si="7"/>
        <v>176021.8200000002</v>
      </c>
      <c r="H455" s="1"/>
    </row>
    <row r="456" spans="1:8" ht="12.75">
      <c r="A456" s="4">
        <v>41213</v>
      </c>
      <c r="B456" s="5" t="s">
        <v>526</v>
      </c>
      <c r="C456" s="5"/>
      <c r="D456" s="5">
        <v>9172</v>
      </c>
      <c r="E456" s="3"/>
      <c r="F456" s="3">
        <v>2668</v>
      </c>
      <c r="G456" s="3">
        <f t="shared" si="7"/>
        <v>173353.8200000002</v>
      </c>
      <c r="H456" s="1"/>
    </row>
    <row r="457" spans="1:8" ht="12.75">
      <c r="A457" s="4">
        <v>41213</v>
      </c>
      <c r="B457" s="5" t="s">
        <v>395</v>
      </c>
      <c r="C457" s="5"/>
      <c r="D457" s="5">
        <v>9173</v>
      </c>
      <c r="E457" s="3"/>
      <c r="F457" s="3">
        <v>2414</v>
      </c>
      <c r="G457" s="3">
        <f t="shared" si="7"/>
        <v>170939.8200000002</v>
      </c>
      <c r="H457" s="1"/>
    </row>
    <row r="458" spans="1:8" ht="12.75">
      <c r="A458" s="4">
        <v>41213</v>
      </c>
      <c r="B458" s="5" t="s">
        <v>525</v>
      </c>
      <c r="C458" s="5"/>
      <c r="D458" s="5">
        <v>9174</v>
      </c>
      <c r="E458" s="3"/>
      <c r="F458" s="3">
        <v>6500</v>
      </c>
      <c r="G458" s="3">
        <f t="shared" si="7"/>
        <v>164439.8200000002</v>
      </c>
      <c r="H458" s="1"/>
    </row>
    <row r="459" spans="1:8" ht="12.75">
      <c r="A459" s="4">
        <v>41213</v>
      </c>
      <c r="B459" s="5" t="s">
        <v>456</v>
      </c>
      <c r="C459" s="5"/>
      <c r="D459" s="5">
        <v>9175</v>
      </c>
      <c r="E459" s="3"/>
      <c r="F459" s="3">
        <v>2701</v>
      </c>
      <c r="G459" s="3">
        <f t="shared" si="7"/>
        <v>161738.8200000002</v>
      </c>
      <c r="H459" s="1"/>
    </row>
    <row r="460" spans="1:9" ht="12.75">
      <c r="A460" s="4">
        <v>41213</v>
      </c>
      <c r="B460" s="5" t="s">
        <v>515</v>
      </c>
      <c r="C460" s="5"/>
      <c r="D460" s="5">
        <v>9176</v>
      </c>
      <c r="E460" s="3"/>
      <c r="F460" s="3">
        <v>2701</v>
      </c>
      <c r="G460" s="3">
        <f t="shared" si="7"/>
        <v>159037.8200000002</v>
      </c>
      <c r="H460" s="1"/>
      <c r="I460" s="2"/>
    </row>
    <row r="461" spans="1:8" ht="12.75">
      <c r="A461" s="4">
        <v>41213</v>
      </c>
      <c r="B461" s="5" t="s">
        <v>489</v>
      </c>
      <c r="C461" s="5"/>
      <c r="D461" s="5">
        <v>9177</v>
      </c>
      <c r="E461" s="3"/>
      <c r="F461" s="3">
        <v>9283.43</v>
      </c>
      <c r="G461" s="3">
        <f t="shared" si="7"/>
        <v>149754.39000000022</v>
      </c>
      <c r="H461" s="1"/>
    </row>
    <row r="462" spans="1:8" ht="12.75">
      <c r="A462" s="4">
        <v>41214</v>
      </c>
      <c r="B462" s="5" t="s">
        <v>102</v>
      </c>
      <c r="C462" s="5"/>
      <c r="D462" s="5"/>
      <c r="E462" s="3"/>
      <c r="F462" s="3">
        <v>116</v>
      </c>
      <c r="G462" s="3">
        <f t="shared" si="7"/>
        <v>149638.39000000022</v>
      </c>
      <c r="H462" s="1"/>
    </row>
    <row r="463" spans="1:8" ht="12.75">
      <c r="A463" s="4">
        <v>41218</v>
      </c>
      <c r="B463" s="5" t="s">
        <v>527</v>
      </c>
      <c r="C463" s="5"/>
      <c r="D463" s="5">
        <v>9178</v>
      </c>
      <c r="E463" s="3"/>
      <c r="F463" s="3">
        <v>67215.02</v>
      </c>
      <c r="G463" s="3">
        <f t="shared" si="7"/>
        <v>82423.37000000021</v>
      </c>
      <c r="H463" s="1"/>
    </row>
    <row r="464" spans="1:8" ht="12.75">
      <c r="A464" s="4">
        <v>41219</v>
      </c>
      <c r="B464" s="5" t="s">
        <v>424</v>
      </c>
      <c r="C464" s="5"/>
      <c r="D464" s="5"/>
      <c r="E464" s="3"/>
      <c r="F464" s="3">
        <v>208.8</v>
      </c>
      <c r="G464" s="3">
        <f t="shared" si="7"/>
        <v>82214.57000000021</v>
      </c>
      <c r="H464" s="1"/>
    </row>
    <row r="465" spans="1:8" ht="12.75">
      <c r="A465" s="4">
        <v>41220</v>
      </c>
      <c r="B465" s="5" t="s">
        <v>412</v>
      </c>
      <c r="C465" s="5"/>
      <c r="D465" s="5"/>
      <c r="E465" s="3">
        <v>50000</v>
      </c>
      <c r="F465" s="3"/>
      <c r="G465" s="3">
        <f t="shared" si="7"/>
        <v>132214.5700000002</v>
      </c>
      <c r="H465" s="1"/>
    </row>
    <row r="466" spans="1:8" ht="12.75">
      <c r="A466" s="4">
        <v>41221</v>
      </c>
      <c r="B466" s="5" t="s">
        <v>528</v>
      </c>
      <c r="C466" s="5"/>
      <c r="D466" s="5">
        <v>9179</v>
      </c>
      <c r="E466" s="3"/>
      <c r="F466" s="3">
        <v>14528.89</v>
      </c>
      <c r="G466" s="3">
        <f t="shared" si="7"/>
        <v>117685.68000000021</v>
      </c>
      <c r="H466" s="1"/>
    </row>
    <row r="467" spans="1:8" ht="12.75">
      <c r="A467" s="4">
        <v>41221</v>
      </c>
      <c r="B467" s="5" t="s">
        <v>529</v>
      </c>
      <c r="C467" s="5"/>
      <c r="D467" s="5">
        <v>9180</v>
      </c>
      <c r="E467" s="3"/>
      <c r="F467" s="3">
        <v>3004.4</v>
      </c>
      <c r="G467" s="3">
        <f t="shared" si="7"/>
        <v>114681.28000000022</v>
      </c>
      <c r="H467" s="1"/>
    </row>
    <row r="468" spans="1:8" ht="12.75">
      <c r="A468" s="4">
        <v>41222</v>
      </c>
      <c r="B468" s="5" t="s">
        <v>427</v>
      </c>
      <c r="C468" s="5"/>
      <c r="D468" s="5">
        <v>9181</v>
      </c>
      <c r="E468" s="3"/>
      <c r="F468" s="3">
        <v>4610</v>
      </c>
      <c r="G468" s="3">
        <f t="shared" si="7"/>
        <v>110071.28000000022</v>
      </c>
      <c r="H468" s="1"/>
    </row>
    <row r="469" spans="1:8" ht="12.75">
      <c r="A469" s="4">
        <v>41225</v>
      </c>
      <c r="B469" s="5" t="s">
        <v>122</v>
      </c>
      <c r="C469" s="5"/>
      <c r="D469" s="5">
        <v>9182</v>
      </c>
      <c r="E469" s="3"/>
      <c r="F469" s="3">
        <v>2646</v>
      </c>
      <c r="G469" s="3">
        <f t="shared" si="7"/>
        <v>107425.28000000022</v>
      </c>
      <c r="H469" s="1"/>
    </row>
    <row r="470" spans="1:8" ht="12.75">
      <c r="A470" s="4">
        <v>41225</v>
      </c>
      <c r="B470" s="5" t="s">
        <v>425</v>
      </c>
      <c r="C470" s="5"/>
      <c r="D470" s="5">
        <v>9183</v>
      </c>
      <c r="E470" s="3"/>
      <c r="F470" s="3">
        <v>1858</v>
      </c>
      <c r="G470" s="3">
        <f t="shared" si="7"/>
        <v>105567.28000000022</v>
      </c>
      <c r="H470" s="1"/>
    </row>
    <row r="471" spans="1:8" ht="12.75">
      <c r="A471" s="4">
        <v>41226</v>
      </c>
      <c r="B471" s="5" t="s">
        <v>521</v>
      </c>
      <c r="C471" s="5"/>
      <c r="D471" s="5"/>
      <c r="E471" s="3">
        <v>109989.74</v>
      </c>
      <c r="F471" s="3"/>
      <c r="G471" s="3">
        <f t="shared" si="7"/>
        <v>215557.02000000022</v>
      </c>
      <c r="H471" s="1"/>
    </row>
    <row r="472" spans="1:8" ht="12.75">
      <c r="A472" s="4">
        <v>41226</v>
      </c>
      <c r="B472" s="5" t="s">
        <v>530</v>
      </c>
      <c r="C472" s="5"/>
      <c r="D472" s="5"/>
      <c r="E472" s="3">
        <v>486</v>
      </c>
      <c r="F472" s="3"/>
      <c r="G472" s="3">
        <f t="shared" si="7"/>
        <v>216043.02000000022</v>
      </c>
      <c r="H472" s="1"/>
    </row>
    <row r="473" spans="1:8" ht="12.75">
      <c r="A473" s="4">
        <v>41226</v>
      </c>
      <c r="B473" s="5" t="s">
        <v>518</v>
      </c>
      <c r="C473" s="5"/>
      <c r="D473" s="5"/>
      <c r="E473" s="3">
        <v>499.5</v>
      </c>
      <c r="F473" s="3"/>
      <c r="G473" s="3">
        <f t="shared" si="7"/>
        <v>216542.52000000022</v>
      </c>
      <c r="H473" s="1"/>
    </row>
    <row r="474" spans="1:8" ht="12.75">
      <c r="A474" s="4">
        <v>41227</v>
      </c>
      <c r="B474" s="5" t="s">
        <v>531</v>
      </c>
      <c r="C474" s="5"/>
      <c r="D474" s="5"/>
      <c r="E474" s="3"/>
      <c r="F474" s="3">
        <v>48614.54</v>
      </c>
      <c r="G474" s="3">
        <f t="shared" si="7"/>
        <v>167927.9800000002</v>
      </c>
      <c r="H474" s="1"/>
    </row>
    <row r="475" spans="1:8" ht="12.75">
      <c r="A475" s="4">
        <v>41227</v>
      </c>
      <c r="B475" s="5" t="s">
        <v>90</v>
      </c>
      <c r="C475" s="5"/>
      <c r="D475" s="5"/>
      <c r="E475" s="3"/>
      <c r="F475" s="3">
        <v>20.88</v>
      </c>
      <c r="G475" s="3">
        <f t="shared" si="7"/>
        <v>167907.1000000002</v>
      </c>
      <c r="H475" s="1"/>
    </row>
    <row r="476" spans="1:8" ht="12.75">
      <c r="A476" s="4">
        <v>41227</v>
      </c>
      <c r="B476" s="5" t="s">
        <v>415</v>
      </c>
      <c r="C476" s="5"/>
      <c r="D476" s="5">
        <v>9184</v>
      </c>
      <c r="E476" s="3"/>
      <c r="F476" s="3">
        <v>7553.98</v>
      </c>
      <c r="G476" s="3">
        <f t="shared" si="7"/>
        <v>160353.1200000002</v>
      </c>
      <c r="H476" s="1"/>
    </row>
    <row r="477" spans="1:8" ht="12.75">
      <c r="A477" s="4">
        <v>41227</v>
      </c>
      <c r="B477" s="15" t="s">
        <v>385</v>
      </c>
      <c r="C477" s="5"/>
      <c r="D477" s="5">
        <v>9185</v>
      </c>
      <c r="E477" s="3"/>
      <c r="F477" s="3">
        <v>1544.01</v>
      </c>
      <c r="G477" s="3">
        <f t="shared" si="7"/>
        <v>158809.1100000002</v>
      </c>
      <c r="H477" s="1"/>
    </row>
    <row r="478" spans="1:8" ht="12.75">
      <c r="A478" s="4">
        <v>41227</v>
      </c>
      <c r="B478" s="5" t="s">
        <v>444</v>
      </c>
      <c r="C478" s="5"/>
      <c r="D478" s="5">
        <v>9186</v>
      </c>
      <c r="E478" s="3"/>
      <c r="F478" s="3">
        <v>18892.99</v>
      </c>
      <c r="G478" s="3">
        <f t="shared" si="7"/>
        <v>139916.1200000002</v>
      </c>
      <c r="H478" s="1"/>
    </row>
    <row r="479" spans="1:8" ht="12.75">
      <c r="A479" s="4">
        <v>41227</v>
      </c>
      <c r="B479" s="5" t="s">
        <v>412</v>
      </c>
      <c r="C479" s="5"/>
      <c r="D479" s="5"/>
      <c r="E479" s="3">
        <v>50000</v>
      </c>
      <c r="F479" s="3"/>
      <c r="G479" s="3">
        <f t="shared" si="7"/>
        <v>189916.1200000002</v>
      </c>
      <c r="H479" s="1"/>
    </row>
    <row r="480" spans="1:8" ht="12.75">
      <c r="A480" s="4">
        <v>41227</v>
      </c>
      <c r="B480" s="5" t="s">
        <v>532</v>
      </c>
      <c r="C480" s="5"/>
      <c r="D480" s="5"/>
      <c r="E480" s="3"/>
      <c r="F480" s="3">
        <v>5587</v>
      </c>
      <c r="G480" s="3">
        <f t="shared" si="7"/>
        <v>184329.1200000002</v>
      </c>
      <c r="H480" s="1"/>
    </row>
    <row r="481" spans="1:8" ht="12.75">
      <c r="A481" s="4">
        <v>41228</v>
      </c>
      <c r="B481" s="5" t="s">
        <v>535</v>
      </c>
      <c r="C481" s="5"/>
      <c r="D481" s="5">
        <v>9187</v>
      </c>
      <c r="E481" s="3"/>
      <c r="F481" s="3">
        <v>95029.04</v>
      </c>
      <c r="G481" s="3">
        <f t="shared" si="7"/>
        <v>89300.0800000002</v>
      </c>
      <c r="H481" s="1"/>
    </row>
    <row r="482" spans="1:8" ht="12.75">
      <c r="A482" s="4">
        <v>41229</v>
      </c>
      <c r="B482" s="5" t="s">
        <v>474</v>
      </c>
      <c r="C482" s="5"/>
      <c r="D482" s="5"/>
      <c r="E482" s="3">
        <v>788</v>
      </c>
      <c r="F482" s="3"/>
      <c r="G482" s="3">
        <f t="shared" si="7"/>
        <v>90088.0800000002</v>
      </c>
      <c r="H482" s="1"/>
    </row>
    <row r="483" spans="1:8" ht="12.75">
      <c r="A483" s="4">
        <v>41233</v>
      </c>
      <c r="B483" s="5" t="s">
        <v>80</v>
      </c>
      <c r="C483" s="5"/>
      <c r="D483" s="5">
        <v>9188</v>
      </c>
      <c r="E483" s="3"/>
      <c r="F483" s="3">
        <v>0</v>
      </c>
      <c r="G483" s="3">
        <f t="shared" si="7"/>
        <v>90088.0800000002</v>
      </c>
      <c r="H483" s="1"/>
    </row>
    <row r="484" spans="1:8" ht="12.75">
      <c r="A484" s="4">
        <v>41233</v>
      </c>
      <c r="B484" s="5" t="s">
        <v>537</v>
      </c>
      <c r="C484" s="5"/>
      <c r="D484" s="5"/>
      <c r="E484" s="3"/>
      <c r="F484" s="3">
        <v>40442</v>
      </c>
      <c r="G484" s="3">
        <f t="shared" si="7"/>
        <v>49646.080000000205</v>
      </c>
      <c r="H484" s="1"/>
    </row>
    <row r="485" spans="1:8" ht="12.75">
      <c r="A485" s="4">
        <v>41233</v>
      </c>
      <c r="B485" s="5" t="s">
        <v>489</v>
      </c>
      <c r="C485" s="5"/>
      <c r="D485" s="5">
        <v>9189</v>
      </c>
      <c r="E485" s="3"/>
      <c r="F485" s="3">
        <v>11373.17</v>
      </c>
      <c r="G485" s="3">
        <f t="shared" si="7"/>
        <v>38272.91000000021</v>
      </c>
      <c r="H485" s="1"/>
    </row>
    <row r="486" spans="1:8" ht="12.75">
      <c r="A486" s="4">
        <v>41233</v>
      </c>
      <c r="B486" s="5" t="s">
        <v>536</v>
      </c>
      <c r="C486" s="5"/>
      <c r="D486" s="5">
        <v>9190</v>
      </c>
      <c r="E486" s="3"/>
      <c r="F486" s="3">
        <v>62758.69</v>
      </c>
      <c r="G486" s="3">
        <f t="shared" si="7"/>
        <v>-24485.779999999795</v>
      </c>
      <c r="H486" s="1"/>
    </row>
    <row r="487" spans="1:8" ht="12.75">
      <c r="A487" s="4">
        <v>41233</v>
      </c>
      <c r="B487" s="5" t="s">
        <v>481</v>
      </c>
      <c r="C487" s="5"/>
      <c r="D487" s="5"/>
      <c r="E487" s="3">
        <v>1010.15</v>
      </c>
      <c r="F487" s="3"/>
      <c r="G487" s="3">
        <f t="shared" si="7"/>
        <v>-23475.629999999794</v>
      </c>
      <c r="H487" s="1"/>
    </row>
    <row r="488" spans="1:8" ht="12.75">
      <c r="A488" s="4">
        <v>41234</v>
      </c>
      <c r="B488" s="5" t="s">
        <v>412</v>
      </c>
      <c r="C488" s="5"/>
      <c r="D488" s="5"/>
      <c r="E488" s="3">
        <v>80002</v>
      </c>
      <c r="F488" s="3"/>
      <c r="G488" s="3">
        <f t="shared" si="7"/>
        <v>56526.370000000206</v>
      </c>
      <c r="H488" s="1"/>
    </row>
    <row r="489" spans="1:8" ht="12.75">
      <c r="A489" s="4">
        <v>41235</v>
      </c>
      <c r="B489" s="5" t="s">
        <v>421</v>
      </c>
      <c r="C489" s="5"/>
      <c r="D489" s="5">
        <v>9191</v>
      </c>
      <c r="E489" s="3"/>
      <c r="F489" s="3">
        <v>15563.76</v>
      </c>
      <c r="G489" s="3">
        <f t="shared" si="7"/>
        <v>40962.610000000204</v>
      </c>
      <c r="H489" s="1"/>
    </row>
    <row r="490" spans="1:8" ht="12.75">
      <c r="A490" s="4">
        <v>41235</v>
      </c>
      <c r="B490" s="5" t="s">
        <v>437</v>
      </c>
      <c r="C490" s="5"/>
      <c r="D490" s="5">
        <v>9192</v>
      </c>
      <c r="E490" s="3"/>
      <c r="F490" s="3">
        <v>13981.63</v>
      </c>
      <c r="G490" s="3">
        <f t="shared" si="7"/>
        <v>26980.980000000207</v>
      </c>
      <c r="H490" s="1"/>
    </row>
    <row r="491" spans="1:8" ht="12.75">
      <c r="A491" s="4">
        <v>41235</v>
      </c>
      <c r="B491" s="5" t="s">
        <v>538</v>
      </c>
      <c r="C491" s="5"/>
      <c r="D491" s="5"/>
      <c r="E491" s="3">
        <v>833333.33</v>
      </c>
      <c r="F491" s="3"/>
      <c r="G491" s="3">
        <f t="shared" si="7"/>
        <v>860314.3100000002</v>
      </c>
      <c r="H491" s="1"/>
    </row>
    <row r="492" spans="1:8" ht="12.75">
      <c r="A492" s="4">
        <v>41239</v>
      </c>
      <c r="B492" s="5" t="s">
        <v>122</v>
      </c>
      <c r="C492" s="5"/>
      <c r="D492" s="5">
        <v>9193</v>
      </c>
      <c r="E492" s="3"/>
      <c r="F492" s="3">
        <v>2570</v>
      </c>
      <c r="G492" s="3">
        <f t="shared" si="7"/>
        <v>857744.3100000002</v>
      </c>
      <c r="H492" s="1"/>
    </row>
    <row r="493" spans="1:8" ht="12.75">
      <c r="A493" s="4">
        <v>41239</v>
      </c>
      <c r="B493" s="5" t="s">
        <v>425</v>
      </c>
      <c r="C493" s="5"/>
      <c r="D493" s="5">
        <v>9194</v>
      </c>
      <c r="E493" s="3"/>
      <c r="F493" s="3">
        <v>2802</v>
      </c>
      <c r="G493" s="3">
        <f t="shared" si="7"/>
        <v>854942.3100000002</v>
      </c>
      <c r="H493" s="1"/>
    </row>
    <row r="494" spans="1:8" ht="12.75">
      <c r="A494" s="4">
        <v>41239</v>
      </c>
      <c r="B494" s="5" t="s">
        <v>539</v>
      </c>
      <c r="C494" s="5"/>
      <c r="D494" s="5">
        <v>9195</v>
      </c>
      <c r="E494" s="3"/>
      <c r="F494" s="3">
        <v>2145</v>
      </c>
      <c r="G494" s="3">
        <f t="shared" si="7"/>
        <v>852797.3100000002</v>
      </c>
      <c r="H494" s="1"/>
    </row>
    <row r="495" spans="1:8" ht="12.75">
      <c r="A495" s="4">
        <v>41240</v>
      </c>
      <c r="B495" s="5" t="s">
        <v>540</v>
      </c>
      <c r="C495" s="5"/>
      <c r="D495" s="5"/>
      <c r="E495" s="3">
        <v>416666.67</v>
      </c>
      <c r="F495" s="3"/>
      <c r="G495" s="3">
        <f t="shared" si="7"/>
        <v>1269463.9800000002</v>
      </c>
      <c r="H495" s="1"/>
    </row>
    <row r="496" spans="1:8" ht="12.75">
      <c r="A496" s="4">
        <v>41241</v>
      </c>
      <c r="B496" s="5" t="s">
        <v>541</v>
      </c>
      <c r="C496" s="5"/>
      <c r="D496" s="5"/>
      <c r="E496" s="3"/>
      <c r="F496" s="3">
        <v>1050000</v>
      </c>
      <c r="G496" s="3">
        <f t="shared" si="7"/>
        <v>219463.9800000002</v>
      </c>
      <c r="H496" s="1"/>
    </row>
    <row r="497" spans="1:8" ht="12.75">
      <c r="A497" s="4">
        <v>41241</v>
      </c>
      <c r="B497" s="18" t="s">
        <v>542</v>
      </c>
      <c r="C497" s="5"/>
      <c r="D497" s="5">
        <v>9196</v>
      </c>
      <c r="E497" s="3"/>
      <c r="F497" s="3">
        <v>6574.71</v>
      </c>
      <c r="G497" s="3">
        <f t="shared" si="7"/>
        <v>212889.27000000022</v>
      </c>
      <c r="H497" s="1"/>
    </row>
    <row r="498" spans="1:8" ht="12.75">
      <c r="A498" s="4">
        <v>41241</v>
      </c>
      <c r="B498" s="5" t="s">
        <v>543</v>
      </c>
      <c r="C498" s="5"/>
      <c r="D498" s="5">
        <v>9197</v>
      </c>
      <c r="E498" s="3"/>
      <c r="F498" s="3">
        <v>6500</v>
      </c>
      <c r="G498" s="3">
        <f t="shared" si="7"/>
        <v>206389.27000000022</v>
      </c>
      <c r="H498" s="1"/>
    </row>
    <row r="499" spans="1:8" ht="12.75">
      <c r="A499" s="4">
        <v>41242</v>
      </c>
      <c r="B499" s="5" t="s">
        <v>544</v>
      </c>
      <c r="C499" s="5"/>
      <c r="D499" s="5"/>
      <c r="E499" s="3"/>
      <c r="F499" s="3">
        <v>49629.54</v>
      </c>
      <c r="G499" s="3">
        <f t="shared" si="7"/>
        <v>156759.7300000002</v>
      </c>
      <c r="H499" s="1"/>
    </row>
    <row r="500" spans="1:8" ht="12.75">
      <c r="A500" s="4">
        <v>41242</v>
      </c>
      <c r="B500" s="5" t="s">
        <v>90</v>
      </c>
      <c r="C500" s="5"/>
      <c r="D500" s="5"/>
      <c r="E500" s="3"/>
      <c r="F500" s="3">
        <v>20.88</v>
      </c>
      <c r="G500" s="3">
        <f t="shared" si="7"/>
        <v>156738.8500000002</v>
      </c>
      <c r="H500" s="1"/>
    </row>
    <row r="501" spans="1:8" ht="12.75">
      <c r="A501" s="4">
        <v>41242</v>
      </c>
      <c r="B501" s="5" t="s">
        <v>415</v>
      </c>
      <c r="C501" s="5"/>
      <c r="D501" s="5">
        <v>9198</v>
      </c>
      <c r="E501" s="3"/>
      <c r="F501" s="3">
        <v>7553.98</v>
      </c>
      <c r="G501" s="3">
        <f t="shared" si="7"/>
        <v>149184.8700000002</v>
      </c>
      <c r="H501" s="1"/>
    </row>
    <row r="502" spans="1:8" ht="12.75">
      <c r="A502" s="4">
        <v>41242</v>
      </c>
      <c r="B502" s="15" t="s">
        <v>385</v>
      </c>
      <c r="C502" s="5"/>
      <c r="D502" s="5">
        <v>9199</v>
      </c>
      <c r="E502" s="3"/>
      <c r="F502" s="3">
        <v>1544.01</v>
      </c>
      <c r="G502" s="3">
        <f t="shared" si="7"/>
        <v>147640.8600000002</v>
      </c>
      <c r="H502" s="1"/>
    </row>
    <row r="503" spans="1:8" ht="12.75">
      <c r="A503" s="4">
        <v>41242</v>
      </c>
      <c r="B503" s="5" t="s">
        <v>444</v>
      </c>
      <c r="C503" s="5"/>
      <c r="D503" s="5">
        <v>9200</v>
      </c>
      <c r="E503" s="3"/>
      <c r="F503" s="3">
        <v>18892.99</v>
      </c>
      <c r="G503" s="3">
        <f t="shared" si="7"/>
        <v>128747.87000000018</v>
      </c>
      <c r="H503" s="1"/>
    </row>
    <row r="504" spans="1:8" ht="12.75">
      <c r="A504" s="4">
        <v>41242</v>
      </c>
      <c r="B504" s="5" t="s">
        <v>545</v>
      </c>
      <c r="C504" s="5"/>
      <c r="D504" s="5"/>
      <c r="E504" s="3">
        <v>416666.66</v>
      </c>
      <c r="F504" s="3"/>
      <c r="G504" s="3">
        <f t="shared" si="7"/>
        <v>545414.5300000001</v>
      </c>
      <c r="H504" s="1"/>
    </row>
    <row r="505" spans="1:8" ht="12.75">
      <c r="A505" s="4">
        <v>41246</v>
      </c>
      <c r="B505" s="5" t="s">
        <v>546</v>
      </c>
      <c r="C505" s="5"/>
      <c r="D505" s="5">
        <v>9201</v>
      </c>
      <c r="E505" s="3"/>
      <c r="F505" s="3">
        <v>63490.84</v>
      </c>
      <c r="G505" s="3">
        <f t="shared" si="7"/>
        <v>481923.6900000002</v>
      </c>
      <c r="H505" s="1"/>
    </row>
    <row r="506" spans="1:8" ht="12.75">
      <c r="A506" s="4">
        <v>41246</v>
      </c>
      <c r="B506" s="5" t="s">
        <v>80</v>
      </c>
      <c r="C506" s="5"/>
      <c r="D506" s="5">
        <v>9202</v>
      </c>
      <c r="E506" s="3"/>
      <c r="F506" s="3">
        <v>0</v>
      </c>
      <c r="G506" s="3">
        <f t="shared" si="7"/>
        <v>481923.6900000002</v>
      </c>
      <c r="H506" s="1"/>
    </row>
    <row r="507" spans="1:8" ht="12.75">
      <c r="A507" s="4">
        <v>41246</v>
      </c>
      <c r="B507" s="5" t="s">
        <v>547</v>
      </c>
      <c r="C507" s="5"/>
      <c r="D507" s="5">
        <v>9203</v>
      </c>
      <c r="E507" s="3"/>
      <c r="F507" s="3">
        <v>7148.85</v>
      </c>
      <c r="G507" s="3">
        <f t="shared" si="7"/>
        <v>474774.8400000002</v>
      </c>
      <c r="H507" s="1"/>
    </row>
    <row r="508" spans="1:8" ht="12.75">
      <c r="A508" s="4">
        <v>41246</v>
      </c>
      <c r="B508" s="5" t="s">
        <v>122</v>
      </c>
      <c r="C508" s="5"/>
      <c r="D508" s="5">
        <v>9204</v>
      </c>
      <c r="E508" s="3"/>
      <c r="F508" s="3">
        <v>2090</v>
      </c>
      <c r="G508" s="3">
        <f t="shared" si="7"/>
        <v>472684.8400000002</v>
      </c>
      <c r="H508" s="1"/>
    </row>
    <row r="509" spans="1:8" ht="12.75">
      <c r="A509" s="4">
        <v>41246</v>
      </c>
      <c r="B509" s="5" t="s">
        <v>481</v>
      </c>
      <c r="C509" s="5"/>
      <c r="D509" s="5"/>
      <c r="E509" s="3">
        <v>1079.1</v>
      </c>
      <c r="F509" s="3"/>
      <c r="G509" s="3">
        <f t="shared" si="7"/>
        <v>473763.9400000002</v>
      </c>
      <c r="H509" s="1"/>
    </row>
    <row r="510" spans="1:8" ht="12.75">
      <c r="A510" s="4">
        <v>41246</v>
      </c>
      <c r="B510" s="5" t="s">
        <v>474</v>
      </c>
      <c r="C510" s="5"/>
      <c r="D510" s="5"/>
      <c r="E510" s="3">
        <v>1185.15</v>
      </c>
      <c r="F510" s="3"/>
      <c r="G510" s="3">
        <f t="shared" si="7"/>
        <v>474949.0900000002</v>
      </c>
      <c r="H510" s="1"/>
    </row>
    <row r="511" spans="1:8" ht="12.75">
      <c r="A511" s="4">
        <v>41247</v>
      </c>
      <c r="B511" s="5" t="s">
        <v>489</v>
      </c>
      <c r="C511" s="5"/>
      <c r="D511" s="5">
        <v>9205</v>
      </c>
      <c r="E511" s="3"/>
      <c r="F511" s="3">
        <v>11036.22</v>
      </c>
      <c r="G511" s="3">
        <f t="shared" si="7"/>
        <v>463912.8700000002</v>
      </c>
      <c r="H511" s="1"/>
    </row>
    <row r="512" spans="1:8" ht="12.75">
      <c r="A512" s="4">
        <v>41247</v>
      </c>
      <c r="B512" s="5" t="s">
        <v>311</v>
      </c>
      <c r="C512" s="5"/>
      <c r="D512" s="5">
        <v>9206</v>
      </c>
      <c r="E512" s="3"/>
      <c r="F512" s="3">
        <v>2776</v>
      </c>
      <c r="G512" s="3">
        <f t="shared" si="7"/>
        <v>461136.8700000002</v>
      </c>
      <c r="H512" s="1"/>
    </row>
    <row r="513" spans="1:8" ht="12.75">
      <c r="A513" s="4">
        <v>41247</v>
      </c>
      <c r="B513" s="5" t="s">
        <v>548</v>
      </c>
      <c r="C513" s="5"/>
      <c r="D513" s="5">
        <v>9207</v>
      </c>
      <c r="E513" s="3"/>
      <c r="F513" s="3">
        <v>2992.01</v>
      </c>
      <c r="G513" s="3">
        <f t="shared" si="7"/>
        <v>458144.8600000002</v>
      </c>
      <c r="H513" s="1"/>
    </row>
    <row r="514" spans="1:8" ht="12.75">
      <c r="A514" s="4">
        <v>41248</v>
      </c>
      <c r="B514" s="5" t="s">
        <v>541</v>
      </c>
      <c r="C514" s="5"/>
      <c r="D514" s="5"/>
      <c r="E514" s="3"/>
      <c r="F514" s="3">
        <v>30000</v>
      </c>
      <c r="G514" s="3">
        <f t="shared" si="7"/>
        <v>428144.8600000002</v>
      </c>
      <c r="H514" s="1"/>
    </row>
    <row r="515" spans="1:8" ht="12.75">
      <c r="A515" s="4">
        <v>41248</v>
      </c>
      <c r="B515" s="5" t="s">
        <v>549</v>
      </c>
      <c r="C515" s="5"/>
      <c r="D515" s="5">
        <v>9208</v>
      </c>
      <c r="E515" s="3"/>
      <c r="F515" s="3">
        <v>9164</v>
      </c>
      <c r="G515" s="3">
        <f aca="true" t="shared" si="8" ref="G515:G578">G514+E515-F515</f>
        <v>418980.8600000002</v>
      </c>
      <c r="H515" s="1"/>
    </row>
    <row r="516" spans="1:8" ht="12.75">
      <c r="A516" s="4">
        <v>41249</v>
      </c>
      <c r="B516" s="5" t="s">
        <v>427</v>
      </c>
      <c r="C516" s="5"/>
      <c r="D516" s="5">
        <v>9209</v>
      </c>
      <c r="E516" s="3"/>
      <c r="F516" s="3">
        <v>4610</v>
      </c>
      <c r="G516" s="3">
        <f t="shared" si="8"/>
        <v>414370.8600000002</v>
      </c>
      <c r="H516" s="1"/>
    </row>
    <row r="517" spans="1:8" ht="12.75">
      <c r="A517" s="4">
        <v>41249</v>
      </c>
      <c r="B517" s="5" t="s">
        <v>424</v>
      </c>
      <c r="C517" s="5"/>
      <c r="D517" s="5"/>
      <c r="E517" s="3"/>
      <c r="F517" s="3">
        <v>208.8</v>
      </c>
      <c r="G517" s="3">
        <f t="shared" si="8"/>
        <v>414162.06000000023</v>
      </c>
      <c r="H517" s="1"/>
    </row>
    <row r="518" spans="1:8" ht="12.75">
      <c r="A518" s="4">
        <v>41250</v>
      </c>
      <c r="B518" s="5" t="s">
        <v>550</v>
      </c>
      <c r="C518" s="5"/>
      <c r="D518" s="5"/>
      <c r="E518" s="3"/>
      <c r="F518" s="3">
        <v>53139.05</v>
      </c>
      <c r="G518" s="3">
        <f t="shared" si="8"/>
        <v>361023.01000000024</v>
      </c>
      <c r="H518" s="1"/>
    </row>
    <row r="519" spans="1:8" ht="12.75">
      <c r="A519" s="4">
        <v>41250</v>
      </c>
      <c r="B519" s="5" t="s">
        <v>90</v>
      </c>
      <c r="C519" s="5"/>
      <c r="D519" s="5"/>
      <c r="E519" s="3"/>
      <c r="F519" s="3">
        <v>20.88</v>
      </c>
      <c r="G519" s="3">
        <f t="shared" si="8"/>
        <v>361002.13000000024</v>
      </c>
      <c r="H519" s="1"/>
    </row>
    <row r="520" spans="1:8" ht="12.75">
      <c r="A520" s="4">
        <v>41250</v>
      </c>
      <c r="B520" s="5" t="s">
        <v>551</v>
      </c>
      <c r="C520" s="5"/>
      <c r="D520" s="5"/>
      <c r="E520" s="3"/>
      <c r="F520" s="3">
        <v>182342.89</v>
      </c>
      <c r="G520" s="3">
        <f t="shared" si="8"/>
        <v>178659.24000000022</v>
      </c>
      <c r="H520" s="1"/>
    </row>
    <row r="521" spans="1:8" ht="12.75">
      <c r="A521" s="14">
        <v>41250</v>
      </c>
      <c r="B521" s="5" t="s">
        <v>552</v>
      </c>
      <c r="C521" s="5"/>
      <c r="D521" s="5"/>
      <c r="E521" s="3"/>
      <c r="F521" s="3">
        <v>20.88</v>
      </c>
      <c r="G521" s="3">
        <f t="shared" si="8"/>
        <v>178638.36000000022</v>
      </c>
      <c r="H521" s="1"/>
    </row>
    <row r="522" spans="1:8" ht="12.75">
      <c r="A522" s="14">
        <v>41250</v>
      </c>
      <c r="B522" s="5" t="s">
        <v>80</v>
      </c>
      <c r="C522" s="5"/>
      <c r="D522" s="5">
        <v>9210</v>
      </c>
      <c r="E522" s="3"/>
      <c r="F522" s="3">
        <v>0</v>
      </c>
      <c r="G522" s="3">
        <f t="shared" si="8"/>
        <v>178638.36000000022</v>
      </c>
      <c r="H522" s="1"/>
    </row>
    <row r="523" spans="1:8" ht="12.75">
      <c r="A523" s="14">
        <v>41250</v>
      </c>
      <c r="B523" s="5" t="s">
        <v>415</v>
      </c>
      <c r="C523" s="5"/>
      <c r="D523" s="5">
        <v>9211</v>
      </c>
      <c r="E523" s="3"/>
      <c r="F523" s="3">
        <v>7553.98</v>
      </c>
      <c r="G523" s="3">
        <f t="shared" si="8"/>
        <v>171084.3800000002</v>
      </c>
      <c r="H523" s="1"/>
    </row>
    <row r="524" spans="1:8" ht="12.75">
      <c r="A524" s="14">
        <v>41250</v>
      </c>
      <c r="B524" s="15" t="s">
        <v>385</v>
      </c>
      <c r="C524" s="5"/>
      <c r="D524" s="5">
        <v>9212</v>
      </c>
      <c r="E524" s="3"/>
      <c r="F524" s="3">
        <v>2089.46</v>
      </c>
      <c r="G524" s="3">
        <f t="shared" si="8"/>
        <v>168994.92000000022</v>
      </c>
      <c r="H524" s="1"/>
    </row>
    <row r="525" spans="1:8" ht="12.75">
      <c r="A525" s="14">
        <v>41250</v>
      </c>
      <c r="B525" s="5" t="s">
        <v>444</v>
      </c>
      <c r="C525" s="5"/>
      <c r="D525" s="5">
        <v>9213</v>
      </c>
      <c r="E525" s="3"/>
      <c r="F525" s="3">
        <v>18892.99</v>
      </c>
      <c r="G525" s="3">
        <f t="shared" si="8"/>
        <v>150101.93000000023</v>
      </c>
      <c r="H525" s="1"/>
    </row>
    <row r="526" spans="1:8" ht="12.75">
      <c r="A526" s="14">
        <v>41250</v>
      </c>
      <c r="B526" s="5" t="s">
        <v>553</v>
      </c>
      <c r="C526" s="5"/>
      <c r="D526" s="5">
        <v>9214</v>
      </c>
      <c r="E526" s="3"/>
      <c r="F526" s="3">
        <v>32739.33</v>
      </c>
      <c r="G526" s="3">
        <f t="shared" si="8"/>
        <v>117362.60000000022</v>
      </c>
      <c r="H526" s="1"/>
    </row>
    <row r="527" spans="1:8" ht="12.75">
      <c r="A527" s="14">
        <v>41250</v>
      </c>
      <c r="B527" s="5" t="s">
        <v>554</v>
      </c>
      <c r="C527" s="5"/>
      <c r="D527" s="5">
        <v>9215</v>
      </c>
      <c r="E527" s="3"/>
      <c r="F527" s="3">
        <v>24613.14</v>
      </c>
      <c r="G527" s="3">
        <f t="shared" si="8"/>
        <v>92749.46000000022</v>
      </c>
      <c r="H527" s="1"/>
    </row>
    <row r="528" spans="1:8" ht="12.75">
      <c r="A528" s="14">
        <v>41250</v>
      </c>
      <c r="B528" s="15" t="s">
        <v>555</v>
      </c>
      <c r="C528" s="5"/>
      <c r="D528" s="5">
        <v>9216</v>
      </c>
      <c r="E528" s="3"/>
      <c r="F528" s="3">
        <v>6076.12</v>
      </c>
      <c r="G528" s="3">
        <f t="shared" si="8"/>
        <v>86673.34000000023</v>
      </c>
      <c r="H528" s="1"/>
    </row>
    <row r="529" spans="1:8" ht="12.75">
      <c r="A529" s="14">
        <v>41254</v>
      </c>
      <c r="B529" s="5" t="s">
        <v>481</v>
      </c>
      <c r="C529" s="5"/>
      <c r="D529" s="5"/>
      <c r="E529" s="3">
        <v>345.11</v>
      </c>
      <c r="F529" s="3"/>
      <c r="G529" s="3">
        <f t="shared" si="8"/>
        <v>87018.45000000023</v>
      </c>
      <c r="H529" s="1"/>
    </row>
    <row r="530" spans="1:8" ht="12.75">
      <c r="A530" s="14">
        <v>41255</v>
      </c>
      <c r="B530" s="5" t="s">
        <v>80</v>
      </c>
      <c r="C530" s="5"/>
      <c r="D530" s="5">
        <v>9217</v>
      </c>
      <c r="E530" s="3"/>
      <c r="F530" s="3">
        <v>0</v>
      </c>
      <c r="G530" s="3">
        <f t="shared" si="8"/>
        <v>87018.45000000023</v>
      </c>
      <c r="H530" s="1"/>
    </row>
    <row r="531" spans="1:8" ht="12.75">
      <c r="A531" s="14">
        <v>41255</v>
      </c>
      <c r="B531" s="5" t="s">
        <v>489</v>
      </c>
      <c r="C531" s="5"/>
      <c r="D531" s="5">
        <v>9218</v>
      </c>
      <c r="E531" s="3"/>
      <c r="F531" s="3">
        <v>10875.37</v>
      </c>
      <c r="G531" s="3">
        <f t="shared" si="8"/>
        <v>76143.08000000023</v>
      </c>
      <c r="H531" s="1"/>
    </row>
    <row r="532" spans="1:8" ht="12.75">
      <c r="A532" s="14">
        <v>41256</v>
      </c>
      <c r="B532" s="5" t="s">
        <v>412</v>
      </c>
      <c r="C532" s="5"/>
      <c r="D532" s="5"/>
      <c r="E532" s="3">
        <v>183000</v>
      </c>
      <c r="F532" s="3"/>
      <c r="G532" s="3">
        <f t="shared" si="8"/>
        <v>259143.08000000025</v>
      </c>
      <c r="H532" s="1"/>
    </row>
    <row r="533" spans="1:8" ht="12.75">
      <c r="A533" s="14">
        <v>41256</v>
      </c>
      <c r="B533" s="5" t="s">
        <v>80</v>
      </c>
      <c r="C533" s="5"/>
      <c r="D533" s="5">
        <v>9219</v>
      </c>
      <c r="E533" s="3"/>
      <c r="F533" s="3">
        <v>0</v>
      </c>
      <c r="G533" s="3">
        <f t="shared" si="8"/>
        <v>259143.08000000025</v>
      </c>
      <c r="H533" s="1"/>
    </row>
    <row r="534" spans="1:8" ht="12.75">
      <c r="A534" s="14">
        <v>41256</v>
      </c>
      <c r="B534" s="5" t="s">
        <v>556</v>
      </c>
      <c r="C534" s="5"/>
      <c r="D534" s="5">
        <v>9220</v>
      </c>
      <c r="E534" s="3"/>
      <c r="F534" s="3">
        <v>63490.84</v>
      </c>
      <c r="G534" s="3">
        <f t="shared" si="8"/>
        <v>195652.24000000025</v>
      </c>
      <c r="H534" s="1"/>
    </row>
    <row r="535" spans="1:8" ht="12.75">
      <c r="A535" s="14">
        <v>41256</v>
      </c>
      <c r="B535" s="5" t="s">
        <v>557</v>
      </c>
      <c r="C535" s="5"/>
      <c r="D535" s="5">
        <v>9221</v>
      </c>
      <c r="E535" s="3"/>
      <c r="F535" s="3">
        <v>14311.83</v>
      </c>
      <c r="G535" s="3">
        <f t="shared" si="8"/>
        <v>181340.41000000027</v>
      </c>
      <c r="H535" s="1"/>
    </row>
    <row r="536" spans="1:8" ht="12.75">
      <c r="A536" s="14">
        <v>41257</v>
      </c>
      <c r="B536" s="5" t="s">
        <v>558</v>
      </c>
      <c r="C536" s="5"/>
      <c r="D536" s="5">
        <v>9222</v>
      </c>
      <c r="E536" s="3"/>
      <c r="F536" s="3">
        <v>22347.06</v>
      </c>
      <c r="G536" s="3">
        <f t="shared" si="8"/>
        <v>158993.35000000027</v>
      </c>
      <c r="H536" s="1"/>
    </row>
    <row r="537" spans="1:8" ht="12.75">
      <c r="A537" s="14">
        <v>41257</v>
      </c>
      <c r="B537" s="5" t="s">
        <v>437</v>
      </c>
      <c r="C537" s="5"/>
      <c r="D537" s="5">
        <v>9223</v>
      </c>
      <c r="E537" s="3"/>
      <c r="F537" s="3">
        <v>33894.13</v>
      </c>
      <c r="G537" s="3">
        <f t="shared" si="8"/>
        <v>125099.22000000026</v>
      </c>
      <c r="H537" s="1"/>
    </row>
    <row r="538" spans="1:8" ht="12.75">
      <c r="A538" s="14">
        <v>41257</v>
      </c>
      <c r="B538" s="5" t="s">
        <v>559</v>
      </c>
      <c r="C538" s="5"/>
      <c r="D538" s="5">
        <v>9224</v>
      </c>
      <c r="E538" s="3"/>
      <c r="F538" s="3">
        <v>7900.19</v>
      </c>
      <c r="G538" s="3">
        <f t="shared" si="8"/>
        <v>117199.03000000026</v>
      </c>
      <c r="H538" s="1"/>
    </row>
    <row r="539" spans="1:8" ht="12.75">
      <c r="A539" s="14">
        <v>41260</v>
      </c>
      <c r="B539" s="5" t="s">
        <v>560</v>
      </c>
      <c r="C539" s="5"/>
      <c r="D539" s="5"/>
      <c r="E539" s="3"/>
      <c r="F539" s="3">
        <v>40439</v>
      </c>
      <c r="G539" s="3">
        <f t="shared" si="8"/>
        <v>76760.03000000026</v>
      </c>
      <c r="H539" s="1"/>
    </row>
    <row r="540" spans="1:8" ht="12.75">
      <c r="A540" s="14">
        <v>41260</v>
      </c>
      <c r="B540" s="5" t="s">
        <v>453</v>
      </c>
      <c r="C540" s="5"/>
      <c r="D540" s="5">
        <v>9225</v>
      </c>
      <c r="E540" s="3"/>
      <c r="F540" s="3">
        <v>2314.2</v>
      </c>
      <c r="G540" s="3">
        <f t="shared" si="8"/>
        <v>74445.83000000026</v>
      </c>
      <c r="H540" s="1"/>
    </row>
    <row r="541" spans="1:8" ht="12.75">
      <c r="A541" s="14">
        <v>41261</v>
      </c>
      <c r="B541" s="18" t="s">
        <v>561</v>
      </c>
      <c r="C541" s="5"/>
      <c r="D541" s="5">
        <v>9226</v>
      </c>
      <c r="E541" s="3"/>
      <c r="F541" s="3">
        <v>6574.71</v>
      </c>
      <c r="G541" s="3">
        <f t="shared" si="8"/>
        <v>67871.12000000026</v>
      </c>
      <c r="H541" s="1"/>
    </row>
    <row r="542" spans="1:8" ht="12.75">
      <c r="A542" s="14">
        <v>41261</v>
      </c>
      <c r="B542" s="5" t="s">
        <v>562</v>
      </c>
      <c r="C542" s="5"/>
      <c r="D542" s="5">
        <v>9227</v>
      </c>
      <c r="E542" s="3"/>
      <c r="F542" s="3">
        <v>6500</v>
      </c>
      <c r="G542" s="3">
        <f t="shared" si="8"/>
        <v>61371.12000000026</v>
      </c>
      <c r="H542" s="1"/>
    </row>
    <row r="543" spans="1:8" ht="12.75">
      <c r="A543" s="14">
        <v>41261</v>
      </c>
      <c r="B543" s="5" t="s">
        <v>563</v>
      </c>
      <c r="C543" s="5"/>
      <c r="D543" s="5">
        <v>9228</v>
      </c>
      <c r="E543" s="3"/>
      <c r="F543" s="3">
        <v>63490.84</v>
      </c>
      <c r="G543" s="3">
        <f t="shared" si="8"/>
        <v>-2119.7199999997392</v>
      </c>
      <c r="H543" s="8"/>
    </row>
    <row r="544" spans="1:8" ht="12.75">
      <c r="A544" s="14">
        <v>41262</v>
      </c>
      <c r="B544" s="36" t="s">
        <v>429</v>
      </c>
      <c r="C544" s="5"/>
      <c r="D544" s="5"/>
      <c r="E544" s="3">
        <v>160000</v>
      </c>
      <c r="F544" s="3"/>
      <c r="G544" s="3">
        <f t="shared" si="8"/>
        <v>157880.28000000026</v>
      </c>
      <c r="H544" s="1"/>
    </row>
    <row r="545" spans="1:8" ht="12.75">
      <c r="A545" s="14">
        <v>41262</v>
      </c>
      <c r="B545" s="18" t="s">
        <v>568</v>
      </c>
      <c r="C545" s="5"/>
      <c r="D545" s="5">
        <v>9229</v>
      </c>
      <c r="E545" s="3"/>
      <c r="F545" s="3"/>
      <c r="G545" s="3">
        <f t="shared" si="8"/>
        <v>157880.28000000026</v>
      </c>
      <c r="H545" s="1"/>
    </row>
    <row r="546" spans="1:8" ht="12.75">
      <c r="A546" s="14">
        <v>41262</v>
      </c>
      <c r="B546" s="18" t="s">
        <v>489</v>
      </c>
      <c r="C546" s="5"/>
      <c r="D546" s="5">
        <v>9230</v>
      </c>
      <c r="E546" s="3"/>
      <c r="F546" s="3">
        <v>8093.58</v>
      </c>
      <c r="G546" s="3">
        <f t="shared" si="8"/>
        <v>149786.70000000027</v>
      </c>
      <c r="H546" s="1"/>
    </row>
    <row r="547" spans="1:8" ht="12.75">
      <c r="A547" s="14">
        <v>41262</v>
      </c>
      <c r="B547" s="5" t="s">
        <v>564</v>
      </c>
      <c r="C547" s="5"/>
      <c r="D547" s="5"/>
      <c r="E547" s="3"/>
      <c r="F547" s="3">
        <v>72288.05</v>
      </c>
      <c r="G547" s="3">
        <f t="shared" si="8"/>
        <v>77498.65000000027</v>
      </c>
      <c r="H547" s="1"/>
    </row>
    <row r="548" spans="1:8" ht="12.75">
      <c r="A548" s="14">
        <v>41262</v>
      </c>
      <c r="B548" s="5" t="s">
        <v>90</v>
      </c>
      <c r="C548" s="5"/>
      <c r="D548" s="5"/>
      <c r="E548" s="3"/>
      <c r="F548" s="3">
        <v>20.88</v>
      </c>
      <c r="G548" s="3">
        <f t="shared" si="8"/>
        <v>77477.77000000027</v>
      </c>
      <c r="H548" s="1"/>
    </row>
    <row r="549" spans="1:8" ht="12.75">
      <c r="A549" s="14">
        <v>41262</v>
      </c>
      <c r="B549" s="5" t="s">
        <v>565</v>
      </c>
      <c r="C549" s="5"/>
      <c r="D549" s="5">
        <v>9231</v>
      </c>
      <c r="E549" s="3"/>
      <c r="F549" s="3">
        <v>10136.8</v>
      </c>
      <c r="G549" s="3">
        <f t="shared" si="8"/>
        <v>67340.97000000026</v>
      </c>
      <c r="H549" s="1"/>
    </row>
    <row r="550" spans="1:8" ht="12.75">
      <c r="A550" s="14">
        <v>41262</v>
      </c>
      <c r="B550" s="15" t="s">
        <v>566</v>
      </c>
      <c r="C550" s="5"/>
      <c r="D550" s="5">
        <v>9232</v>
      </c>
      <c r="E550" s="3"/>
      <c r="F550" s="3">
        <v>2782.54</v>
      </c>
      <c r="G550" s="3">
        <f t="shared" si="8"/>
        <v>64558.43000000026</v>
      </c>
      <c r="H550" s="1"/>
    </row>
    <row r="551" spans="1:8" ht="12.75">
      <c r="A551" s="14">
        <v>41262</v>
      </c>
      <c r="B551" s="5" t="s">
        <v>567</v>
      </c>
      <c r="C551" s="5"/>
      <c r="D551" s="5">
        <v>9233</v>
      </c>
      <c r="E551" s="3"/>
      <c r="F551" s="3">
        <v>22342.51</v>
      </c>
      <c r="G551" s="3">
        <f t="shared" si="8"/>
        <v>42215.92000000026</v>
      </c>
      <c r="H551" s="1"/>
    </row>
    <row r="552" spans="1:8" ht="12.75">
      <c r="A552" s="14">
        <v>41262</v>
      </c>
      <c r="B552" s="5" t="s">
        <v>440</v>
      </c>
      <c r="C552" s="5"/>
      <c r="D552" s="5"/>
      <c r="E552" s="3">
        <v>12500</v>
      </c>
      <c r="F552" s="3"/>
      <c r="G552" s="3">
        <f t="shared" si="8"/>
        <v>54715.92000000026</v>
      </c>
      <c r="H552" s="1"/>
    </row>
    <row r="553" spans="1:8" ht="12.75">
      <c r="A553" s="14">
        <v>41264</v>
      </c>
      <c r="B553" s="5" t="s">
        <v>569</v>
      </c>
      <c r="C553" s="5"/>
      <c r="D553" s="5"/>
      <c r="E553" s="3">
        <v>416666.67</v>
      </c>
      <c r="F553" s="3"/>
      <c r="G553" s="3">
        <f t="shared" si="8"/>
        <v>471382.59000000026</v>
      </c>
      <c r="H553" s="1"/>
    </row>
    <row r="554" spans="1:8" ht="12.75">
      <c r="A554" s="14">
        <v>41269</v>
      </c>
      <c r="B554" s="5" t="s">
        <v>541</v>
      </c>
      <c r="C554" s="5"/>
      <c r="D554" s="5"/>
      <c r="E554" s="3"/>
      <c r="F554" s="3">
        <v>420000</v>
      </c>
      <c r="G554" s="3">
        <f t="shared" si="8"/>
        <v>51382.59000000026</v>
      </c>
      <c r="H554" s="1"/>
    </row>
    <row r="555" spans="1:8" ht="12.75">
      <c r="A555" s="14">
        <v>41269</v>
      </c>
      <c r="B555" s="5" t="s">
        <v>570</v>
      </c>
      <c r="C555" s="5"/>
      <c r="D555" s="5"/>
      <c r="E555" s="3">
        <v>2.62</v>
      </c>
      <c r="F555" s="3"/>
      <c r="G555" s="3">
        <f t="shared" si="8"/>
        <v>51385.21000000026</v>
      </c>
      <c r="H55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8"/>
  <sheetViews>
    <sheetView zoomScalePageLayoutView="0" workbookViewId="0" topLeftCell="A1">
      <selection activeCell="A1" sqref="A1:IV1"/>
    </sheetView>
  </sheetViews>
  <sheetFormatPr defaultColWidth="11.421875" defaultRowHeight="12.75"/>
  <cols>
    <col min="3" max="3" width="49.8515625" style="0" customWidth="1"/>
  </cols>
  <sheetData>
    <row r="1" spans="1:8" ht="12.75">
      <c r="A1" s="13" t="s">
        <v>82</v>
      </c>
      <c r="B1" s="13" t="s">
        <v>83</v>
      </c>
      <c r="C1" s="13"/>
      <c r="D1" s="3" t="s">
        <v>79</v>
      </c>
      <c r="E1" s="35" t="s">
        <v>75</v>
      </c>
      <c r="F1" s="35" t="s">
        <v>76</v>
      </c>
      <c r="G1" s="35" t="s">
        <v>77</v>
      </c>
      <c r="H1" s="1"/>
    </row>
    <row r="2" spans="1:8" ht="12.75">
      <c r="A2" s="14">
        <v>41281</v>
      </c>
      <c r="B2" s="18" t="s">
        <v>568</v>
      </c>
      <c r="C2" s="5"/>
      <c r="D2" s="5">
        <v>9234</v>
      </c>
      <c r="E2" s="3"/>
      <c r="F2" s="3">
        <v>0</v>
      </c>
      <c r="G2" s="3">
        <f>'CHEQUES 2012'!G555+E2-F2</f>
        <v>51385.21000000026</v>
      </c>
      <c r="H2" s="1"/>
    </row>
    <row r="3" spans="1:8" ht="12.75">
      <c r="A3" s="14">
        <v>41281</v>
      </c>
      <c r="B3" s="18" t="s">
        <v>568</v>
      </c>
      <c r="C3" s="5"/>
      <c r="D3" s="5">
        <v>9235</v>
      </c>
      <c r="E3" s="3"/>
      <c r="F3" s="3">
        <v>0</v>
      </c>
      <c r="G3" s="3">
        <f aca="true" t="shared" si="0" ref="G3:G66">G2+E3-F3</f>
        <v>51385.21000000026</v>
      </c>
      <c r="H3" s="1"/>
    </row>
    <row r="4" spans="1:8" ht="12.75">
      <c r="A4" s="14">
        <v>41281</v>
      </c>
      <c r="B4" s="18" t="s">
        <v>395</v>
      </c>
      <c r="C4" s="5"/>
      <c r="D4" s="5">
        <v>9236</v>
      </c>
      <c r="E4" s="3"/>
      <c r="F4" s="3">
        <v>2078</v>
      </c>
      <c r="G4" s="3">
        <f t="shared" si="0"/>
        <v>49307.21000000026</v>
      </c>
      <c r="H4" s="1"/>
    </row>
    <row r="5" spans="1:8" ht="12.75">
      <c r="A5" s="14">
        <v>41281</v>
      </c>
      <c r="B5" s="18" t="s">
        <v>80</v>
      </c>
      <c r="C5" s="5"/>
      <c r="D5" s="5">
        <v>9237</v>
      </c>
      <c r="E5" s="3"/>
      <c r="F5" s="3">
        <v>0</v>
      </c>
      <c r="G5" s="3">
        <f t="shared" si="0"/>
        <v>49307.21000000026</v>
      </c>
      <c r="H5" s="1"/>
    </row>
    <row r="6" spans="1:8" ht="12.75">
      <c r="A6" s="14">
        <v>41281</v>
      </c>
      <c r="B6" s="18" t="s">
        <v>571</v>
      </c>
      <c r="C6" s="5"/>
      <c r="D6" s="5"/>
      <c r="E6" s="3"/>
      <c r="F6" s="3">
        <v>116</v>
      </c>
      <c r="G6" s="3">
        <f t="shared" si="0"/>
        <v>49191.21000000026</v>
      </c>
      <c r="H6" s="1"/>
    </row>
    <row r="7" spans="1:8" ht="12.75">
      <c r="A7" s="14">
        <v>41281</v>
      </c>
      <c r="B7" s="5" t="s">
        <v>424</v>
      </c>
      <c r="C7" s="5"/>
      <c r="D7" s="5"/>
      <c r="E7" s="3"/>
      <c r="F7" s="3">
        <v>208.8</v>
      </c>
      <c r="G7" s="3">
        <f t="shared" si="0"/>
        <v>48982.41000000026</v>
      </c>
      <c r="H7" s="1"/>
    </row>
    <row r="8" spans="1:8" ht="12.75">
      <c r="A8" s="14">
        <v>41283</v>
      </c>
      <c r="B8" s="5" t="s">
        <v>573</v>
      </c>
      <c r="C8" s="5"/>
      <c r="D8" s="5"/>
      <c r="E8" s="3">
        <v>0.93</v>
      </c>
      <c r="F8" s="3"/>
      <c r="G8" s="3">
        <f t="shared" si="0"/>
        <v>48983.34000000026</v>
      </c>
      <c r="H8" s="1"/>
    </row>
    <row r="9" spans="1:8" ht="12.75">
      <c r="A9" s="14">
        <v>41284</v>
      </c>
      <c r="B9" s="5" t="s">
        <v>572</v>
      </c>
      <c r="C9" s="5"/>
      <c r="D9" s="5">
        <v>9238</v>
      </c>
      <c r="E9" s="3"/>
      <c r="F9" s="3">
        <v>12500</v>
      </c>
      <c r="G9" s="3">
        <f t="shared" si="0"/>
        <v>36483.34000000026</v>
      </c>
      <c r="H9" s="1"/>
    </row>
    <row r="10" spans="1:8" ht="12.75">
      <c r="A10" s="14">
        <v>41284</v>
      </c>
      <c r="B10" s="5" t="s">
        <v>311</v>
      </c>
      <c r="C10" s="5"/>
      <c r="D10" s="5">
        <v>9239</v>
      </c>
      <c r="E10" s="3"/>
      <c r="F10" s="3">
        <v>2665</v>
      </c>
      <c r="G10" s="3">
        <f t="shared" si="0"/>
        <v>33818.34000000026</v>
      </c>
      <c r="H10" s="1"/>
    </row>
    <row r="11" spans="1:8" ht="12.75">
      <c r="A11" s="14">
        <v>41284</v>
      </c>
      <c r="B11" s="5" t="s">
        <v>427</v>
      </c>
      <c r="C11" s="5"/>
      <c r="D11" s="5">
        <v>9240</v>
      </c>
      <c r="E11" s="3"/>
      <c r="F11" s="3">
        <v>12102</v>
      </c>
      <c r="G11" s="3">
        <f t="shared" si="0"/>
        <v>21716.34000000026</v>
      </c>
      <c r="H11" s="1"/>
    </row>
    <row r="12" spans="1:8" ht="12.75">
      <c r="A12" s="14">
        <v>41284</v>
      </c>
      <c r="B12" s="5" t="s">
        <v>421</v>
      </c>
      <c r="C12" s="5"/>
      <c r="D12" s="5">
        <v>9241</v>
      </c>
      <c r="E12" s="3"/>
      <c r="F12" s="11">
        <v>15563.76</v>
      </c>
      <c r="G12" s="3">
        <f t="shared" si="0"/>
        <v>6152.580000000258</v>
      </c>
      <c r="H12" s="1"/>
    </row>
    <row r="13" spans="1:8" ht="12.75">
      <c r="A13" s="14">
        <v>41289</v>
      </c>
      <c r="B13" s="18" t="s">
        <v>429</v>
      </c>
      <c r="C13" s="5"/>
      <c r="D13" s="5"/>
      <c r="E13" s="3">
        <v>100000</v>
      </c>
      <c r="F13" s="3"/>
      <c r="G13" s="3">
        <f t="shared" si="0"/>
        <v>106152.58000000026</v>
      </c>
      <c r="H13" s="1"/>
    </row>
    <row r="14" spans="1:8" ht="12.75">
      <c r="A14" s="14">
        <v>41289</v>
      </c>
      <c r="B14" s="5" t="s">
        <v>574</v>
      </c>
      <c r="C14" s="5"/>
      <c r="D14" s="5"/>
      <c r="E14" s="3"/>
      <c r="F14" s="3">
        <v>52983.4</v>
      </c>
      <c r="G14" s="3">
        <f t="shared" si="0"/>
        <v>53169.18000000026</v>
      </c>
      <c r="H14" s="1"/>
    </row>
    <row r="15" spans="1:8" ht="12.75">
      <c r="A15" s="14">
        <v>41289</v>
      </c>
      <c r="B15" s="5" t="s">
        <v>90</v>
      </c>
      <c r="C15" s="5"/>
      <c r="D15" s="5"/>
      <c r="E15" s="3"/>
      <c r="F15" s="3">
        <v>20.88</v>
      </c>
      <c r="G15" s="3">
        <f t="shared" si="0"/>
        <v>53148.300000000265</v>
      </c>
      <c r="H15" s="1"/>
    </row>
    <row r="16" spans="1:8" ht="12.75">
      <c r="A16" s="14">
        <v>41289</v>
      </c>
      <c r="B16" s="5" t="s">
        <v>415</v>
      </c>
      <c r="C16" s="5"/>
      <c r="D16" s="5">
        <v>9242</v>
      </c>
      <c r="E16" s="3"/>
      <c r="F16" s="3">
        <v>7554.42</v>
      </c>
      <c r="G16" s="3">
        <f t="shared" si="0"/>
        <v>45593.88000000027</v>
      </c>
      <c r="H16" s="1"/>
    </row>
    <row r="17" spans="1:8" ht="12.75">
      <c r="A17" s="14">
        <v>41289</v>
      </c>
      <c r="B17" s="5" t="s">
        <v>575</v>
      </c>
      <c r="C17" s="5"/>
      <c r="D17" s="5">
        <v>9243</v>
      </c>
      <c r="E17" s="3"/>
      <c r="F17" s="3">
        <v>2089.74</v>
      </c>
      <c r="G17" s="3">
        <f t="shared" si="0"/>
        <v>43504.14000000027</v>
      </c>
      <c r="H17" s="1"/>
    </row>
    <row r="18" spans="1:8" ht="12.75">
      <c r="A18" s="14">
        <v>41289</v>
      </c>
      <c r="B18" s="5" t="s">
        <v>576</v>
      </c>
      <c r="C18" s="5"/>
      <c r="D18" s="5">
        <v>9244</v>
      </c>
      <c r="E18" s="3"/>
      <c r="F18" s="3">
        <v>18893.43</v>
      </c>
      <c r="G18" s="3">
        <f t="shared" si="0"/>
        <v>24610.71000000027</v>
      </c>
      <c r="H18" s="1"/>
    </row>
    <row r="19" spans="1:8" ht="12.75">
      <c r="A19" s="14">
        <v>41290</v>
      </c>
      <c r="B19" s="5" t="s">
        <v>412</v>
      </c>
      <c r="C19" s="5"/>
      <c r="D19" s="5"/>
      <c r="E19" s="3">
        <v>219000</v>
      </c>
      <c r="F19" s="3"/>
      <c r="G19" s="3">
        <f t="shared" si="0"/>
        <v>243610.71000000025</v>
      </c>
      <c r="H19" s="1"/>
    </row>
    <row r="20" spans="1:8" ht="12.75">
      <c r="A20" s="14">
        <v>41290</v>
      </c>
      <c r="B20" s="5" t="s">
        <v>578</v>
      </c>
      <c r="C20" s="5"/>
      <c r="D20" s="5"/>
      <c r="E20" s="3">
        <v>0.57</v>
      </c>
      <c r="F20" s="3"/>
      <c r="G20" s="3">
        <f t="shared" si="0"/>
        <v>243611.28000000026</v>
      </c>
      <c r="H20" s="1"/>
    </row>
    <row r="21" spans="1:8" ht="12.75">
      <c r="A21" s="14">
        <v>41291</v>
      </c>
      <c r="B21" s="5" t="s">
        <v>577</v>
      </c>
      <c r="C21" s="5"/>
      <c r="D21" s="5"/>
      <c r="E21" s="3"/>
      <c r="F21" s="3">
        <v>123795</v>
      </c>
      <c r="G21" s="3">
        <f t="shared" si="0"/>
        <v>119816.28000000026</v>
      </c>
      <c r="H21" s="1"/>
    </row>
    <row r="22" spans="1:8" ht="12.75">
      <c r="A22" s="14">
        <v>41291</v>
      </c>
      <c r="B22" s="5" t="s">
        <v>579</v>
      </c>
      <c r="C22" s="5"/>
      <c r="D22" s="5">
        <v>9245</v>
      </c>
      <c r="E22" s="3"/>
      <c r="F22" s="3">
        <v>95136.58</v>
      </c>
      <c r="G22" s="3">
        <f t="shared" si="0"/>
        <v>24679.70000000026</v>
      </c>
      <c r="H22" s="1"/>
    </row>
    <row r="23" spans="1:8" ht="12.75">
      <c r="A23" s="14">
        <v>41292</v>
      </c>
      <c r="B23" s="18" t="s">
        <v>429</v>
      </c>
      <c r="C23" s="5"/>
      <c r="D23" s="5"/>
      <c r="E23" s="3">
        <v>64000</v>
      </c>
      <c r="F23" s="3"/>
      <c r="G23" s="3">
        <f t="shared" si="0"/>
        <v>88679.70000000026</v>
      </c>
      <c r="H23" s="1"/>
    </row>
    <row r="24" spans="1:8" ht="12.75">
      <c r="A24" s="14">
        <v>41295</v>
      </c>
      <c r="B24" s="5" t="s">
        <v>580</v>
      </c>
      <c r="C24" s="5"/>
      <c r="D24" s="5">
        <v>9246</v>
      </c>
      <c r="E24" s="3"/>
      <c r="F24" s="3">
        <v>63972.87</v>
      </c>
      <c r="G24" s="3">
        <f t="shared" si="0"/>
        <v>24706.830000000256</v>
      </c>
      <c r="H24" s="1"/>
    </row>
    <row r="25" spans="1:8" ht="12.75">
      <c r="A25" s="14">
        <v>41295</v>
      </c>
      <c r="B25" s="5" t="s">
        <v>581</v>
      </c>
      <c r="C25" s="5"/>
      <c r="D25" s="5">
        <v>9247</v>
      </c>
      <c r="E25" s="3"/>
      <c r="F25" s="3">
        <v>2487.04</v>
      </c>
      <c r="G25" s="3">
        <f t="shared" si="0"/>
        <v>22219.790000000256</v>
      </c>
      <c r="H25" s="1"/>
    </row>
    <row r="26" spans="1:8" ht="12.75">
      <c r="A26" s="14">
        <v>41297</v>
      </c>
      <c r="B26" s="18" t="s">
        <v>429</v>
      </c>
      <c r="C26" s="5"/>
      <c r="D26" s="5"/>
      <c r="E26" s="3">
        <v>50000</v>
      </c>
      <c r="F26" s="3"/>
      <c r="G26" s="3">
        <f t="shared" si="0"/>
        <v>72219.79000000026</v>
      </c>
      <c r="H26" s="1"/>
    </row>
    <row r="27" spans="1:8" ht="12.75">
      <c r="A27" s="14">
        <v>41297</v>
      </c>
      <c r="B27" s="5" t="s">
        <v>578</v>
      </c>
      <c r="C27" s="5"/>
      <c r="D27" s="5"/>
      <c r="E27" s="3">
        <v>0.21</v>
      </c>
      <c r="F27" s="3"/>
      <c r="G27" s="3">
        <f t="shared" si="0"/>
        <v>72220.00000000026</v>
      </c>
      <c r="H27" s="1"/>
    </row>
    <row r="28" spans="1:8" ht="12.75">
      <c r="A28" s="14">
        <v>41299</v>
      </c>
      <c r="B28" s="5" t="s">
        <v>437</v>
      </c>
      <c r="C28" s="5"/>
      <c r="D28" s="5">
        <v>9248</v>
      </c>
      <c r="E28" s="3"/>
      <c r="F28" s="3">
        <v>14951.29</v>
      </c>
      <c r="G28" s="3">
        <f t="shared" si="0"/>
        <v>57268.71000000026</v>
      </c>
      <c r="H28" s="1"/>
    </row>
    <row r="29" spans="1:8" ht="12.75">
      <c r="A29" s="14">
        <v>41302</v>
      </c>
      <c r="B29" s="5" t="s">
        <v>582</v>
      </c>
      <c r="C29" s="5"/>
      <c r="D29" s="5">
        <v>9249</v>
      </c>
      <c r="E29" s="3"/>
      <c r="F29" s="3">
        <v>15272.3</v>
      </c>
      <c r="G29" s="3">
        <f t="shared" si="0"/>
        <v>41996.410000000265</v>
      </c>
      <c r="H29" s="1"/>
    </row>
    <row r="30" spans="1:8" ht="12.75">
      <c r="A30" s="14">
        <v>41304</v>
      </c>
      <c r="B30" s="18" t="s">
        <v>429</v>
      </c>
      <c r="C30" s="5"/>
      <c r="D30" s="5"/>
      <c r="E30" s="3">
        <v>37122</v>
      </c>
      <c r="F30" s="3"/>
      <c r="G30" s="3">
        <f t="shared" si="0"/>
        <v>79118.41000000027</v>
      </c>
      <c r="H30" s="1"/>
    </row>
    <row r="31" spans="1:8" ht="12.75">
      <c r="A31" s="14">
        <v>41304</v>
      </c>
      <c r="B31" s="5" t="s">
        <v>412</v>
      </c>
      <c r="C31" s="5"/>
      <c r="D31" s="5"/>
      <c r="E31" s="3">
        <v>163000</v>
      </c>
      <c r="F31" s="3"/>
      <c r="G31" s="3">
        <f t="shared" si="0"/>
        <v>242118.41000000027</v>
      </c>
      <c r="H31" s="1"/>
    </row>
    <row r="32" spans="1:8" ht="12.75">
      <c r="A32" s="14">
        <v>41304</v>
      </c>
      <c r="B32" s="5" t="s">
        <v>583</v>
      </c>
      <c r="C32" s="5"/>
      <c r="D32" s="5"/>
      <c r="E32" s="3"/>
      <c r="F32" s="3">
        <v>51183.25</v>
      </c>
      <c r="G32" s="3">
        <f t="shared" si="0"/>
        <v>190935.16000000027</v>
      </c>
      <c r="H32" s="1"/>
    </row>
    <row r="33" spans="1:8" ht="12.75">
      <c r="A33" s="14">
        <v>41304</v>
      </c>
      <c r="B33" s="5" t="s">
        <v>90</v>
      </c>
      <c r="C33" s="5"/>
      <c r="D33" s="5"/>
      <c r="E33" s="3"/>
      <c r="F33" s="3">
        <v>20.88</v>
      </c>
      <c r="G33" s="3">
        <f t="shared" si="0"/>
        <v>190914.28000000026</v>
      </c>
      <c r="H33" s="1"/>
    </row>
    <row r="34" spans="1:8" ht="12.75">
      <c r="A34" s="14">
        <v>41304</v>
      </c>
      <c r="B34" s="5" t="s">
        <v>578</v>
      </c>
      <c r="C34" s="5"/>
      <c r="D34" s="5"/>
      <c r="E34" s="3">
        <v>0.09</v>
      </c>
      <c r="F34" s="3"/>
      <c r="G34" s="3">
        <f t="shared" si="0"/>
        <v>190914.37000000026</v>
      </c>
      <c r="H34" s="1"/>
    </row>
    <row r="35" spans="1:8" ht="12.75">
      <c r="A35" s="14">
        <v>41305</v>
      </c>
      <c r="B35" s="5" t="s">
        <v>415</v>
      </c>
      <c r="C35" s="5"/>
      <c r="D35" s="5">
        <v>9250</v>
      </c>
      <c r="E35" s="3"/>
      <c r="F35" s="3">
        <v>7534.56</v>
      </c>
      <c r="G35" s="3">
        <f t="shared" si="0"/>
        <v>183379.81000000026</v>
      </c>
      <c r="H35" s="1"/>
    </row>
    <row r="36" spans="1:8" ht="12.75">
      <c r="A36" s="14">
        <v>41305</v>
      </c>
      <c r="B36" s="5" t="s">
        <v>575</v>
      </c>
      <c r="C36" s="5"/>
      <c r="D36" s="5">
        <v>9251</v>
      </c>
      <c r="E36" s="3"/>
      <c r="F36" s="3">
        <v>1609</v>
      </c>
      <c r="G36" s="3">
        <f t="shared" si="0"/>
        <v>181770.81000000026</v>
      </c>
      <c r="H36" s="1"/>
    </row>
    <row r="37" spans="1:8" ht="12.75">
      <c r="A37" s="14">
        <v>41305</v>
      </c>
      <c r="B37" s="5" t="s">
        <v>576</v>
      </c>
      <c r="C37" s="5"/>
      <c r="D37" s="5">
        <v>9252</v>
      </c>
      <c r="E37" s="3"/>
      <c r="F37" s="3">
        <v>18850.96</v>
      </c>
      <c r="G37" s="3">
        <f t="shared" si="0"/>
        <v>162919.85000000027</v>
      </c>
      <c r="H37" s="1"/>
    </row>
    <row r="38" spans="1:8" ht="12.75">
      <c r="A38" s="14">
        <v>41305</v>
      </c>
      <c r="B38" s="5" t="s">
        <v>80</v>
      </c>
      <c r="C38" s="5"/>
      <c r="D38" s="5">
        <v>9253</v>
      </c>
      <c r="E38" s="3"/>
      <c r="F38" s="3">
        <v>0</v>
      </c>
      <c r="G38" s="3">
        <f t="shared" si="0"/>
        <v>162919.85000000027</v>
      </c>
      <c r="H38" s="1"/>
    </row>
    <row r="39" spans="1:8" ht="12.75">
      <c r="A39" s="14">
        <v>41305</v>
      </c>
      <c r="B39" s="18" t="s">
        <v>603</v>
      </c>
      <c r="C39" s="5"/>
      <c r="D39" s="5">
        <v>9254</v>
      </c>
      <c r="E39" s="3"/>
      <c r="F39" s="3">
        <v>6574.71</v>
      </c>
      <c r="G39" s="3">
        <f t="shared" si="0"/>
        <v>156345.14000000028</v>
      </c>
      <c r="H39" s="1"/>
    </row>
    <row r="40" spans="1:8" ht="12.75">
      <c r="A40" s="14">
        <v>41305</v>
      </c>
      <c r="B40" s="5" t="s">
        <v>600</v>
      </c>
      <c r="C40" s="5"/>
      <c r="D40" s="5">
        <v>9255</v>
      </c>
      <c r="E40" s="3"/>
      <c r="F40" s="3">
        <v>6000</v>
      </c>
      <c r="G40" s="3">
        <f t="shared" si="0"/>
        <v>150345.14000000028</v>
      </c>
      <c r="H40" s="1"/>
    </row>
    <row r="41" spans="1:8" ht="12.75">
      <c r="A41" s="14">
        <v>41305</v>
      </c>
      <c r="B41" s="5" t="s">
        <v>584</v>
      </c>
      <c r="C41" s="5"/>
      <c r="D41" s="5">
        <v>9256</v>
      </c>
      <c r="E41" s="3"/>
      <c r="F41" s="3">
        <v>10000</v>
      </c>
      <c r="G41" s="3">
        <f t="shared" si="0"/>
        <v>140345.14000000028</v>
      </c>
      <c r="H41" s="1"/>
    </row>
    <row r="42" spans="1:8" ht="12.75">
      <c r="A42" s="14">
        <v>41305</v>
      </c>
      <c r="B42" s="5" t="s">
        <v>585</v>
      </c>
      <c r="C42" s="5"/>
      <c r="D42" s="5">
        <v>9257</v>
      </c>
      <c r="E42" s="3"/>
      <c r="F42" s="3">
        <v>20000</v>
      </c>
      <c r="G42" s="3">
        <f t="shared" si="0"/>
        <v>120345.14000000028</v>
      </c>
      <c r="H42" s="1"/>
    </row>
    <row r="43" spans="1:8" ht="12.75">
      <c r="A43" s="14">
        <v>41306</v>
      </c>
      <c r="B43" s="5" t="s">
        <v>586</v>
      </c>
      <c r="C43" s="5"/>
      <c r="D43" s="5">
        <v>9258</v>
      </c>
      <c r="E43" s="3"/>
      <c r="F43" s="3">
        <v>10360.52</v>
      </c>
      <c r="G43" s="3">
        <f t="shared" si="0"/>
        <v>109984.62000000027</v>
      </c>
      <c r="H43" s="1"/>
    </row>
    <row r="44" spans="1:8" ht="12.75">
      <c r="A44" s="14">
        <v>41311</v>
      </c>
      <c r="B44" s="5" t="s">
        <v>587</v>
      </c>
      <c r="C44" s="5"/>
      <c r="D44" s="5">
        <v>9259</v>
      </c>
      <c r="E44" s="3"/>
      <c r="F44" s="3">
        <v>63546.33</v>
      </c>
      <c r="G44" s="3">
        <f t="shared" si="0"/>
        <v>46438.29000000027</v>
      </c>
      <c r="H44" s="1"/>
    </row>
    <row r="45" spans="1:8" ht="12.75">
      <c r="A45" s="14">
        <v>41311</v>
      </c>
      <c r="B45" s="5" t="s">
        <v>578</v>
      </c>
      <c r="C45" s="5"/>
      <c r="D45" s="5"/>
      <c r="E45" s="3">
        <v>0.62</v>
      </c>
      <c r="F45" s="3"/>
      <c r="G45" s="3">
        <f t="shared" si="0"/>
        <v>46438.91000000027</v>
      </c>
      <c r="H45" s="1"/>
    </row>
    <row r="46" spans="1:8" ht="12.75">
      <c r="A46" s="14">
        <v>41311</v>
      </c>
      <c r="B46" s="5" t="s">
        <v>424</v>
      </c>
      <c r="C46" s="5"/>
      <c r="D46" s="5"/>
      <c r="E46" s="3"/>
      <c r="F46" s="3">
        <v>208.8</v>
      </c>
      <c r="G46" s="3">
        <f t="shared" si="0"/>
        <v>46230.11000000027</v>
      </c>
      <c r="H46" s="1"/>
    </row>
    <row r="47" spans="1:8" ht="12.75">
      <c r="A47" s="14">
        <v>41313</v>
      </c>
      <c r="B47" s="5" t="s">
        <v>427</v>
      </c>
      <c r="C47" s="5"/>
      <c r="D47" s="5">
        <v>9260</v>
      </c>
      <c r="E47" s="3"/>
      <c r="F47" s="3">
        <v>4610</v>
      </c>
      <c r="G47" s="3">
        <f t="shared" si="0"/>
        <v>41620.11000000027</v>
      </c>
      <c r="H47" s="1"/>
    </row>
    <row r="48" spans="1:8" ht="12.75">
      <c r="A48" s="14">
        <v>41313</v>
      </c>
      <c r="B48" s="5" t="s">
        <v>311</v>
      </c>
      <c r="C48" s="5"/>
      <c r="D48" s="5">
        <v>9261</v>
      </c>
      <c r="E48" s="3"/>
      <c r="F48" s="3">
        <v>2616</v>
      </c>
      <c r="G48" s="3">
        <f t="shared" si="0"/>
        <v>39004.11000000027</v>
      </c>
      <c r="H48" s="1"/>
    </row>
    <row r="49" spans="1:8" ht="12.75">
      <c r="A49" s="14">
        <v>41313</v>
      </c>
      <c r="B49" s="5" t="s">
        <v>588</v>
      </c>
      <c r="C49" s="5"/>
      <c r="D49" s="5">
        <v>9262</v>
      </c>
      <c r="E49" s="3"/>
      <c r="F49" s="3">
        <v>500</v>
      </c>
      <c r="G49" s="3">
        <f t="shared" si="0"/>
        <v>38504.11000000027</v>
      </c>
      <c r="H49" s="1"/>
    </row>
    <row r="50" spans="1:8" ht="12.75">
      <c r="A50" s="14">
        <v>41318</v>
      </c>
      <c r="B50" s="5" t="s">
        <v>412</v>
      </c>
      <c r="C50" s="5"/>
      <c r="D50" s="5"/>
      <c r="E50" s="3">
        <v>210000</v>
      </c>
      <c r="F50" s="3"/>
      <c r="G50" s="3">
        <f t="shared" si="0"/>
        <v>248504.11000000028</v>
      </c>
      <c r="H50" s="1"/>
    </row>
    <row r="51" spans="1:8" ht="12.75">
      <c r="A51" s="14">
        <v>41318</v>
      </c>
      <c r="B51" s="5" t="s">
        <v>578</v>
      </c>
      <c r="C51" s="5"/>
      <c r="D51" s="5"/>
      <c r="E51" s="3">
        <v>0.84</v>
      </c>
      <c r="F51" s="3"/>
      <c r="G51" s="3">
        <f t="shared" si="0"/>
        <v>248504.95000000027</v>
      </c>
      <c r="H51" s="1"/>
    </row>
    <row r="52" spans="1:8" ht="12.75">
      <c r="A52" s="14">
        <v>41319</v>
      </c>
      <c r="B52" s="5" t="s">
        <v>589</v>
      </c>
      <c r="C52" s="5"/>
      <c r="D52" s="5"/>
      <c r="E52" s="3"/>
      <c r="F52" s="3">
        <v>52031.02</v>
      </c>
      <c r="G52" s="3">
        <f t="shared" si="0"/>
        <v>196473.93000000028</v>
      </c>
      <c r="H52" s="1"/>
    </row>
    <row r="53" spans="1:8" ht="12.75">
      <c r="A53" s="14">
        <v>41319</v>
      </c>
      <c r="B53" s="5" t="s">
        <v>90</v>
      </c>
      <c r="C53" s="5"/>
      <c r="D53" s="5"/>
      <c r="E53" s="3"/>
      <c r="F53" s="3">
        <v>20.88</v>
      </c>
      <c r="G53" s="3">
        <f t="shared" si="0"/>
        <v>196453.05000000028</v>
      </c>
      <c r="H53" s="1"/>
    </row>
    <row r="54" spans="1:8" ht="12.75">
      <c r="A54" s="14">
        <v>41319</v>
      </c>
      <c r="B54" s="5" t="s">
        <v>415</v>
      </c>
      <c r="C54" s="5"/>
      <c r="D54" s="5">
        <v>9263</v>
      </c>
      <c r="E54" s="3"/>
      <c r="F54" s="3">
        <v>7554.42</v>
      </c>
      <c r="G54" s="3">
        <f t="shared" si="0"/>
        <v>188898.63000000027</v>
      </c>
      <c r="H54" s="1"/>
    </row>
    <row r="55" spans="1:8" ht="12.75">
      <c r="A55" s="14">
        <v>41319</v>
      </c>
      <c r="B55" s="5" t="s">
        <v>575</v>
      </c>
      <c r="C55" s="5"/>
      <c r="D55" s="5">
        <v>9264</v>
      </c>
      <c r="E55" s="3"/>
      <c r="F55" s="3">
        <v>1613.55</v>
      </c>
      <c r="G55" s="3">
        <f t="shared" si="0"/>
        <v>187285.08000000028</v>
      </c>
      <c r="H55" s="1"/>
    </row>
    <row r="56" spans="1:8" ht="12.75">
      <c r="A56" s="14">
        <v>41319</v>
      </c>
      <c r="B56" s="5" t="s">
        <v>576</v>
      </c>
      <c r="C56" s="5"/>
      <c r="D56" s="5">
        <v>9265</v>
      </c>
      <c r="E56" s="3"/>
      <c r="F56" s="3">
        <v>18893.43</v>
      </c>
      <c r="G56" s="3">
        <f t="shared" si="0"/>
        <v>168391.65000000029</v>
      </c>
      <c r="H56" s="1"/>
    </row>
    <row r="57" spans="1:8" ht="12.75">
      <c r="A57" s="14">
        <v>41320</v>
      </c>
      <c r="B57" s="5" t="s">
        <v>421</v>
      </c>
      <c r="C57" s="5"/>
      <c r="D57" s="5">
        <v>9266</v>
      </c>
      <c r="E57" s="3"/>
      <c r="F57" s="3">
        <v>15563.76</v>
      </c>
      <c r="G57" s="3">
        <f t="shared" si="0"/>
        <v>152827.89000000028</v>
      </c>
      <c r="H57" s="1"/>
    </row>
    <row r="58" spans="1:8" ht="12.75">
      <c r="A58" s="14">
        <v>41320</v>
      </c>
      <c r="B58" s="5" t="s">
        <v>591</v>
      </c>
      <c r="C58" s="5"/>
      <c r="D58" s="5">
        <v>9267</v>
      </c>
      <c r="E58" s="3"/>
      <c r="F58" s="3">
        <v>10043.31</v>
      </c>
      <c r="G58" s="3">
        <f t="shared" si="0"/>
        <v>142784.58000000028</v>
      </c>
      <c r="H58" s="1"/>
    </row>
    <row r="59" spans="1:8" ht="12.75">
      <c r="A59" s="14">
        <v>41323</v>
      </c>
      <c r="B59" s="5" t="s">
        <v>592</v>
      </c>
      <c r="C59" s="5"/>
      <c r="D59" s="5">
        <v>9268</v>
      </c>
      <c r="E59" s="3"/>
      <c r="F59" s="3">
        <v>23200.96</v>
      </c>
      <c r="G59" s="3">
        <f t="shared" si="0"/>
        <v>119583.62000000029</v>
      </c>
      <c r="H59" s="1"/>
    </row>
    <row r="60" spans="1:8" ht="12.75">
      <c r="A60" s="14">
        <v>41323</v>
      </c>
      <c r="B60" s="5" t="s">
        <v>593</v>
      </c>
      <c r="C60" s="5"/>
      <c r="D60" s="5"/>
      <c r="E60" s="3"/>
      <c r="F60" s="3">
        <v>40220</v>
      </c>
      <c r="G60" s="3">
        <f t="shared" si="0"/>
        <v>79363.62000000029</v>
      </c>
      <c r="H60" s="1"/>
    </row>
    <row r="61" spans="1:8" ht="12.75">
      <c r="A61" s="14">
        <v>41325</v>
      </c>
      <c r="B61" s="5" t="s">
        <v>586</v>
      </c>
      <c r="C61" s="5"/>
      <c r="D61" s="5">
        <v>9269</v>
      </c>
      <c r="E61" s="3"/>
      <c r="F61" s="3">
        <v>12450.38</v>
      </c>
      <c r="G61" s="3">
        <f t="shared" si="0"/>
        <v>66913.24000000028</v>
      </c>
      <c r="H61" s="1"/>
    </row>
    <row r="62" spans="1:8" ht="12.75">
      <c r="A62" s="14">
        <v>41325</v>
      </c>
      <c r="B62" s="5" t="s">
        <v>599</v>
      </c>
      <c r="C62" s="5"/>
      <c r="D62" s="5">
        <v>9270</v>
      </c>
      <c r="E62" s="3"/>
      <c r="F62" s="3">
        <v>63973.18</v>
      </c>
      <c r="G62" s="3">
        <f t="shared" si="0"/>
        <v>2940.0600000002814</v>
      </c>
      <c r="H62" s="1"/>
    </row>
    <row r="63" spans="1:8" ht="12.75">
      <c r="A63" s="14">
        <v>41325</v>
      </c>
      <c r="B63" s="5" t="s">
        <v>578</v>
      </c>
      <c r="C63" s="5"/>
      <c r="D63" s="5"/>
      <c r="E63" s="3">
        <v>14000</v>
      </c>
      <c r="F63" s="3"/>
      <c r="G63" s="3">
        <f t="shared" si="0"/>
        <v>16940.06000000028</v>
      </c>
      <c r="H63" s="1"/>
    </row>
    <row r="64" spans="1:8" ht="12.75">
      <c r="A64" s="14">
        <v>41325</v>
      </c>
      <c r="B64" s="5" t="s">
        <v>578</v>
      </c>
      <c r="C64" s="5"/>
      <c r="D64" s="5"/>
      <c r="E64" s="3">
        <v>105000</v>
      </c>
      <c r="F64" s="3"/>
      <c r="G64" s="3">
        <f t="shared" si="0"/>
        <v>121940.06000000029</v>
      </c>
      <c r="H64" s="1"/>
    </row>
    <row r="65" spans="1:8" ht="12.75">
      <c r="A65" s="14">
        <v>41325</v>
      </c>
      <c r="B65" s="5" t="s">
        <v>541</v>
      </c>
      <c r="C65" s="5"/>
      <c r="D65" s="5"/>
      <c r="E65" s="3"/>
      <c r="F65" s="3">
        <v>14000</v>
      </c>
      <c r="G65" s="3">
        <f t="shared" si="0"/>
        <v>107940.06000000029</v>
      </c>
      <c r="H65" s="1"/>
    </row>
    <row r="66" spans="1:8" ht="12.75">
      <c r="A66" s="14">
        <v>41325</v>
      </c>
      <c r="B66" s="5" t="s">
        <v>521</v>
      </c>
      <c r="C66" s="5"/>
      <c r="D66" s="5"/>
      <c r="E66" s="3">
        <v>135493.67</v>
      </c>
      <c r="F66" s="3"/>
      <c r="G66" s="3">
        <f t="shared" si="0"/>
        <v>243433.7300000003</v>
      </c>
      <c r="H66" s="1"/>
    </row>
    <row r="67" spans="1:8" ht="12.75">
      <c r="A67" s="14">
        <v>41325</v>
      </c>
      <c r="B67" s="5" t="s">
        <v>594</v>
      </c>
      <c r="C67" s="5"/>
      <c r="D67" s="5">
        <v>9271</v>
      </c>
      <c r="E67" s="3"/>
      <c r="F67" s="3">
        <v>8133.41</v>
      </c>
      <c r="G67" s="3">
        <f aca="true" t="shared" si="1" ref="G67:G130">G66+E67-F67</f>
        <v>235300.3200000003</v>
      </c>
      <c r="H67" s="1"/>
    </row>
    <row r="68" spans="1:8" ht="12.75">
      <c r="A68" s="14">
        <v>41325</v>
      </c>
      <c r="B68" s="5" t="s">
        <v>80</v>
      </c>
      <c r="C68" s="5"/>
      <c r="D68" s="5">
        <v>9272</v>
      </c>
      <c r="E68" s="3"/>
      <c r="F68" s="3">
        <v>0</v>
      </c>
      <c r="G68" s="3">
        <f t="shared" si="1"/>
        <v>235300.3200000003</v>
      </c>
      <c r="H68" s="1"/>
    </row>
    <row r="69" spans="1:8" ht="12.75">
      <c r="A69" s="14">
        <v>41326</v>
      </c>
      <c r="B69" s="5" t="s">
        <v>597</v>
      </c>
      <c r="C69" s="5"/>
      <c r="D69" s="5"/>
      <c r="E69" s="3"/>
      <c r="F69" s="3">
        <v>127000</v>
      </c>
      <c r="G69" s="3">
        <f t="shared" si="1"/>
        <v>108300.3200000003</v>
      </c>
      <c r="H69" s="1"/>
    </row>
    <row r="70" spans="1:8" ht="12.75">
      <c r="A70" s="14">
        <v>41326</v>
      </c>
      <c r="B70" s="5" t="s">
        <v>598</v>
      </c>
      <c r="C70" s="5"/>
      <c r="D70" s="5">
        <v>9273</v>
      </c>
      <c r="E70" s="3"/>
      <c r="F70" s="3">
        <v>6554.34</v>
      </c>
      <c r="G70" s="3">
        <f t="shared" si="1"/>
        <v>101745.9800000003</v>
      </c>
      <c r="H70" s="1"/>
    </row>
    <row r="71" spans="1:8" ht="12.75">
      <c r="A71" s="14">
        <v>41327</v>
      </c>
      <c r="B71" s="5" t="s">
        <v>412</v>
      </c>
      <c r="C71" s="5"/>
      <c r="D71" s="5"/>
      <c r="E71" s="3">
        <v>15000</v>
      </c>
      <c r="F71" s="3"/>
      <c r="G71" s="3">
        <f t="shared" si="1"/>
        <v>116745.9800000003</v>
      </c>
      <c r="H71" s="1"/>
    </row>
    <row r="72" spans="1:8" ht="12.75">
      <c r="A72" s="14">
        <v>41330</v>
      </c>
      <c r="B72" s="5" t="s">
        <v>602</v>
      </c>
      <c r="C72" s="5"/>
      <c r="D72" s="5">
        <v>9274</v>
      </c>
      <c r="E72" s="3"/>
      <c r="F72" s="3">
        <v>59986.58</v>
      </c>
      <c r="G72" s="3">
        <f t="shared" si="1"/>
        <v>56759.4000000003</v>
      </c>
      <c r="H72" s="1"/>
    </row>
    <row r="73" spans="1:8" ht="12.75">
      <c r="A73" s="14">
        <v>41330</v>
      </c>
      <c r="B73" s="5" t="s">
        <v>437</v>
      </c>
      <c r="C73" s="5"/>
      <c r="D73" s="5">
        <v>9275</v>
      </c>
      <c r="E73" s="3"/>
      <c r="F73" s="3">
        <v>14951.29</v>
      </c>
      <c r="G73" s="3">
        <f t="shared" si="1"/>
        <v>41808.1100000003</v>
      </c>
      <c r="H73" s="1"/>
    </row>
    <row r="74" spans="1:8" ht="12.75">
      <c r="A74" s="14">
        <v>41330</v>
      </c>
      <c r="B74" s="5" t="s">
        <v>601</v>
      </c>
      <c r="C74" s="5"/>
      <c r="D74" s="5">
        <v>9276</v>
      </c>
      <c r="E74" s="3"/>
      <c r="F74" s="3">
        <v>6500</v>
      </c>
      <c r="G74" s="3">
        <f t="shared" si="1"/>
        <v>35308.1100000003</v>
      </c>
      <c r="H74" s="1"/>
    </row>
    <row r="75" spans="1:8" ht="12.75">
      <c r="A75" s="14">
        <v>41331</v>
      </c>
      <c r="B75" s="18" t="s">
        <v>604</v>
      </c>
      <c r="C75" s="5"/>
      <c r="D75" s="5">
        <v>9277</v>
      </c>
      <c r="E75" s="3"/>
      <c r="F75" s="3">
        <v>6574.71</v>
      </c>
      <c r="G75" s="3">
        <f t="shared" si="1"/>
        <v>28733.4000000003</v>
      </c>
      <c r="H75" s="1"/>
    </row>
    <row r="76" spans="1:8" ht="12.75">
      <c r="A76" s="14">
        <v>41331</v>
      </c>
      <c r="B76" s="5" t="s">
        <v>597</v>
      </c>
      <c r="C76" s="5"/>
      <c r="D76" s="5"/>
      <c r="E76" s="3">
        <v>80000</v>
      </c>
      <c r="F76" s="3"/>
      <c r="G76" s="3">
        <f t="shared" si="1"/>
        <v>108733.4000000003</v>
      </c>
      <c r="H76" s="1"/>
    </row>
    <row r="77" spans="1:8" ht="12.75">
      <c r="A77" s="14">
        <v>41331</v>
      </c>
      <c r="B77" s="5" t="s">
        <v>605</v>
      </c>
      <c r="C77" s="5"/>
      <c r="D77" s="5"/>
      <c r="E77" s="3"/>
      <c r="F77" s="3">
        <v>52337.5</v>
      </c>
      <c r="G77" s="3">
        <f t="shared" si="1"/>
        <v>56395.9000000003</v>
      </c>
      <c r="H77" s="1"/>
    </row>
    <row r="78" spans="1:8" ht="12.75">
      <c r="A78" s="14">
        <v>41331</v>
      </c>
      <c r="B78" s="5" t="s">
        <v>90</v>
      </c>
      <c r="C78" s="5"/>
      <c r="D78" s="5"/>
      <c r="E78" s="3"/>
      <c r="F78" s="3">
        <v>20.88</v>
      </c>
      <c r="G78" s="3">
        <f t="shared" si="1"/>
        <v>56375.0200000003</v>
      </c>
      <c r="H78" s="1"/>
    </row>
    <row r="79" spans="1:8" ht="12.75">
      <c r="A79" s="14">
        <v>41331</v>
      </c>
      <c r="B79" s="5" t="s">
        <v>415</v>
      </c>
      <c r="C79" s="5"/>
      <c r="D79" s="5">
        <v>9278</v>
      </c>
      <c r="E79" s="3"/>
      <c r="F79" s="3">
        <v>7594.14</v>
      </c>
      <c r="G79" s="3">
        <f t="shared" si="1"/>
        <v>48780.8800000003</v>
      </c>
      <c r="H79" s="1"/>
    </row>
    <row r="80" spans="1:8" ht="12.75">
      <c r="A80" s="14">
        <v>41331</v>
      </c>
      <c r="B80" s="5" t="s">
        <v>575</v>
      </c>
      <c r="C80" s="5"/>
      <c r="D80" s="5">
        <v>9279</v>
      </c>
      <c r="E80" s="3"/>
      <c r="F80" s="3">
        <v>1622.65</v>
      </c>
      <c r="G80" s="3">
        <f t="shared" si="1"/>
        <v>47158.2300000003</v>
      </c>
      <c r="H80" s="1"/>
    </row>
    <row r="81" spans="1:8" ht="12.75">
      <c r="A81" s="14">
        <v>41331</v>
      </c>
      <c r="B81" s="5" t="s">
        <v>576</v>
      </c>
      <c r="C81" s="5"/>
      <c r="D81" s="5">
        <v>9280</v>
      </c>
      <c r="E81" s="3"/>
      <c r="F81" s="3">
        <v>18978.35</v>
      </c>
      <c r="G81" s="3">
        <f t="shared" si="1"/>
        <v>28179.880000000303</v>
      </c>
      <c r="H81" s="1"/>
    </row>
    <row r="82" spans="1:8" ht="12.75">
      <c r="A82" s="14">
        <v>41332</v>
      </c>
      <c r="B82" s="5" t="s">
        <v>80</v>
      </c>
      <c r="C82" s="5"/>
      <c r="D82" s="5">
        <v>9281</v>
      </c>
      <c r="E82" s="3"/>
      <c r="F82" s="3">
        <v>0</v>
      </c>
      <c r="G82" s="3">
        <f t="shared" si="1"/>
        <v>28179.880000000303</v>
      </c>
      <c r="H82" s="1"/>
    </row>
    <row r="83" spans="1:8" ht="12.75">
      <c r="A83" s="14">
        <v>41332</v>
      </c>
      <c r="B83" s="5" t="s">
        <v>440</v>
      </c>
      <c r="C83" s="5"/>
      <c r="D83" s="5">
        <v>9282</v>
      </c>
      <c r="E83" s="3"/>
      <c r="F83" s="3">
        <v>12455.65</v>
      </c>
      <c r="G83" s="3">
        <f t="shared" si="1"/>
        <v>15724.230000000303</v>
      </c>
      <c r="H83" s="1"/>
    </row>
    <row r="84" spans="1:8" ht="12.75">
      <c r="A84" s="14">
        <v>41332</v>
      </c>
      <c r="B84" s="5" t="s">
        <v>606</v>
      </c>
      <c r="C84" s="5"/>
      <c r="D84" s="5"/>
      <c r="E84" s="3">
        <v>0.3</v>
      </c>
      <c r="F84" s="3"/>
      <c r="G84" s="3">
        <f t="shared" si="1"/>
        <v>15724.530000000303</v>
      </c>
      <c r="H84" s="1"/>
    </row>
    <row r="85" spans="1:8" ht="12.75">
      <c r="A85" s="14">
        <v>41332</v>
      </c>
      <c r="B85" s="5" t="s">
        <v>607</v>
      </c>
      <c r="C85" s="5"/>
      <c r="D85" s="5"/>
      <c r="E85" s="3">
        <v>976</v>
      </c>
      <c r="F85" s="3"/>
      <c r="G85" s="3">
        <f t="shared" si="1"/>
        <v>16700.530000000304</v>
      </c>
      <c r="H85" s="1"/>
    </row>
    <row r="86" spans="1:8" ht="12.75">
      <c r="A86" s="14">
        <v>41339</v>
      </c>
      <c r="B86" s="5" t="s">
        <v>578</v>
      </c>
      <c r="C86" s="5"/>
      <c r="D86" s="5"/>
      <c r="E86" s="3">
        <v>110000</v>
      </c>
      <c r="F86" s="3"/>
      <c r="G86" s="3">
        <f t="shared" si="1"/>
        <v>126700.5300000003</v>
      </c>
      <c r="H86" s="1"/>
    </row>
    <row r="87" spans="1:8" ht="12.75">
      <c r="A87" s="14">
        <v>41339</v>
      </c>
      <c r="B87" s="5" t="s">
        <v>424</v>
      </c>
      <c r="C87" s="5"/>
      <c r="D87" s="5"/>
      <c r="E87" s="3"/>
      <c r="F87" s="3">
        <v>208.8</v>
      </c>
      <c r="G87" s="3">
        <f t="shared" si="1"/>
        <v>126491.7300000003</v>
      </c>
      <c r="H87" s="1"/>
    </row>
    <row r="88" spans="1:8" ht="12.75">
      <c r="A88" s="14">
        <v>41339</v>
      </c>
      <c r="B88" s="5" t="s">
        <v>606</v>
      </c>
      <c r="C88" s="5"/>
      <c r="D88" s="5"/>
      <c r="E88" s="3">
        <v>0.77</v>
      </c>
      <c r="F88" s="3"/>
      <c r="G88" s="3">
        <f t="shared" si="1"/>
        <v>126492.5000000003</v>
      </c>
      <c r="H88" s="1"/>
    </row>
    <row r="89" spans="1:8" ht="12.75">
      <c r="A89" s="14">
        <v>41340</v>
      </c>
      <c r="B89" s="5" t="s">
        <v>608</v>
      </c>
      <c r="C89" s="5"/>
      <c r="D89" s="5">
        <v>9283</v>
      </c>
      <c r="E89" s="3"/>
      <c r="F89" s="3">
        <v>11076.32</v>
      </c>
      <c r="G89" s="3">
        <f t="shared" si="1"/>
        <v>115416.18000000031</v>
      </c>
      <c r="H89" s="1"/>
    </row>
    <row r="90" spans="1:8" ht="12.75">
      <c r="A90" s="14">
        <v>41340</v>
      </c>
      <c r="B90" s="5" t="s">
        <v>427</v>
      </c>
      <c r="C90" s="5"/>
      <c r="D90" s="5">
        <v>9284</v>
      </c>
      <c r="E90" s="3"/>
      <c r="F90" s="3">
        <v>4629</v>
      </c>
      <c r="G90" s="3">
        <f t="shared" si="1"/>
        <v>110787.18000000031</v>
      </c>
      <c r="H90" s="1"/>
    </row>
    <row r="91" spans="1:8" ht="12.75">
      <c r="A91" s="14">
        <v>41340</v>
      </c>
      <c r="B91" s="5" t="s">
        <v>311</v>
      </c>
      <c r="C91" s="5"/>
      <c r="D91" s="5">
        <v>9285</v>
      </c>
      <c r="E91" s="3"/>
      <c r="F91" s="3">
        <v>2863</v>
      </c>
      <c r="G91" s="3">
        <f t="shared" si="1"/>
        <v>107924.18000000031</v>
      </c>
      <c r="H91" s="1"/>
    </row>
    <row r="92" spans="1:8" ht="12.75">
      <c r="A92" s="14">
        <v>41346</v>
      </c>
      <c r="B92" s="5" t="s">
        <v>609</v>
      </c>
      <c r="C92" s="5"/>
      <c r="D92" s="5">
        <v>9286</v>
      </c>
      <c r="E92" s="3"/>
      <c r="F92" s="3">
        <v>91787.99</v>
      </c>
      <c r="G92" s="3">
        <f t="shared" si="1"/>
        <v>16136.190000000308</v>
      </c>
      <c r="H92" s="1"/>
    </row>
    <row r="93" spans="1:8" ht="12.75">
      <c r="A93" s="14">
        <v>41346</v>
      </c>
      <c r="B93" s="5" t="s">
        <v>412</v>
      </c>
      <c r="C93" s="5"/>
      <c r="D93" s="5"/>
      <c r="E93" s="3">
        <v>265000</v>
      </c>
      <c r="F93" s="3"/>
      <c r="G93" s="3">
        <f t="shared" si="1"/>
        <v>281136.1900000003</v>
      </c>
      <c r="H93" s="1"/>
    </row>
    <row r="94" spans="1:8" ht="12.75">
      <c r="A94" s="14">
        <v>41346</v>
      </c>
      <c r="B94" s="5" t="s">
        <v>606</v>
      </c>
      <c r="C94" s="5"/>
      <c r="D94" s="5"/>
      <c r="E94" s="3">
        <v>0.06</v>
      </c>
      <c r="F94" s="3"/>
      <c r="G94" s="3">
        <f t="shared" si="1"/>
        <v>281136.2500000003</v>
      </c>
      <c r="H94" s="1"/>
    </row>
    <row r="95" spans="1:8" ht="12.75">
      <c r="A95" s="14">
        <v>41347</v>
      </c>
      <c r="B95" s="5" t="s">
        <v>80</v>
      </c>
      <c r="C95" s="5"/>
      <c r="D95" s="5">
        <v>9287</v>
      </c>
      <c r="E95" s="3"/>
      <c r="F95" s="3">
        <v>0</v>
      </c>
      <c r="G95" s="3">
        <f t="shared" si="1"/>
        <v>281136.2500000003</v>
      </c>
      <c r="H95" s="1"/>
    </row>
    <row r="96" spans="1:8" ht="12.75">
      <c r="A96" s="14">
        <v>41347</v>
      </c>
      <c r="B96" s="5" t="s">
        <v>437</v>
      </c>
      <c r="C96" s="5"/>
      <c r="D96" s="5">
        <v>9288</v>
      </c>
      <c r="E96" s="3"/>
      <c r="F96" s="3">
        <v>14951.29</v>
      </c>
      <c r="G96" s="3">
        <f t="shared" si="1"/>
        <v>266184.9600000003</v>
      </c>
      <c r="H96" s="1"/>
    </row>
    <row r="97" spans="1:8" ht="12.75">
      <c r="A97" s="14">
        <v>41347</v>
      </c>
      <c r="B97" s="5" t="s">
        <v>611</v>
      </c>
      <c r="C97" s="5"/>
      <c r="D97" s="5"/>
      <c r="E97" s="3"/>
      <c r="F97" s="3">
        <v>52031.02</v>
      </c>
      <c r="G97" s="3">
        <f t="shared" si="1"/>
        <v>214153.94000000032</v>
      </c>
      <c r="H97" s="1"/>
    </row>
    <row r="98" spans="1:8" ht="12.75">
      <c r="A98" s="14">
        <v>41347</v>
      </c>
      <c r="B98" s="5" t="s">
        <v>90</v>
      </c>
      <c r="C98" s="5"/>
      <c r="D98" s="5"/>
      <c r="E98" s="3"/>
      <c r="F98" s="3">
        <v>20.88</v>
      </c>
      <c r="G98" s="3">
        <f t="shared" si="1"/>
        <v>214133.06000000032</v>
      </c>
      <c r="H98" s="1"/>
    </row>
    <row r="99" spans="1:8" ht="12.75">
      <c r="A99" s="14">
        <v>41347</v>
      </c>
      <c r="B99" s="5" t="s">
        <v>415</v>
      </c>
      <c r="C99" s="5"/>
      <c r="D99" s="5">
        <v>9289</v>
      </c>
      <c r="E99" s="3"/>
      <c r="F99" s="3">
        <v>7554.42</v>
      </c>
      <c r="G99" s="3">
        <f t="shared" si="1"/>
        <v>206578.6400000003</v>
      </c>
      <c r="H99" s="1"/>
    </row>
    <row r="100" spans="1:8" ht="12.75">
      <c r="A100" s="14">
        <v>41347</v>
      </c>
      <c r="B100" s="5" t="s">
        <v>576</v>
      </c>
      <c r="C100" s="5"/>
      <c r="D100" s="5">
        <v>9290</v>
      </c>
      <c r="E100" s="3"/>
      <c r="F100" s="3">
        <v>18893.43</v>
      </c>
      <c r="G100" s="3">
        <f t="shared" si="1"/>
        <v>187685.2100000003</v>
      </c>
      <c r="H100" s="1"/>
    </row>
    <row r="101" spans="1:8" ht="12.75">
      <c r="A101" s="14">
        <v>41347</v>
      </c>
      <c r="B101" s="5" t="s">
        <v>575</v>
      </c>
      <c r="C101" s="5"/>
      <c r="D101" s="5">
        <v>9291</v>
      </c>
      <c r="E101" s="3"/>
      <c r="F101" s="3">
        <v>1613.55</v>
      </c>
      <c r="G101" s="3">
        <f t="shared" si="1"/>
        <v>186071.66000000032</v>
      </c>
      <c r="H101" s="1"/>
    </row>
    <row r="102" spans="1:8" ht="12.75">
      <c r="A102" s="14">
        <v>41348</v>
      </c>
      <c r="B102" s="5" t="s">
        <v>610</v>
      </c>
      <c r="C102" s="5"/>
      <c r="D102" s="5"/>
      <c r="E102" s="3"/>
      <c r="F102" s="3">
        <v>40439</v>
      </c>
      <c r="G102" s="3">
        <f t="shared" si="1"/>
        <v>145632.66000000032</v>
      </c>
      <c r="H102" s="1"/>
    </row>
    <row r="103" spans="1:8" ht="12.75">
      <c r="A103" s="14">
        <v>41352</v>
      </c>
      <c r="B103" s="5" t="s">
        <v>80</v>
      </c>
      <c r="C103" s="5"/>
      <c r="D103" s="5">
        <v>9292</v>
      </c>
      <c r="E103" s="3"/>
      <c r="F103" s="3">
        <v>0</v>
      </c>
      <c r="G103" s="3">
        <f t="shared" si="1"/>
        <v>145632.66000000032</v>
      </c>
      <c r="H103" s="1"/>
    </row>
    <row r="104" spans="1:8" ht="12.75">
      <c r="A104" s="14">
        <v>41352</v>
      </c>
      <c r="B104" s="5" t="s">
        <v>612</v>
      </c>
      <c r="C104" s="5"/>
      <c r="D104" s="5">
        <v>9293</v>
      </c>
      <c r="E104" s="3"/>
      <c r="F104" s="3">
        <v>59986.58</v>
      </c>
      <c r="G104" s="3">
        <f t="shared" si="1"/>
        <v>85646.08000000032</v>
      </c>
      <c r="H104" s="1"/>
    </row>
    <row r="105" spans="1:8" ht="12.75">
      <c r="A105" s="14">
        <v>41352</v>
      </c>
      <c r="B105" s="5" t="s">
        <v>613</v>
      </c>
      <c r="C105" s="5"/>
      <c r="D105" s="5">
        <v>9294</v>
      </c>
      <c r="E105" s="3"/>
      <c r="F105" s="3">
        <v>5550</v>
      </c>
      <c r="G105" s="3">
        <f t="shared" si="1"/>
        <v>80096.08000000032</v>
      </c>
      <c r="H105" s="1"/>
    </row>
    <row r="106" spans="1:8" ht="12.75">
      <c r="A106" s="14">
        <v>41353</v>
      </c>
      <c r="B106" s="5" t="s">
        <v>412</v>
      </c>
      <c r="C106" s="5"/>
      <c r="D106" s="5"/>
      <c r="E106" s="3">
        <v>185000</v>
      </c>
      <c r="F106" s="3"/>
      <c r="G106" s="3">
        <f t="shared" si="1"/>
        <v>265096.0800000003</v>
      </c>
      <c r="H106" s="1"/>
    </row>
    <row r="107" spans="1:8" ht="12.75">
      <c r="A107" s="14">
        <v>41353</v>
      </c>
      <c r="B107" s="5" t="s">
        <v>606</v>
      </c>
      <c r="C107" s="5"/>
      <c r="D107" s="5"/>
      <c r="E107" s="3">
        <v>0.78</v>
      </c>
      <c r="F107" s="3"/>
      <c r="G107" s="3">
        <f t="shared" si="1"/>
        <v>265096.86000000034</v>
      </c>
      <c r="H107" s="1"/>
    </row>
    <row r="108" spans="1:8" ht="12.75">
      <c r="A108" s="14">
        <v>41354</v>
      </c>
      <c r="B108" s="5" t="s">
        <v>614</v>
      </c>
      <c r="C108" s="5"/>
      <c r="D108" s="5">
        <v>9295</v>
      </c>
      <c r="E108" s="3"/>
      <c r="F108" s="3">
        <v>56433.39</v>
      </c>
      <c r="G108" s="3">
        <f t="shared" si="1"/>
        <v>208663.47000000032</v>
      </c>
      <c r="H108" s="1"/>
    </row>
    <row r="109" spans="1:8" ht="12.75">
      <c r="A109" s="14">
        <v>41354</v>
      </c>
      <c r="B109" s="5" t="s">
        <v>615</v>
      </c>
      <c r="C109" s="5"/>
      <c r="D109" s="5">
        <v>9296</v>
      </c>
      <c r="E109" s="3"/>
      <c r="F109" s="3">
        <v>6500</v>
      </c>
      <c r="G109" s="3">
        <f t="shared" si="1"/>
        <v>202163.47000000032</v>
      </c>
      <c r="H109" s="1"/>
    </row>
    <row r="110" spans="1:8" ht="12.75">
      <c r="A110" s="14">
        <v>41354</v>
      </c>
      <c r="B110" s="18" t="s">
        <v>616</v>
      </c>
      <c r="C110" s="5"/>
      <c r="D110" s="5">
        <v>9297</v>
      </c>
      <c r="E110" s="3"/>
      <c r="F110" s="3">
        <v>6574.71</v>
      </c>
      <c r="G110" s="3">
        <f t="shared" si="1"/>
        <v>195588.76000000033</v>
      </c>
      <c r="H110" s="1"/>
    </row>
    <row r="111" spans="1:8" ht="12.75">
      <c r="A111" s="14">
        <v>41354</v>
      </c>
      <c r="B111" s="5" t="s">
        <v>617</v>
      </c>
      <c r="C111" s="5"/>
      <c r="D111" s="5"/>
      <c r="E111" s="3"/>
      <c r="F111" s="3">
        <v>51877.8</v>
      </c>
      <c r="G111" s="3">
        <f t="shared" si="1"/>
        <v>143710.9600000003</v>
      </c>
      <c r="H111" s="1"/>
    </row>
    <row r="112" spans="1:8" ht="12.75">
      <c r="A112" s="14">
        <v>41354</v>
      </c>
      <c r="B112" s="5" t="s">
        <v>90</v>
      </c>
      <c r="C112" s="5"/>
      <c r="D112" s="5"/>
      <c r="E112" s="3"/>
      <c r="F112" s="3">
        <v>20.88</v>
      </c>
      <c r="G112" s="3">
        <f t="shared" si="1"/>
        <v>143690.0800000003</v>
      </c>
      <c r="H112" s="1"/>
    </row>
    <row r="113" spans="1:8" ht="12.75">
      <c r="A113" s="14">
        <v>41354</v>
      </c>
      <c r="B113" s="5" t="s">
        <v>415</v>
      </c>
      <c r="C113" s="5"/>
      <c r="D113" s="5">
        <v>9298</v>
      </c>
      <c r="E113" s="3"/>
      <c r="F113" s="3">
        <v>7534.56</v>
      </c>
      <c r="G113" s="3">
        <f t="shared" si="1"/>
        <v>136155.5200000003</v>
      </c>
      <c r="H113" s="1"/>
    </row>
    <row r="114" spans="1:8" ht="12.75">
      <c r="A114" s="14">
        <v>41354</v>
      </c>
      <c r="B114" s="5" t="s">
        <v>576</v>
      </c>
      <c r="C114" s="5"/>
      <c r="D114" s="5">
        <v>9299</v>
      </c>
      <c r="E114" s="3"/>
      <c r="F114" s="3">
        <v>18850.96</v>
      </c>
      <c r="G114" s="3">
        <f t="shared" si="1"/>
        <v>117304.56000000032</v>
      </c>
      <c r="H114" s="1"/>
    </row>
    <row r="115" spans="1:8" ht="12.75">
      <c r="A115" s="14">
        <v>41354</v>
      </c>
      <c r="B115" s="5" t="s">
        <v>425</v>
      </c>
      <c r="C115" s="5"/>
      <c r="D115" s="5">
        <v>9300</v>
      </c>
      <c r="E115" s="3"/>
      <c r="F115" s="3">
        <v>1252</v>
      </c>
      <c r="G115" s="3">
        <f t="shared" si="1"/>
        <v>116052.56000000032</v>
      </c>
      <c r="H115" s="1"/>
    </row>
    <row r="116" spans="1:8" ht="12.75">
      <c r="A116" s="14">
        <v>41354</v>
      </c>
      <c r="B116" s="5" t="s">
        <v>575</v>
      </c>
      <c r="C116" s="5"/>
      <c r="D116" s="5">
        <v>9301</v>
      </c>
      <c r="E116" s="3"/>
      <c r="F116" s="3">
        <v>1609</v>
      </c>
      <c r="G116" s="3">
        <f t="shared" si="1"/>
        <v>114443.56000000032</v>
      </c>
      <c r="H116" s="1"/>
    </row>
    <row r="117" spans="1:8" ht="12.75">
      <c r="A117" s="14">
        <v>41354</v>
      </c>
      <c r="B117" s="5" t="s">
        <v>618</v>
      </c>
      <c r="C117" s="5"/>
      <c r="D117" s="5">
        <v>9302</v>
      </c>
      <c r="E117" s="3"/>
      <c r="F117" s="3">
        <v>34341.12</v>
      </c>
      <c r="G117" s="3">
        <f t="shared" si="1"/>
        <v>80102.44000000032</v>
      </c>
      <c r="H117" s="1"/>
    </row>
    <row r="118" spans="1:8" ht="12.75">
      <c r="A118" s="14">
        <v>41354</v>
      </c>
      <c r="B118" s="5" t="s">
        <v>80</v>
      </c>
      <c r="C118" s="5"/>
      <c r="D118" s="5">
        <v>9303</v>
      </c>
      <c r="E118" s="3"/>
      <c r="F118" s="3">
        <v>0</v>
      </c>
      <c r="G118" s="3">
        <f t="shared" si="1"/>
        <v>80102.44000000032</v>
      </c>
      <c r="H118" s="1"/>
    </row>
    <row r="119" spans="1:8" ht="12.75">
      <c r="A119" s="14">
        <v>41355</v>
      </c>
      <c r="B119" s="5" t="s">
        <v>586</v>
      </c>
      <c r="C119" s="5"/>
      <c r="D119" s="5">
        <v>9304</v>
      </c>
      <c r="E119" s="3"/>
      <c r="F119" s="3">
        <v>12160.39</v>
      </c>
      <c r="G119" s="3">
        <f t="shared" si="1"/>
        <v>67942.05000000032</v>
      </c>
      <c r="H119" s="1"/>
    </row>
    <row r="120" spans="1:8" ht="12.75">
      <c r="A120" s="14">
        <v>41355</v>
      </c>
      <c r="B120" s="5" t="s">
        <v>440</v>
      </c>
      <c r="C120" s="5"/>
      <c r="D120" s="5"/>
      <c r="E120" s="3">
        <v>12500</v>
      </c>
      <c r="F120" s="3"/>
      <c r="G120" s="3">
        <f t="shared" si="1"/>
        <v>80442.05000000032</v>
      </c>
      <c r="H120" s="1"/>
    </row>
    <row r="121" spans="1:8" ht="12.75">
      <c r="A121" s="14">
        <v>41360</v>
      </c>
      <c r="B121" s="5" t="s">
        <v>606</v>
      </c>
      <c r="C121" s="5"/>
      <c r="D121" s="5"/>
      <c r="E121" s="3">
        <v>0.5</v>
      </c>
      <c r="F121" s="3"/>
      <c r="G121" s="3">
        <f t="shared" si="1"/>
        <v>80442.55000000032</v>
      </c>
      <c r="H121" s="1"/>
    </row>
    <row r="122" spans="1:8" ht="12.75">
      <c r="A122" s="14">
        <v>41367</v>
      </c>
      <c r="B122" s="5" t="s">
        <v>606</v>
      </c>
      <c r="C122" s="5"/>
      <c r="D122" s="5"/>
      <c r="E122" s="3">
        <v>0.22</v>
      </c>
      <c r="F122" s="3"/>
      <c r="G122" s="3">
        <f t="shared" si="1"/>
        <v>80442.77000000032</v>
      </c>
      <c r="H122" s="1"/>
    </row>
    <row r="123" spans="1:8" ht="12.75">
      <c r="A123" s="14">
        <v>41372</v>
      </c>
      <c r="B123" s="5" t="s">
        <v>80</v>
      </c>
      <c r="C123" s="5"/>
      <c r="D123" s="5">
        <v>9305</v>
      </c>
      <c r="E123" s="3"/>
      <c r="F123" s="3">
        <v>0</v>
      </c>
      <c r="G123" s="3">
        <f t="shared" si="1"/>
        <v>80442.77000000032</v>
      </c>
      <c r="H123" s="1"/>
    </row>
    <row r="124" spans="1:8" ht="12.75">
      <c r="A124" s="14">
        <v>41372</v>
      </c>
      <c r="B124" s="5" t="s">
        <v>395</v>
      </c>
      <c r="C124" s="5"/>
      <c r="D124" s="5">
        <v>9306</v>
      </c>
      <c r="E124" s="3"/>
      <c r="F124" s="3">
        <v>2917</v>
      </c>
      <c r="G124" s="3">
        <f t="shared" si="1"/>
        <v>77525.77000000032</v>
      </c>
      <c r="H124" s="1"/>
    </row>
    <row r="125" spans="1:8" ht="12.75">
      <c r="A125" s="14">
        <v>41372</v>
      </c>
      <c r="B125" s="18" t="s">
        <v>571</v>
      </c>
      <c r="C125" s="5"/>
      <c r="D125" s="5"/>
      <c r="E125" s="3"/>
      <c r="F125" s="3">
        <v>116</v>
      </c>
      <c r="G125" s="3">
        <f t="shared" si="1"/>
        <v>77409.77000000032</v>
      </c>
      <c r="H125" s="1"/>
    </row>
    <row r="126" spans="1:8" ht="12.75">
      <c r="A126" s="14">
        <v>41372</v>
      </c>
      <c r="B126" s="5" t="s">
        <v>311</v>
      </c>
      <c r="C126" s="5"/>
      <c r="D126" s="5">
        <v>9307</v>
      </c>
      <c r="E126" s="3"/>
      <c r="F126" s="3">
        <v>2835</v>
      </c>
      <c r="G126" s="3">
        <f t="shared" si="1"/>
        <v>74574.77000000032</v>
      </c>
      <c r="H126" s="1"/>
    </row>
    <row r="127" spans="1:8" ht="12.75">
      <c r="A127" s="14">
        <v>41372</v>
      </c>
      <c r="B127" s="5" t="s">
        <v>424</v>
      </c>
      <c r="C127" s="5"/>
      <c r="D127" s="5"/>
      <c r="E127" s="3"/>
      <c r="F127" s="3">
        <v>208.8</v>
      </c>
      <c r="G127" s="3">
        <f t="shared" si="1"/>
        <v>74365.97000000032</v>
      </c>
      <c r="H127" s="1"/>
    </row>
    <row r="128" spans="1:8" ht="12.75">
      <c r="A128" s="14">
        <v>41373</v>
      </c>
      <c r="B128" s="5" t="s">
        <v>539</v>
      </c>
      <c r="C128" s="5"/>
      <c r="D128" s="5">
        <v>9308</v>
      </c>
      <c r="E128" s="3"/>
      <c r="F128" s="3">
        <v>2949</v>
      </c>
      <c r="G128" s="3">
        <f t="shared" si="1"/>
        <v>71416.97000000032</v>
      </c>
      <c r="H128" s="1"/>
    </row>
    <row r="129" spans="1:8" ht="12.75">
      <c r="A129" s="14">
        <v>41373</v>
      </c>
      <c r="B129" s="5" t="s">
        <v>474</v>
      </c>
      <c r="C129" s="5"/>
      <c r="D129" s="5"/>
      <c r="E129" s="3">
        <v>428.6</v>
      </c>
      <c r="F129" s="3"/>
      <c r="G129" s="3">
        <f t="shared" si="1"/>
        <v>71845.57000000033</v>
      </c>
      <c r="H129" s="1"/>
    </row>
    <row r="130" spans="1:8" ht="12.75">
      <c r="A130" s="14">
        <v>41374</v>
      </c>
      <c r="B130" s="5" t="s">
        <v>606</v>
      </c>
      <c r="C130" s="5"/>
      <c r="D130" s="5"/>
      <c r="E130" s="3">
        <v>135000</v>
      </c>
      <c r="F130" s="3"/>
      <c r="G130" s="3">
        <f t="shared" si="1"/>
        <v>206845.57000000033</v>
      </c>
      <c r="H130" s="1"/>
    </row>
    <row r="131" spans="1:8" ht="12.75">
      <c r="A131" s="14">
        <v>41374</v>
      </c>
      <c r="B131" s="5" t="s">
        <v>606</v>
      </c>
      <c r="C131" s="5"/>
      <c r="D131" s="5"/>
      <c r="E131" s="3">
        <v>0.82</v>
      </c>
      <c r="F131" s="3"/>
      <c r="G131" s="3">
        <f aca="true" t="shared" si="2" ref="G131:G194">G130+E131-F131</f>
        <v>206846.39000000033</v>
      </c>
      <c r="H131" s="1"/>
    </row>
    <row r="132" spans="1:8" ht="12.75">
      <c r="A132" s="14">
        <v>41375</v>
      </c>
      <c r="B132" s="5" t="s">
        <v>619</v>
      </c>
      <c r="C132" s="5"/>
      <c r="D132" s="5">
        <v>9309</v>
      </c>
      <c r="E132" s="3"/>
      <c r="F132" s="3">
        <v>15563.76</v>
      </c>
      <c r="G132" s="3">
        <f t="shared" si="2"/>
        <v>191282.63000000032</v>
      </c>
      <c r="H132" s="1"/>
    </row>
    <row r="133" spans="1:8" ht="12.75">
      <c r="A133" s="14">
        <v>41375</v>
      </c>
      <c r="B133" s="5" t="s">
        <v>620</v>
      </c>
      <c r="C133" s="5"/>
      <c r="D133" s="5">
        <v>9310</v>
      </c>
      <c r="E133" s="3"/>
      <c r="F133" s="3">
        <v>22534.88</v>
      </c>
      <c r="G133" s="3">
        <f t="shared" si="2"/>
        <v>168747.75000000032</v>
      </c>
      <c r="H133" s="1"/>
    </row>
    <row r="134" spans="1:8" ht="12.75">
      <c r="A134" s="14">
        <v>41375</v>
      </c>
      <c r="B134" s="5" t="s">
        <v>80</v>
      </c>
      <c r="C134" s="5"/>
      <c r="D134" s="5">
        <v>9311</v>
      </c>
      <c r="E134" s="3"/>
      <c r="F134" s="3">
        <v>0</v>
      </c>
      <c r="G134" s="3">
        <f t="shared" si="2"/>
        <v>168747.75000000032</v>
      </c>
      <c r="H134" s="1"/>
    </row>
    <row r="135" spans="1:8" ht="12.75">
      <c r="A135" s="14">
        <v>41375</v>
      </c>
      <c r="B135" s="5" t="s">
        <v>575</v>
      </c>
      <c r="C135" s="5"/>
      <c r="D135" s="5">
        <v>9312</v>
      </c>
      <c r="E135" s="3"/>
      <c r="F135" s="3">
        <v>1613.55</v>
      </c>
      <c r="G135" s="3">
        <f t="shared" si="2"/>
        <v>167134.20000000033</v>
      </c>
      <c r="H135" s="1"/>
    </row>
    <row r="136" spans="1:8" ht="12.75">
      <c r="A136" s="14">
        <v>41375</v>
      </c>
      <c r="B136" s="5" t="s">
        <v>415</v>
      </c>
      <c r="C136" s="5"/>
      <c r="D136" s="5">
        <v>9313</v>
      </c>
      <c r="E136" s="3"/>
      <c r="F136" s="3">
        <v>7554.42</v>
      </c>
      <c r="G136" s="3">
        <f t="shared" si="2"/>
        <v>159579.78000000032</v>
      </c>
      <c r="H136" s="1"/>
    </row>
    <row r="137" spans="1:8" ht="12.75">
      <c r="A137" s="14">
        <v>41375</v>
      </c>
      <c r="B137" s="5" t="s">
        <v>576</v>
      </c>
      <c r="C137" s="5"/>
      <c r="D137" s="5">
        <v>9314</v>
      </c>
      <c r="E137" s="3"/>
      <c r="F137" s="3">
        <v>18893.43</v>
      </c>
      <c r="G137" s="3">
        <f t="shared" si="2"/>
        <v>140686.35000000033</v>
      </c>
      <c r="H137" s="1"/>
    </row>
    <row r="138" spans="1:8" ht="12.75">
      <c r="A138" s="14">
        <v>41376</v>
      </c>
      <c r="B138" s="5" t="s">
        <v>621</v>
      </c>
      <c r="C138" s="5"/>
      <c r="D138" s="5"/>
      <c r="E138" s="3"/>
      <c r="F138" s="3">
        <v>52031.02</v>
      </c>
      <c r="G138" s="3">
        <f t="shared" si="2"/>
        <v>88655.33000000034</v>
      </c>
      <c r="H138" s="1"/>
    </row>
    <row r="139" spans="1:8" ht="12.75">
      <c r="A139" s="14">
        <v>41376</v>
      </c>
      <c r="B139" s="5" t="s">
        <v>90</v>
      </c>
      <c r="C139" s="5"/>
      <c r="D139" s="5"/>
      <c r="E139" s="3"/>
      <c r="F139" s="3">
        <v>20.88</v>
      </c>
      <c r="G139" s="3">
        <f t="shared" si="2"/>
        <v>88634.45000000033</v>
      </c>
      <c r="H139" s="1"/>
    </row>
    <row r="140" spans="1:8" ht="12.75">
      <c r="A140" s="14">
        <v>41376</v>
      </c>
      <c r="B140" s="5" t="s">
        <v>623</v>
      </c>
      <c r="C140" s="5"/>
      <c r="D140" s="5">
        <v>9315</v>
      </c>
      <c r="E140" s="3"/>
      <c r="F140" s="3">
        <v>9599.97</v>
      </c>
      <c r="G140" s="3">
        <f t="shared" si="2"/>
        <v>79034.48000000033</v>
      </c>
      <c r="H140" s="1"/>
    </row>
    <row r="141" spans="1:8" ht="12.75">
      <c r="A141" s="14">
        <v>41376</v>
      </c>
      <c r="B141" s="5" t="s">
        <v>624</v>
      </c>
      <c r="C141" s="5"/>
      <c r="D141" s="5">
        <v>9316</v>
      </c>
      <c r="E141" s="3"/>
      <c r="F141" s="3">
        <v>5800</v>
      </c>
      <c r="G141" s="3">
        <f t="shared" si="2"/>
        <v>73234.48000000033</v>
      </c>
      <c r="H141" s="1"/>
    </row>
    <row r="142" spans="1:8" ht="12.75">
      <c r="A142" s="14">
        <v>41380</v>
      </c>
      <c r="B142" s="5" t="s">
        <v>593</v>
      </c>
      <c r="C142" s="5"/>
      <c r="D142" s="5"/>
      <c r="E142" s="3"/>
      <c r="F142" s="3">
        <v>40441</v>
      </c>
      <c r="G142" s="3">
        <f t="shared" si="2"/>
        <v>32793.48000000033</v>
      </c>
      <c r="H142" s="1"/>
    </row>
    <row r="143" spans="1:8" ht="12.75">
      <c r="A143" s="14">
        <v>41381</v>
      </c>
      <c r="B143" s="18" t="s">
        <v>429</v>
      </c>
      <c r="C143" s="5"/>
      <c r="D143" s="5"/>
      <c r="E143" s="3">
        <v>20000</v>
      </c>
      <c r="F143" s="3"/>
      <c r="G143" s="3">
        <f t="shared" si="2"/>
        <v>52793.48000000033</v>
      </c>
      <c r="H143" s="1"/>
    </row>
    <row r="144" spans="1:8" ht="12.75">
      <c r="A144" s="14">
        <v>41381</v>
      </c>
      <c r="B144" s="5" t="s">
        <v>606</v>
      </c>
      <c r="C144" s="5"/>
      <c r="D144" s="5"/>
      <c r="E144" s="3">
        <v>0.48</v>
      </c>
      <c r="F144" s="3"/>
      <c r="G144" s="3">
        <f t="shared" si="2"/>
        <v>52793.960000000334</v>
      </c>
      <c r="H144" s="1"/>
    </row>
    <row r="145" spans="1:8" ht="12.75">
      <c r="A145" s="14">
        <v>41386</v>
      </c>
      <c r="B145" s="5" t="s">
        <v>427</v>
      </c>
      <c r="C145" s="5"/>
      <c r="D145" s="5">
        <v>9317</v>
      </c>
      <c r="E145" s="3"/>
      <c r="F145" s="3">
        <v>4681</v>
      </c>
      <c r="G145" s="3">
        <f t="shared" si="2"/>
        <v>48112.960000000334</v>
      </c>
      <c r="H145" s="1"/>
    </row>
    <row r="146" spans="1:8" ht="12.75">
      <c r="A146" s="14">
        <v>41386</v>
      </c>
      <c r="B146" s="5" t="s">
        <v>80</v>
      </c>
      <c r="C146" s="5"/>
      <c r="D146" s="5">
        <v>9318</v>
      </c>
      <c r="E146" s="3"/>
      <c r="F146" s="3">
        <v>0</v>
      </c>
      <c r="G146" s="3">
        <f t="shared" si="2"/>
        <v>48112.960000000334</v>
      </c>
      <c r="H146" s="1"/>
    </row>
    <row r="147" spans="1:8" ht="12.75">
      <c r="A147" s="14">
        <v>41386</v>
      </c>
      <c r="B147" s="5" t="s">
        <v>625</v>
      </c>
      <c r="C147" s="5"/>
      <c r="D147" s="5">
        <v>9319</v>
      </c>
      <c r="E147" s="3"/>
      <c r="F147" s="3">
        <v>12765.17</v>
      </c>
      <c r="G147" s="3">
        <f t="shared" si="2"/>
        <v>35347.790000000336</v>
      </c>
      <c r="H147" s="1"/>
    </row>
    <row r="148" spans="1:8" ht="12.75">
      <c r="A148" s="14">
        <v>41386</v>
      </c>
      <c r="B148" s="5" t="s">
        <v>626</v>
      </c>
      <c r="C148" s="5"/>
      <c r="D148" s="5">
        <v>9320</v>
      </c>
      <c r="E148" s="3"/>
      <c r="F148" s="3">
        <v>12500</v>
      </c>
      <c r="G148" s="3">
        <f t="shared" si="2"/>
        <v>22847.790000000336</v>
      </c>
      <c r="H148" s="1"/>
    </row>
    <row r="149" spans="1:8" ht="12.75">
      <c r="A149" s="14">
        <v>41388</v>
      </c>
      <c r="B149" s="18" t="s">
        <v>429</v>
      </c>
      <c r="C149" s="5"/>
      <c r="D149" s="5"/>
      <c r="E149" s="3">
        <v>126951.68</v>
      </c>
      <c r="F149" s="3"/>
      <c r="G149" s="3">
        <f t="shared" si="2"/>
        <v>149799.47000000032</v>
      </c>
      <c r="H149" s="1"/>
    </row>
    <row r="150" spans="1:8" ht="12.75">
      <c r="A150" s="14">
        <v>41388</v>
      </c>
      <c r="B150" s="5" t="s">
        <v>606</v>
      </c>
      <c r="C150" s="5"/>
      <c r="D150" s="5"/>
      <c r="E150" s="3">
        <v>0.11</v>
      </c>
      <c r="F150" s="3"/>
      <c r="G150" s="3">
        <f t="shared" si="2"/>
        <v>149799.5800000003</v>
      </c>
      <c r="H150" s="1"/>
    </row>
    <row r="151" spans="1:8" ht="12.75">
      <c r="A151" s="14">
        <v>41389</v>
      </c>
      <c r="B151" s="5" t="s">
        <v>437</v>
      </c>
      <c r="C151" s="5"/>
      <c r="D151" s="5">
        <v>9321</v>
      </c>
      <c r="E151" s="3"/>
      <c r="F151" s="3">
        <v>15621.34</v>
      </c>
      <c r="G151" s="3">
        <f t="shared" si="2"/>
        <v>134178.2400000003</v>
      </c>
      <c r="H151" s="1"/>
    </row>
    <row r="152" spans="1:8" ht="12.75">
      <c r="A152" s="14">
        <v>41393</v>
      </c>
      <c r="B152" s="5" t="s">
        <v>627</v>
      </c>
      <c r="C152" s="5"/>
      <c r="D152" s="5"/>
      <c r="E152" s="3"/>
      <c r="F152" s="3">
        <v>49925.07</v>
      </c>
      <c r="G152" s="3">
        <f t="shared" si="2"/>
        <v>84253.1700000003</v>
      </c>
      <c r="H152" s="1"/>
    </row>
    <row r="153" spans="1:8" ht="12.75">
      <c r="A153" s="14">
        <v>41393</v>
      </c>
      <c r="B153" s="5" t="s">
        <v>90</v>
      </c>
      <c r="C153" s="5"/>
      <c r="D153" s="5"/>
      <c r="E153" s="3"/>
      <c r="F153" s="3">
        <v>20.88</v>
      </c>
      <c r="G153" s="3">
        <f t="shared" si="2"/>
        <v>84232.2900000003</v>
      </c>
      <c r="H153" s="1"/>
    </row>
    <row r="154" spans="1:8" ht="12.75">
      <c r="A154" s="14">
        <v>41393</v>
      </c>
      <c r="B154" s="5" t="s">
        <v>575</v>
      </c>
      <c r="C154" s="5"/>
      <c r="D154" s="5">
        <v>9322</v>
      </c>
      <c r="E154" s="3"/>
      <c r="F154" s="3">
        <v>1613.55</v>
      </c>
      <c r="G154" s="3">
        <f t="shared" si="2"/>
        <v>82618.7400000003</v>
      </c>
      <c r="H154" s="1"/>
    </row>
    <row r="155" spans="1:8" ht="12.75">
      <c r="A155" s="14">
        <v>41393</v>
      </c>
      <c r="B155" s="5" t="s">
        <v>576</v>
      </c>
      <c r="C155" s="5"/>
      <c r="D155" s="5">
        <v>9323</v>
      </c>
      <c r="E155" s="3"/>
      <c r="F155" s="3">
        <v>18893.43</v>
      </c>
      <c r="G155" s="3">
        <f t="shared" si="2"/>
        <v>63725.310000000296</v>
      </c>
      <c r="H155" s="1"/>
    </row>
    <row r="156" spans="1:8" ht="12.75">
      <c r="A156" s="14">
        <v>41393</v>
      </c>
      <c r="B156" s="5" t="s">
        <v>628</v>
      </c>
      <c r="C156" s="5"/>
      <c r="D156" s="5">
        <v>9324</v>
      </c>
      <c r="E156" s="3"/>
      <c r="F156" s="3">
        <v>7554.42</v>
      </c>
      <c r="G156" s="3">
        <f t="shared" si="2"/>
        <v>56170.8900000003</v>
      </c>
      <c r="H156" s="1"/>
    </row>
    <row r="157" spans="1:8" ht="12.75">
      <c r="A157" s="14">
        <v>41393</v>
      </c>
      <c r="B157" s="5" t="s">
        <v>631</v>
      </c>
      <c r="C157" s="5"/>
      <c r="D157" s="5">
        <v>9325</v>
      </c>
      <c r="E157" s="3"/>
      <c r="F157" s="3">
        <v>6500</v>
      </c>
      <c r="G157" s="3">
        <f t="shared" si="2"/>
        <v>49670.8900000003</v>
      </c>
      <c r="H157" s="1"/>
    </row>
    <row r="158" spans="1:8" ht="12.75">
      <c r="A158" s="14">
        <v>41393</v>
      </c>
      <c r="B158" s="18" t="s">
        <v>135</v>
      </c>
      <c r="C158" s="5"/>
      <c r="D158" s="5">
        <v>9326</v>
      </c>
      <c r="E158" s="3"/>
      <c r="F158" s="3">
        <v>6574.71</v>
      </c>
      <c r="G158" s="3">
        <f t="shared" si="2"/>
        <v>43096.1800000003</v>
      </c>
      <c r="H158" s="1"/>
    </row>
    <row r="159" spans="1:8" ht="12.75">
      <c r="A159" s="14">
        <v>41394</v>
      </c>
      <c r="B159" s="5" t="s">
        <v>606</v>
      </c>
      <c r="C159" s="5"/>
      <c r="D159" s="5"/>
      <c r="E159" s="3">
        <v>0.2</v>
      </c>
      <c r="F159" s="3"/>
      <c r="G159" s="3">
        <f t="shared" si="2"/>
        <v>43096.380000000296</v>
      </c>
      <c r="H159" s="1"/>
    </row>
    <row r="160" spans="1:8" ht="12.75">
      <c r="A160" s="14">
        <v>41396</v>
      </c>
      <c r="B160" s="5" t="s">
        <v>412</v>
      </c>
      <c r="C160" s="5"/>
      <c r="D160" s="5"/>
      <c r="E160" s="3">
        <v>100000</v>
      </c>
      <c r="F160" s="3"/>
      <c r="G160" s="3">
        <f t="shared" si="2"/>
        <v>143096.3800000003</v>
      </c>
      <c r="H160" s="1"/>
    </row>
    <row r="161" spans="1:8" ht="12.75">
      <c r="A161" s="14">
        <v>41396</v>
      </c>
      <c r="B161" s="5" t="s">
        <v>632</v>
      </c>
      <c r="C161" s="5"/>
      <c r="D161" s="5"/>
      <c r="E161" s="3"/>
      <c r="F161" s="3">
        <v>100000</v>
      </c>
      <c r="G161" s="3">
        <f t="shared" si="2"/>
        <v>43096.380000000296</v>
      </c>
      <c r="H161" s="1"/>
    </row>
    <row r="162" spans="1:8" ht="12.75">
      <c r="A162" s="14">
        <v>41396</v>
      </c>
      <c r="B162" s="5" t="s">
        <v>606</v>
      </c>
      <c r="C162" s="5"/>
      <c r="D162" s="5"/>
      <c r="E162" s="3">
        <v>0.09</v>
      </c>
      <c r="F162" s="3"/>
      <c r="G162" s="3">
        <f t="shared" si="2"/>
        <v>43096.47000000029</v>
      </c>
      <c r="H162" s="1"/>
    </row>
    <row r="163" spans="1:8" ht="12.75">
      <c r="A163" s="14">
        <v>41397</v>
      </c>
      <c r="B163" s="5" t="s">
        <v>395</v>
      </c>
      <c r="C163" s="5"/>
      <c r="D163" s="5">
        <v>9327</v>
      </c>
      <c r="E163" s="3"/>
      <c r="F163" s="3">
        <v>5402</v>
      </c>
      <c r="G163" s="3">
        <f t="shared" si="2"/>
        <v>37694.47000000029</v>
      </c>
      <c r="H163" s="1"/>
    </row>
    <row r="164" spans="1:8" ht="12.75">
      <c r="A164" s="14">
        <v>41397</v>
      </c>
      <c r="B164" s="18" t="s">
        <v>571</v>
      </c>
      <c r="C164" s="5"/>
      <c r="D164" s="5"/>
      <c r="E164" s="3"/>
      <c r="F164" s="3">
        <v>116</v>
      </c>
      <c r="G164" s="3">
        <f t="shared" si="2"/>
        <v>37578.47000000029</v>
      </c>
      <c r="H164" s="1"/>
    </row>
    <row r="165" spans="1:8" ht="12.75">
      <c r="A165" s="14">
        <v>41400</v>
      </c>
      <c r="B165" s="18" t="s">
        <v>424</v>
      </c>
      <c r="C165" s="5"/>
      <c r="D165" s="5"/>
      <c r="E165" s="3"/>
      <c r="F165" s="3">
        <v>208.8</v>
      </c>
      <c r="G165" s="3">
        <f t="shared" si="2"/>
        <v>37369.67000000029</v>
      </c>
      <c r="H165" s="1"/>
    </row>
    <row r="166" spans="1:8" ht="12.75">
      <c r="A166" s="14">
        <v>41401</v>
      </c>
      <c r="B166" s="5" t="s">
        <v>521</v>
      </c>
      <c r="C166" s="5"/>
      <c r="D166" s="5"/>
      <c r="E166" s="3">
        <v>25500</v>
      </c>
      <c r="F166" s="3"/>
      <c r="G166" s="3">
        <f t="shared" si="2"/>
        <v>62869.67000000029</v>
      </c>
      <c r="H166" s="1"/>
    </row>
    <row r="167" spans="1:8" ht="12.75">
      <c r="A167" s="14">
        <v>41402</v>
      </c>
      <c r="B167" s="5" t="s">
        <v>311</v>
      </c>
      <c r="C167" s="5"/>
      <c r="D167" s="5">
        <v>9328</v>
      </c>
      <c r="E167" s="3"/>
      <c r="F167" s="3">
        <v>2510</v>
      </c>
      <c r="G167" s="3">
        <f t="shared" si="2"/>
        <v>60359.67000000029</v>
      </c>
      <c r="H167" s="1"/>
    </row>
    <row r="168" spans="1:8" ht="12.75">
      <c r="A168" s="14">
        <v>41402</v>
      </c>
      <c r="B168" s="5" t="s">
        <v>624</v>
      </c>
      <c r="C168" s="5"/>
      <c r="D168" s="5">
        <v>9329</v>
      </c>
      <c r="E168" s="3"/>
      <c r="F168" s="3">
        <v>5800</v>
      </c>
      <c r="G168" s="3">
        <f t="shared" si="2"/>
        <v>54559.67000000029</v>
      </c>
      <c r="H168" s="1"/>
    </row>
    <row r="169" spans="1:8" ht="12.75">
      <c r="A169" s="14">
        <v>41402</v>
      </c>
      <c r="B169" s="5" t="s">
        <v>412</v>
      </c>
      <c r="C169" s="5"/>
      <c r="D169" s="5"/>
      <c r="E169" s="3">
        <v>60000</v>
      </c>
      <c r="F169" s="3"/>
      <c r="G169" s="3">
        <f t="shared" si="2"/>
        <v>114559.67000000029</v>
      </c>
      <c r="H169" s="1"/>
    </row>
    <row r="170" spans="1:8" ht="12.75">
      <c r="A170" s="14">
        <v>41402</v>
      </c>
      <c r="B170" s="5" t="s">
        <v>606</v>
      </c>
      <c r="C170" s="5"/>
      <c r="D170" s="5"/>
      <c r="E170" s="3">
        <v>0.28</v>
      </c>
      <c r="F170" s="3"/>
      <c r="G170" s="3">
        <f t="shared" si="2"/>
        <v>114559.95000000029</v>
      </c>
      <c r="H170" s="1"/>
    </row>
    <row r="171" spans="1:8" ht="12.75">
      <c r="A171" s="14">
        <v>41403</v>
      </c>
      <c r="B171" s="5" t="s">
        <v>521</v>
      </c>
      <c r="C171" s="5"/>
      <c r="D171" s="5"/>
      <c r="E171" s="3">
        <v>40867.32</v>
      </c>
      <c r="F171" s="3"/>
      <c r="G171" s="3">
        <f t="shared" si="2"/>
        <v>155427.27000000028</v>
      </c>
      <c r="H171" s="1"/>
    </row>
    <row r="172" spans="1:8" ht="12.75">
      <c r="A172" s="14">
        <v>41403</v>
      </c>
      <c r="B172" s="5" t="s">
        <v>427</v>
      </c>
      <c r="C172" s="5"/>
      <c r="D172" s="5">
        <v>9330</v>
      </c>
      <c r="E172" s="3"/>
      <c r="F172" s="3">
        <v>4795</v>
      </c>
      <c r="G172" s="3">
        <f t="shared" si="2"/>
        <v>150632.27000000028</v>
      </c>
      <c r="H172" s="1"/>
    </row>
    <row r="173" spans="1:8" ht="12.75">
      <c r="A173" s="14">
        <v>41403</v>
      </c>
      <c r="B173" s="5" t="s">
        <v>633</v>
      </c>
      <c r="C173" s="5"/>
      <c r="D173" s="5"/>
      <c r="E173" s="3"/>
      <c r="F173" s="3">
        <v>40000</v>
      </c>
      <c r="G173" s="3">
        <f t="shared" si="2"/>
        <v>110632.27000000028</v>
      </c>
      <c r="H173" s="1"/>
    </row>
    <row r="174" spans="1:8" ht="12.75">
      <c r="A174" s="14">
        <v>41408</v>
      </c>
      <c r="B174" s="5" t="s">
        <v>634</v>
      </c>
      <c r="C174" s="5"/>
      <c r="D174" s="5"/>
      <c r="E174" s="3"/>
      <c r="F174" s="3">
        <v>52031.02</v>
      </c>
      <c r="G174" s="3">
        <f t="shared" si="2"/>
        <v>58601.250000000284</v>
      </c>
      <c r="H174" s="1"/>
    </row>
    <row r="175" spans="1:8" ht="12.75">
      <c r="A175" s="14">
        <v>41408</v>
      </c>
      <c r="B175" s="5" t="s">
        <v>90</v>
      </c>
      <c r="C175" s="5"/>
      <c r="D175" s="5"/>
      <c r="E175" s="3"/>
      <c r="F175" s="3">
        <v>20.88</v>
      </c>
      <c r="G175" s="3">
        <f t="shared" si="2"/>
        <v>58580.37000000029</v>
      </c>
      <c r="H175" s="1"/>
    </row>
    <row r="176" spans="1:8" ht="12.75">
      <c r="A176" s="14">
        <v>41408</v>
      </c>
      <c r="B176" s="5" t="s">
        <v>575</v>
      </c>
      <c r="C176" s="5"/>
      <c r="D176" s="5">
        <v>9331</v>
      </c>
      <c r="E176" s="3"/>
      <c r="F176" s="3">
        <v>1613.55</v>
      </c>
      <c r="G176" s="3">
        <f t="shared" si="2"/>
        <v>56966.82000000028</v>
      </c>
      <c r="H176" s="1"/>
    </row>
    <row r="177" spans="1:8" ht="12.75">
      <c r="A177" s="14">
        <v>41408</v>
      </c>
      <c r="B177" s="5" t="s">
        <v>576</v>
      </c>
      <c r="C177" s="5"/>
      <c r="D177" s="5">
        <v>9332</v>
      </c>
      <c r="E177" s="3"/>
      <c r="F177" s="3">
        <v>18893.43</v>
      </c>
      <c r="G177" s="3">
        <f t="shared" si="2"/>
        <v>38073.39000000028</v>
      </c>
      <c r="H177" s="1"/>
    </row>
    <row r="178" spans="1:8" ht="12.75">
      <c r="A178" s="14">
        <v>41408</v>
      </c>
      <c r="B178" s="5" t="s">
        <v>628</v>
      </c>
      <c r="C178" s="5"/>
      <c r="D178" s="5">
        <v>9333</v>
      </c>
      <c r="E178" s="3"/>
      <c r="F178" s="3">
        <v>7554.42</v>
      </c>
      <c r="G178" s="3">
        <f t="shared" si="2"/>
        <v>30518.970000000285</v>
      </c>
      <c r="H178" s="1"/>
    </row>
    <row r="179" spans="1:8" ht="12.75">
      <c r="A179" s="14">
        <v>41408</v>
      </c>
      <c r="B179" s="5" t="s">
        <v>635</v>
      </c>
      <c r="C179" s="5"/>
      <c r="D179" s="5">
        <v>9334</v>
      </c>
      <c r="E179" s="3"/>
      <c r="F179" s="3">
        <v>12401.41</v>
      </c>
      <c r="G179" s="3">
        <f t="shared" si="2"/>
        <v>18117.560000000285</v>
      </c>
      <c r="H179" s="1"/>
    </row>
    <row r="180" spans="1:8" ht="12.75">
      <c r="A180" s="14">
        <v>41409</v>
      </c>
      <c r="B180" s="5" t="s">
        <v>412</v>
      </c>
      <c r="C180" s="5"/>
      <c r="D180" s="5"/>
      <c r="E180" s="3">
        <v>175000</v>
      </c>
      <c r="F180" s="3"/>
      <c r="G180" s="3">
        <f t="shared" si="2"/>
        <v>193117.5600000003</v>
      </c>
      <c r="H180" s="1"/>
    </row>
    <row r="181" spans="1:8" ht="12.75">
      <c r="A181" s="14">
        <v>41409</v>
      </c>
      <c r="B181" s="5" t="s">
        <v>606</v>
      </c>
      <c r="C181" s="5"/>
      <c r="D181" s="5"/>
      <c r="E181" s="3">
        <v>0.95</v>
      </c>
      <c r="F181" s="3"/>
      <c r="G181" s="3">
        <f t="shared" si="2"/>
        <v>193118.5100000003</v>
      </c>
      <c r="H181" s="1"/>
    </row>
    <row r="182" spans="1:8" ht="12.75">
      <c r="A182" s="14">
        <v>41410</v>
      </c>
      <c r="B182" s="5" t="s">
        <v>398</v>
      </c>
      <c r="C182" s="5"/>
      <c r="D182" s="5">
        <v>9335</v>
      </c>
      <c r="E182" s="3"/>
      <c r="F182" s="3">
        <v>16813.31</v>
      </c>
      <c r="G182" s="3">
        <f t="shared" si="2"/>
        <v>176305.2000000003</v>
      </c>
      <c r="H182" s="1"/>
    </row>
    <row r="183" spans="1:8" ht="12.75">
      <c r="A183" s="14">
        <v>41410</v>
      </c>
      <c r="B183" s="5" t="s">
        <v>636</v>
      </c>
      <c r="C183" s="5"/>
      <c r="D183" s="5">
        <v>9336</v>
      </c>
      <c r="E183" s="3"/>
      <c r="F183" s="3">
        <v>94052.07</v>
      </c>
      <c r="G183" s="3">
        <f t="shared" si="2"/>
        <v>82253.1300000003</v>
      </c>
      <c r="H183" s="1"/>
    </row>
    <row r="184" spans="1:8" ht="12.75">
      <c r="A184" s="14">
        <v>41410</v>
      </c>
      <c r="B184" s="5" t="s">
        <v>637</v>
      </c>
      <c r="C184" s="5"/>
      <c r="D184" s="5">
        <v>9337</v>
      </c>
      <c r="E184" s="3"/>
      <c r="F184" s="3">
        <v>6000</v>
      </c>
      <c r="G184" s="3">
        <f t="shared" si="2"/>
        <v>76253.1300000003</v>
      </c>
      <c r="H184" s="1"/>
    </row>
    <row r="185" spans="1:8" ht="12.75">
      <c r="A185" s="14">
        <v>41410</v>
      </c>
      <c r="B185" s="5" t="s">
        <v>638</v>
      </c>
      <c r="C185" s="5"/>
      <c r="D185" s="5">
        <v>9338</v>
      </c>
      <c r="E185" s="3"/>
      <c r="F185" s="3">
        <v>6000</v>
      </c>
      <c r="G185" s="3">
        <f t="shared" si="2"/>
        <v>70253.1300000003</v>
      </c>
      <c r="H185" s="1"/>
    </row>
    <row r="186" spans="1:8" ht="12.75">
      <c r="A186" s="14">
        <v>41410</v>
      </c>
      <c r="B186" s="5" t="s">
        <v>639</v>
      </c>
      <c r="C186" s="5"/>
      <c r="D186" s="5">
        <v>9339</v>
      </c>
      <c r="E186" s="3"/>
      <c r="F186" s="3">
        <v>6000</v>
      </c>
      <c r="G186" s="3">
        <f t="shared" si="2"/>
        <v>64253.130000000296</v>
      </c>
      <c r="H186" s="1"/>
    </row>
    <row r="187" spans="1:8" ht="12.75">
      <c r="A187" s="14">
        <v>41410</v>
      </c>
      <c r="B187" s="5" t="s">
        <v>640</v>
      </c>
      <c r="C187" s="5"/>
      <c r="D187" s="5">
        <v>9340</v>
      </c>
      <c r="E187" s="3"/>
      <c r="F187" s="3">
        <v>6000</v>
      </c>
      <c r="G187" s="3">
        <f t="shared" si="2"/>
        <v>58253.130000000296</v>
      </c>
      <c r="H187" s="1"/>
    </row>
    <row r="188" spans="1:8" ht="12.75">
      <c r="A188" s="14">
        <v>41410</v>
      </c>
      <c r="B188" s="5" t="s">
        <v>641</v>
      </c>
      <c r="C188" s="5"/>
      <c r="D188" s="5"/>
      <c r="E188" s="3"/>
      <c r="F188" s="3">
        <v>40657</v>
      </c>
      <c r="G188" s="3">
        <f t="shared" si="2"/>
        <v>17596.130000000296</v>
      </c>
      <c r="H188" s="1"/>
    </row>
    <row r="189" spans="1:8" ht="12.75">
      <c r="A189" s="14">
        <v>41416</v>
      </c>
      <c r="B189" s="5" t="s">
        <v>412</v>
      </c>
      <c r="C189" s="5"/>
      <c r="D189" s="5"/>
      <c r="E189" s="3">
        <v>35000</v>
      </c>
      <c r="F189" s="3"/>
      <c r="G189" s="3">
        <f t="shared" si="2"/>
        <v>52596.130000000296</v>
      </c>
      <c r="H189" s="1"/>
    </row>
    <row r="190" spans="1:8" ht="12.75">
      <c r="A190" s="14">
        <v>41416</v>
      </c>
      <c r="B190" s="5" t="s">
        <v>606</v>
      </c>
      <c r="C190" s="5"/>
      <c r="D190" s="5"/>
      <c r="E190" s="3">
        <v>0.52</v>
      </c>
      <c r="F190" s="3"/>
      <c r="G190" s="3">
        <f t="shared" si="2"/>
        <v>52596.65000000029</v>
      </c>
      <c r="H190" s="1"/>
    </row>
    <row r="191" spans="1:8" ht="12.75">
      <c r="A191" s="14">
        <v>41417</v>
      </c>
      <c r="B191" s="5" t="s">
        <v>539</v>
      </c>
      <c r="C191" s="5"/>
      <c r="D191" s="5">
        <v>9341</v>
      </c>
      <c r="E191" s="3"/>
      <c r="F191" s="3">
        <v>1254</v>
      </c>
      <c r="G191" s="3">
        <f t="shared" si="2"/>
        <v>51342.65000000029</v>
      </c>
      <c r="H191" s="1"/>
    </row>
    <row r="192" spans="1:8" ht="12.75">
      <c r="A192" s="14">
        <v>41417</v>
      </c>
      <c r="B192" s="5" t="s">
        <v>642</v>
      </c>
      <c r="C192" s="5"/>
      <c r="D192" s="5">
        <v>9342</v>
      </c>
      <c r="E192" s="3"/>
      <c r="F192" s="3">
        <v>8423.78</v>
      </c>
      <c r="G192" s="3">
        <f t="shared" si="2"/>
        <v>42918.870000000294</v>
      </c>
      <c r="H192" s="1"/>
    </row>
    <row r="193" spans="1:8" ht="12.75">
      <c r="A193" s="14">
        <v>41418</v>
      </c>
      <c r="B193" s="5" t="s">
        <v>437</v>
      </c>
      <c r="C193" s="5"/>
      <c r="D193" s="5">
        <v>9343</v>
      </c>
      <c r="E193" s="3"/>
      <c r="F193" s="3">
        <v>14951.29</v>
      </c>
      <c r="G193" s="3">
        <f t="shared" si="2"/>
        <v>27967.580000000293</v>
      </c>
      <c r="H193" s="1"/>
    </row>
    <row r="194" spans="1:8" ht="12.75">
      <c r="A194" s="14">
        <v>41423</v>
      </c>
      <c r="B194" s="5" t="s">
        <v>619</v>
      </c>
      <c r="C194" s="5"/>
      <c r="D194" s="5">
        <v>9344</v>
      </c>
      <c r="E194" s="3"/>
      <c r="F194" s="3">
        <v>15563.76</v>
      </c>
      <c r="G194" s="3">
        <f t="shared" si="2"/>
        <v>12403.820000000293</v>
      </c>
      <c r="H194" s="1"/>
    </row>
    <row r="195" spans="1:8" ht="12.75">
      <c r="A195" s="14">
        <v>41423</v>
      </c>
      <c r="B195" s="5" t="s">
        <v>643</v>
      </c>
      <c r="C195" s="5"/>
      <c r="D195" s="5">
        <v>9345</v>
      </c>
      <c r="E195" s="3"/>
      <c r="F195" s="3">
        <v>3828</v>
      </c>
      <c r="G195" s="3">
        <f aca="true" t="shared" si="3" ref="G195:G258">G194+E195-F195</f>
        <v>8575.820000000293</v>
      </c>
      <c r="H195" s="1"/>
    </row>
    <row r="196" spans="1:8" ht="12.75">
      <c r="A196" s="14">
        <v>41423</v>
      </c>
      <c r="B196" s="5" t="s">
        <v>412</v>
      </c>
      <c r="C196" s="5"/>
      <c r="D196" s="5"/>
      <c r="E196" s="3">
        <v>105000</v>
      </c>
      <c r="F196" s="3"/>
      <c r="G196" s="3">
        <f t="shared" si="3"/>
        <v>113575.8200000003</v>
      </c>
      <c r="H196" s="1"/>
    </row>
    <row r="197" spans="1:8" ht="12.75">
      <c r="A197" s="14">
        <v>41423</v>
      </c>
      <c r="B197" s="5" t="s">
        <v>606</v>
      </c>
      <c r="C197" s="5"/>
      <c r="D197" s="5"/>
      <c r="E197" s="3">
        <v>0.45</v>
      </c>
      <c r="F197" s="3"/>
      <c r="G197" s="3">
        <f t="shared" si="3"/>
        <v>113576.2700000003</v>
      </c>
      <c r="H197" s="1"/>
    </row>
    <row r="198" spans="1:8" ht="12.75">
      <c r="A198" s="14">
        <v>41424</v>
      </c>
      <c r="B198" s="5" t="s">
        <v>575</v>
      </c>
      <c r="C198" s="5"/>
      <c r="D198" s="5">
        <v>9346</v>
      </c>
      <c r="E198" s="3"/>
      <c r="F198" s="3">
        <v>1609</v>
      </c>
      <c r="G198" s="3">
        <f t="shared" si="3"/>
        <v>111967.2700000003</v>
      </c>
      <c r="H198" s="1"/>
    </row>
    <row r="199" spans="1:8" ht="12.75">
      <c r="A199" s="14">
        <v>41424</v>
      </c>
      <c r="B199" s="5" t="s">
        <v>576</v>
      </c>
      <c r="C199" s="5"/>
      <c r="D199" s="5">
        <v>9347</v>
      </c>
      <c r="E199" s="3"/>
      <c r="F199" s="3">
        <v>18850.96</v>
      </c>
      <c r="G199" s="3">
        <f t="shared" si="3"/>
        <v>93116.31000000029</v>
      </c>
      <c r="H199" s="1"/>
    </row>
    <row r="200" spans="1:8" ht="12.75">
      <c r="A200" s="14">
        <v>41424</v>
      </c>
      <c r="B200" s="5" t="s">
        <v>628</v>
      </c>
      <c r="C200" s="5"/>
      <c r="D200" s="5">
        <v>9348</v>
      </c>
      <c r="E200" s="3"/>
      <c r="F200" s="3">
        <v>7534.56</v>
      </c>
      <c r="G200" s="3">
        <f t="shared" si="3"/>
        <v>85581.75000000029</v>
      </c>
      <c r="H200" s="1"/>
    </row>
    <row r="201" spans="1:8" ht="12.75">
      <c r="A201" s="14">
        <v>41424</v>
      </c>
      <c r="B201" s="18" t="s">
        <v>149</v>
      </c>
      <c r="C201" s="5"/>
      <c r="D201" s="5">
        <v>9349</v>
      </c>
      <c r="E201" s="3"/>
      <c r="F201" s="3">
        <v>6574.72</v>
      </c>
      <c r="G201" s="3">
        <f t="shared" si="3"/>
        <v>79007.03000000029</v>
      </c>
      <c r="H201" s="1"/>
    </row>
    <row r="202" spans="1:8" ht="12.75">
      <c r="A202" s="14">
        <v>41424</v>
      </c>
      <c r="B202" s="5" t="s">
        <v>645</v>
      </c>
      <c r="C202" s="5"/>
      <c r="D202" s="5">
        <v>9350</v>
      </c>
      <c r="E202" s="3"/>
      <c r="F202" s="3">
        <v>6500</v>
      </c>
      <c r="G202" s="3">
        <f t="shared" si="3"/>
        <v>72507.03000000029</v>
      </c>
      <c r="H202" s="1"/>
    </row>
    <row r="203" spans="1:8" ht="12.75">
      <c r="A203" s="14">
        <v>41424</v>
      </c>
      <c r="B203" s="5" t="s">
        <v>646</v>
      </c>
      <c r="C203" s="5"/>
      <c r="D203" s="5"/>
      <c r="E203" s="3"/>
      <c r="F203" s="3">
        <v>51877.8</v>
      </c>
      <c r="G203" s="3">
        <f t="shared" si="3"/>
        <v>20629.230000000287</v>
      </c>
      <c r="H203" s="1"/>
    </row>
    <row r="204" spans="1:8" ht="12.75">
      <c r="A204" s="14">
        <v>41424</v>
      </c>
      <c r="B204" s="5" t="s">
        <v>90</v>
      </c>
      <c r="C204" s="5"/>
      <c r="D204" s="5"/>
      <c r="E204" s="3"/>
      <c r="F204" s="3">
        <v>20.88</v>
      </c>
      <c r="G204" s="3">
        <f t="shared" si="3"/>
        <v>20608.350000000286</v>
      </c>
      <c r="H204" s="1"/>
    </row>
    <row r="205" spans="1:8" ht="12.75">
      <c r="A205" s="14">
        <v>41430</v>
      </c>
      <c r="B205" s="5" t="s">
        <v>412</v>
      </c>
      <c r="C205" s="5"/>
      <c r="D205" s="5"/>
      <c r="E205" s="3">
        <v>30000</v>
      </c>
      <c r="F205" s="3"/>
      <c r="G205" s="3">
        <f t="shared" si="3"/>
        <v>50608.35000000028</v>
      </c>
      <c r="H205" s="1"/>
    </row>
    <row r="206" spans="1:8" ht="12.75">
      <c r="A206" s="14">
        <v>41430</v>
      </c>
      <c r="B206" s="5" t="s">
        <v>647</v>
      </c>
      <c r="C206" s="5"/>
      <c r="D206" s="5">
        <v>9351</v>
      </c>
      <c r="E206" s="3"/>
      <c r="F206" s="3">
        <v>2250.4</v>
      </c>
      <c r="G206" s="3">
        <f t="shared" si="3"/>
        <v>48357.95000000028</v>
      </c>
      <c r="H206" s="1"/>
    </row>
    <row r="207" spans="1:8" ht="12.75">
      <c r="A207" s="14">
        <v>41430</v>
      </c>
      <c r="B207" s="5" t="s">
        <v>395</v>
      </c>
      <c r="C207" s="5"/>
      <c r="D207" s="5">
        <v>9352</v>
      </c>
      <c r="E207" s="3"/>
      <c r="F207" s="3">
        <v>4083</v>
      </c>
      <c r="G207" s="3">
        <f t="shared" si="3"/>
        <v>44274.95000000028</v>
      </c>
      <c r="H207" s="1"/>
    </row>
    <row r="208" spans="1:8" ht="12.75">
      <c r="A208" s="14">
        <v>41430</v>
      </c>
      <c r="B208" s="18" t="s">
        <v>571</v>
      </c>
      <c r="C208" s="5"/>
      <c r="D208" s="5"/>
      <c r="E208" s="3"/>
      <c r="F208" s="3">
        <v>116</v>
      </c>
      <c r="G208" s="3">
        <f t="shared" si="3"/>
        <v>44158.95000000028</v>
      </c>
      <c r="H208" s="1"/>
    </row>
    <row r="209" spans="1:8" ht="12.75">
      <c r="A209" s="14">
        <v>41430</v>
      </c>
      <c r="B209" s="5" t="s">
        <v>311</v>
      </c>
      <c r="C209" s="5"/>
      <c r="D209" s="5">
        <v>9353</v>
      </c>
      <c r="E209" s="3"/>
      <c r="F209" s="3">
        <v>2633</v>
      </c>
      <c r="G209" s="3">
        <f t="shared" si="3"/>
        <v>41525.95000000028</v>
      </c>
      <c r="H209" s="1"/>
    </row>
    <row r="210" spans="1:8" ht="12.75">
      <c r="A210" s="14">
        <v>41430</v>
      </c>
      <c r="B210" s="5" t="s">
        <v>80</v>
      </c>
      <c r="C210" s="5"/>
      <c r="D210" s="5">
        <v>9354</v>
      </c>
      <c r="E210" s="3"/>
      <c r="F210" s="3">
        <v>0</v>
      </c>
      <c r="G210" s="3">
        <f t="shared" si="3"/>
        <v>41525.95000000028</v>
      </c>
      <c r="H210" s="1"/>
    </row>
    <row r="211" spans="1:8" ht="12.75">
      <c r="A211" s="14">
        <v>41430</v>
      </c>
      <c r="B211" s="5" t="s">
        <v>635</v>
      </c>
      <c r="C211" s="5"/>
      <c r="D211" s="5">
        <v>9355</v>
      </c>
      <c r="E211" s="3"/>
      <c r="F211" s="3">
        <v>9944.45</v>
      </c>
      <c r="G211" s="3">
        <f t="shared" si="3"/>
        <v>31581.50000000028</v>
      </c>
      <c r="H211" s="1"/>
    </row>
    <row r="212" spans="1:8" ht="12.75">
      <c r="A212" s="14">
        <v>41430</v>
      </c>
      <c r="B212" s="5" t="s">
        <v>606</v>
      </c>
      <c r="C212" s="5"/>
      <c r="D212" s="5"/>
      <c r="E212" s="3">
        <v>0.56</v>
      </c>
      <c r="F212" s="3"/>
      <c r="G212" s="3">
        <f t="shared" si="3"/>
        <v>31582.06000000028</v>
      </c>
      <c r="H212" s="1"/>
    </row>
    <row r="213" spans="1:8" ht="12.75">
      <c r="A213" s="14">
        <v>41431</v>
      </c>
      <c r="B213" s="18" t="s">
        <v>424</v>
      </c>
      <c r="C213" s="5"/>
      <c r="D213" s="5"/>
      <c r="E213" s="3"/>
      <c r="F213" s="3">
        <v>208.8</v>
      </c>
      <c r="G213" s="3">
        <f t="shared" si="3"/>
        <v>31373.260000000282</v>
      </c>
      <c r="H213" s="1"/>
    </row>
    <row r="214" spans="1:8" ht="12.75">
      <c r="A214" s="14">
        <v>41436</v>
      </c>
      <c r="B214" s="5" t="s">
        <v>427</v>
      </c>
      <c r="C214" s="5"/>
      <c r="D214" s="5">
        <v>9356</v>
      </c>
      <c r="E214" s="3"/>
      <c r="F214" s="3">
        <v>4629</v>
      </c>
      <c r="G214" s="3">
        <f t="shared" si="3"/>
        <v>26744.260000000282</v>
      </c>
      <c r="H214" s="1"/>
    </row>
    <row r="215" spans="1:8" ht="12.75">
      <c r="A215" s="14">
        <v>41436</v>
      </c>
      <c r="B215" s="5" t="s">
        <v>648</v>
      </c>
      <c r="C215" s="5"/>
      <c r="D215" s="5">
        <v>9357</v>
      </c>
      <c r="E215" s="3"/>
      <c r="F215" s="3">
        <v>5800</v>
      </c>
      <c r="G215" s="3">
        <f t="shared" si="3"/>
        <v>20944.260000000282</v>
      </c>
      <c r="H215" s="1"/>
    </row>
    <row r="216" spans="1:8" ht="12.75">
      <c r="A216" s="14">
        <v>41437</v>
      </c>
      <c r="B216" s="5" t="s">
        <v>412</v>
      </c>
      <c r="C216" s="5"/>
      <c r="D216" s="5"/>
      <c r="E216" s="3">
        <v>155000</v>
      </c>
      <c r="F216" s="3"/>
      <c r="G216" s="3">
        <f t="shared" si="3"/>
        <v>175944.26000000027</v>
      </c>
      <c r="H216" s="1"/>
    </row>
    <row r="217" spans="1:8" ht="12.75">
      <c r="A217" s="14">
        <v>41437</v>
      </c>
      <c r="B217" s="5" t="s">
        <v>606</v>
      </c>
      <c r="C217" s="5"/>
      <c r="D217" s="5"/>
      <c r="E217" s="3">
        <v>0.15</v>
      </c>
      <c r="F217" s="3"/>
      <c r="G217" s="3">
        <f t="shared" si="3"/>
        <v>175944.41000000027</v>
      </c>
      <c r="H217" s="1"/>
    </row>
    <row r="218" spans="1:8" ht="12.75">
      <c r="A218" s="14">
        <v>41438</v>
      </c>
      <c r="B218" s="5" t="s">
        <v>521</v>
      </c>
      <c r="C218" s="5"/>
      <c r="D218" s="5"/>
      <c r="E218" s="3">
        <v>63629.6</v>
      </c>
      <c r="F218" s="3"/>
      <c r="G218" s="3">
        <f t="shared" si="3"/>
        <v>239574.01000000027</v>
      </c>
      <c r="H218" s="1"/>
    </row>
    <row r="219" spans="1:8" ht="12.75">
      <c r="A219" s="14">
        <v>41438</v>
      </c>
      <c r="B219" s="5" t="s">
        <v>521</v>
      </c>
      <c r="C219" s="5"/>
      <c r="D219" s="5"/>
      <c r="E219" s="3">
        <v>8528</v>
      </c>
      <c r="F219" s="3"/>
      <c r="G219" s="3">
        <f t="shared" si="3"/>
        <v>248102.01000000027</v>
      </c>
      <c r="H219" s="1"/>
    </row>
    <row r="220" spans="1:8" ht="12.75">
      <c r="A220" s="14">
        <v>41438</v>
      </c>
      <c r="B220" s="5" t="s">
        <v>632</v>
      </c>
      <c r="C220" s="5"/>
      <c r="D220" s="5"/>
      <c r="E220" s="3"/>
      <c r="F220" s="3">
        <v>72000</v>
      </c>
      <c r="G220" s="3">
        <f t="shared" si="3"/>
        <v>176102.01000000027</v>
      </c>
      <c r="H220" s="1"/>
    </row>
    <row r="221" spans="1:8" ht="12.75">
      <c r="A221" s="14">
        <v>41439</v>
      </c>
      <c r="B221" s="5" t="s">
        <v>649</v>
      </c>
      <c r="C221" s="5"/>
      <c r="D221" s="5"/>
      <c r="E221" s="3"/>
      <c r="F221" s="3">
        <v>61198.99</v>
      </c>
      <c r="G221" s="3">
        <f t="shared" si="3"/>
        <v>114903.02000000028</v>
      </c>
      <c r="H221" s="1"/>
    </row>
    <row r="222" spans="1:8" ht="12.75">
      <c r="A222" s="14">
        <v>41439</v>
      </c>
      <c r="B222" s="5" t="s">
        <v>90</v>
      </c>
      <c r="C222" s="5"/>
      <c r="D222" s="5"/>
      <c r="E222" s="3"/>
      <c r="F222" s="3">
        <v>27.84</v>
      </c>
      <c r="G222" s="3">
        <f t="shared" si="3"/>
        <v>114875.18000000028</v>
      </c>
      <c r="H222" s="1"/>
    </row>
    <row r="223" spans="1:8" ht="12.75">
      <c r="A223" s="14">
        <v>41439</v>
      </c>
      <c r="B223" s="5" t="s">
        <v>576</v>
      </c>
      <c r="C223" s="5"/>
      <c r="D223" s="5">
        <v>9358</v>
      </c>
      <c r="E223" s="3"/>
      <c r="F223" s="3">
        <v>18893.43</v>
      </c>
      <c r="G223" s="3">
        <f t="shared" si="3"/>
        <v>95981.75000000029</v>
      </c>
      <c r="H223" s="1"/>
    </row>
    <row r="224" spans="1:8" ht="12.75">
      <c r="A224" s="14">
        <v>41439</v>
      </c>
      <c r="B224" s="5" t="s">
        <v>650</v>
      </c>
      <c r="C224" s="5"/>
      <c r="D224" s="5">
        <v>9359</v>
      </c>
      <c r="E224" s="3"/>
      <c r="F224" s="3">
        <v>22534.88</v>
      </c>
      <c r="G224" s="3">
        <f t="shared" si="3"/>
        <v>73446.87000000029</v>
      </c>
      <c r="H224" s="1"/>
    </row>
    <row r="225" spans="1:8" ht="12.75">
      <c r="A225" s="14">
        <v>41439</v>
      </c>
      <c r="B225" s="5" t="s">
        <v>651</v>
      </c>
      <c r="C225" s="5"/>
      <c r="D225" s="5"/>
      <c r="E225" s="3">
        <v>2083300</v>
      </c>
      <c r="F225" s="3"/>
      <c r="G225" s="3">
        <f t="shared" si="3"/>
        <v>2156746.87</v>
      </c>
      <c r="H225" s="1"/>
    </row>
    <row r="226" spans="1:8" ht="12.75">
      <c r="A226" s="14">
        <v>41442</v>
      </c>
      <c r="B226" s="5" t="s">
        <v>654</v>
      </c>
      <c r="C226" s="5"/>
      <c r="D226" s="5"/>
      <c r="E226" s="3"/>
      <c r="F226" s="3">
        <v>40418</v>
      </c>
      <c r="G226" s="3">
        <f t="shared" si="3"/>
        <v>2116328.87</v>
      </c>
      <c r="H226" s="1"/>
    </row>
    <row r="227" spans="1:8" ht="12.75">
      <c r="A227" s="14">
        <v>41442</v>
      </c>
      <c r="B227" s="18" t="s">
        <v>655</v>
      </c>
      <c r="C227" s="5"/>
      <c r="D227" s="5"/>
      <c r="E227" s="3"/>
      <c r="F227" s="3">
        <v>2080000</v>
      </c>
      <c r="G227" s="3">
        <f t="shared" si="3"/>
        <v>36328.87000000011</v>
      </c>
      <c r="H227" s="1"/>
    </row>
    <row r="228" spans="1:8" ht="12.75">
      <c r="A228" s="14">
        <v>41442</v>
      </c>
      <c r="B228" s="5" t="s">
        <v>606</v>
      </c>
      <c r="C228" s="5"/>
      <c r="D228" s="5"/>
      <c r="E228" s="3">
        <v>0.67</v>
      </c>
      <c r="F228" s="3"/>
      <c r="G228" s="3">
        <f t="shared" si="3"/>
        <v>36329.54000000011</v>
      </c>
      <c r="H228" s="1"/>
    </row>
    <row r="229" spans="1:8" ht="12.75">
      <c r="A229" s="14">
        <v>41443</v>
      </c>
      <c r="B229" s="5" t="s">
        <v>656</v>
      </c>
      <c r="C229" s="5"/>
      <c r="D229" s="5">
        <v>9360</v>
      </c>
      <c r="E229" s="3"/>
      <c r="F229" s="3">
        <v>5317.44</v>
      </c>
      <c r="G229" s="3">
        <f t="shared" si="3"/>
        <v>31012.10000000011</v>
      </c>
      <c r="H229" s="1"/>
    </row>
    <row r="230" spans="1:8" ht="12.75">
      <c r="A230" s="14">
        <v>41443</v>
      </c>
      <c r="B230" s="5" t="s">
        <v>606</v>
      </c>
      <c r="C230" s="5"/>
      <c r="D230" s="5"/>
      <c r="E230" s="3">
        <v>0.69</v>
      </c>
      <c r="F230" s="3"/>
      <c r="G230" s="3">
        <f t="shared" si="3"/>
        <v>31012.79000000011</v>
      </c>
      <c r="H230" s="1"/>
    </row>
    <row r="231" spans="1:8" ht="12.75">
      <c r="A231" s="14">
        <v>41444</v>
      </c>
      <c r="B231" s="18" t="s">
        <v>655</v>
      </c>
      <c r="C231" s="5"/>
      <c r="D231" s="5"/>
      <c r="E231" s="3">
        <v>15000</v>
      </c>
      <c r="F231" s="3"/>
      <c r="G231" s="3">
        <f t="shared" si="3"/>
        <v>46012.79000000011</v>
      </c>
      <c r="H231" s="1"/>
    </row>
    <row r="232" spans="1:8" ht="12.75">
      <c r="A232" s="14">
        <v>41444</v>
      </c>
      <c r="B232" s="5" t="s">
        <v>606</v>
      </c>
      <c r="C232" s="5"/>
      <c r="D232" s="5"/>
      <c r="E232" s="3">
        <v>0.08</v>
      </c>
      <c r="F232" s="3"/>
      <c r="G232" s="3">
        <f t="shared" si="3"/>
        <v>46012.87000000011</v>
      </c>
      <c r="H232" s="1"/>
    </row>
    <row r="233" spans="1:8" ht="12.75">
      <c r="A233" s="14">
        <v>41445</v>
      </c>
      <c r="B233" s="5" t="s">
        <v>657</v>
      </c>
      <c r="C233" s="5"/>
      <c r="D233" s="5">
        <v>9361</v>
      </c>
      <c r="E233" s="3"/>
      <c r="F233" s="3">
        <v>2062</v>
      </c>
      <c r="G233" s="3">
        <f t="shared" si="3"/>
        <v>43950.87000000011</v>
      </c>
      <c r="H233" s="1"/>
    </row>
    <row r="234" spans="1:8" ht="12.75">
      <c r="A234" s="14">
        <v>41445</v>
      </c>
      <c r="B234" s="5" t="s">
        <v>423</v>
      </c>
      <c r="C234" s="5"/>
      <c r="D234" s="5">
        <v>9362</v>
      </c>
      <c r="E234" s="3"/>
      <c r="F234" s="3">
        <v>14886.78</v>
      </c>
      <c r="G234" s="3">
        <f t="shared" si="3"/>
        <v>29064.090000000113</v>
      </c>
      <c r="H234" s="1"/>
    </row>
    <row r="235" spans="1:8" ht="12.75">
      <c r="A235" s="14">
        <v>41449</v>
      </c>
      <c r="B235" s="5" t="s">
        <v>658</v>
      </c>
      <c r="C235" s="5"/>
      <c r="D235" s="5">
        <v>9363</v>
      </c>
      <c r="E235" s="3"/>
      <c r="F235" s="3">
        <v>3712</v>
      </c>
      <c r="G235" s="3">
        <f t="shared" si="3"/>
        <v>25352.090000000113</v>
      </c>
      <c r="H235" s="1"/>
    </row>
    <row r="236" spans="1:8" ht="12.75">
      <c r="A236" s="14">
        <v>41449</v>
      </c>
      <c r="B236" s="5" t="s">
        <v>659</v>
      </c>
      <c r="C236" s="5"/>
      <c r="D236" s="5">
        <v>9364</v>
      </c>
      <c r="E236" s="3"/>
      <c r="F236" s="3">
        <v>2904.47</v>
      </c>
      <c r="G236" s="3">
        <f t="shared" si="3"/>
        <v>22447.62000000011</v>
      </c>
      <c r="H236" s="1"/>
    </row>
    <row r="237" spans="1:8" ht="12.75">
      <c r="A237" s="14">
        <v>41449</v>
      </c>
      <c r="B237" s="5" t="s">
        <v>521</v>
      </c>
      <c r="C237" s="5"/>
      <c r="D237" s="5"/>
      <c r="E237" s="3">
        <v>17141.5</v>
      </c>
      <c r="F237" s="3"/>
      <c r="G237" s="3">
        <f t="shared" si="3"/>
        <v>39589.12000000011</v>
      </c>
      <c r="H237" s="1"/>
    </row>
    <row r="238" spans="1:8" ht="12.75">
      <c r="A238" s="14">
        <v>41449</v>
      </c>
      <c r="B238" s="5" t="s">
        <v>437</v>
      </c>
      <c r="C238" s="5"/>
      <c r="D238" s="5">
        <v>9365</v>
      </c>
      <c r="E238" s="3"/>
      <c r="F238" s="3">
        <v>14951.29</v>
      </c>
      <c r="G238" s="3">
        <f t="shared" si="3"/>
        <v>24637.83000000011</v>
      </c>
      <c r="H238" s="1"/>
    </row>
    <row r="239" spans="1:8" ht="12.75">
      <c r="A239" s="14">
        <v>41451</v>
      </c>
      <c r="B239" s="5" t="s">
        <v>412</v>
      </c>
      <c r="C239" s="5"/>
      <c r="D239" s="5"/>
      <c r="E239" s="3">
        <v>120000</v>
      </c>
      <c r="F239" s="3"/>
      <c r="G239" s="3">
        <f t="shared" si="3"/>
        <v>144637.8300000001</v>
      </c>
      <c r="H239" s="1"/>
    </row>
    <row r="240" spans="1:8" ht="12.75">
      <c r="A240" s="14">
        <v>41451</v>
      </c>
      <c r="B240" s="5" t="s">
        <v>606</v>
      </c>
      <c r="C240" s="5"/>
      <c r="D240" s="5"/>
      <c r="E240" s="3">
        <v>0.02</v>
      </c>
      <c r="F240" s="3"/>
      <c r="G240" s="3">
        <f t="shared" si="3"/>
        <v>144637.8500000001</v>
      </c>
      <c r="H240" s="1"/>
    </row>
    <row r="241" spans="1:8" ht="12.75">
      <c r="A241" s="14">
        <v>41453</v>
      </c>
      <c r="B241" s="5" t="s">
        <v>660</v>
      </c>
      <c r="C241" s="5"/>
      <c r="D241" s="5"/>
      <c r="E241" s="3"/>
      <c r="F241" s="3">
        <v>61198.99</v>
      </c>
      <c r="G241" s="3">
        <f t="shared" si="3"/>
        <v>83438.8600000001</v>
      </c>
      <c r="H241" s="1"/>
    </row>
    <row r="242" spans="1:8" ht="12.75">
      <c r="A242" s="14">
        <v>41453</v>
      </c>
      <c r="B242" s="5" t="s">
        <v>90</v>
      </c>
      <c r="C242" s="5"/>
      <c r="D242" s="5"/>
      <c r="E242" s="3"/>
      <c r="F242" s="3">
        <v>27.84</v>
      </c>
      <c r="G242" s="3">
        <f t="shared" si="3"/>
        <v>83411.0200000001</v>
      </c>
      <c r="H242" s="1"/>
    </row>
    <row r="243" spans="1:8" ht="12.75">
      <c r="A243" s="14">
        <v>41453</v>
      </c>
      <c r="B243" s="5" t="s">
        <v>576</v>
      </c>
      <c r="C243" s="5"/>
      <c r="D243" s="5">
        <v>9366</v>
      </c>
      <c r="E243" s="3"/>
      <c r="F243" s="3">
        <v>18893.43</v>
      </c>
      <c r="G243" s="3">
        <f t="shared" si="3"/>
        <v>64517.590000000106</v>
      </c>
      <c r="H243" s="1"/>
    </row>
    <row r="244" spans="1:8" ht="12.75">
      <c r="A244" s="14">
        <v>41453</v>
      </c>
      <c r="B244" s="18" t="s">
        <v>661</v>
      </c>
      <c r="C244" s="5"/>
      <c r="D244" s="5">
        <v>9367</v>
      </c>
      <c r="E244" s="3"/>
      <c r="F244" s="3">
        <v>6574.72</v>
      </c>
      <c r="G244" s="3">
        <f t="shared" si="3"/>
        <v>57942.870000000104</v>
      </c>
      <c r="H244" s="1"/>
    </row>
    <row r="245" spans="1:8" ht="12.75">
      <c r="A245" s="14">
        <v>41453</v>
      </c>
      <c r="B245" s="5" t="s">
        <v>662</v>
      </c>
      <c r="C245" s="5"/>
      <c r="D245" s="5">
        <v>9368</v>
      </c>
      <c r="E245" s="3"/>
      <c r="F245" s="3">
        <v>6500</v>
      </c>
      <c r="G245" s="3">
        <f t="shared" si="3"/>
        <v>51442.870000000104</v>
      </c>
      <c r="H245" s="1"/>
    </row>
    <row r="246" spans="1:8" ht="12.75">
      <c r="A246" s="14">
        <v>41453</v>
      </c>
      <c r="B246" s="5" t="s">
        <v>80</v>
      </c>
      <c r="C246" s="5"/>
      <c r="D246" s="5">
        <v>9369</v>
      </c>
      <c r="E246" s="3"/>
      <c r="F246" s="3">
        <v>0</v>
      </c>
      <c r="G246" s="3">
        <f t="shared" si="3"/>
        <v>51442.870000000104</v>
      </c>
      <c r="H246" s="1"/>
    </row>
    <row r="247" spans="1:8" ht="12.75">
      <c r="A247" s="14">
        <v>41453</v>
      </c>
      <c r="B247" s="5" t="s">
        <v>663</v>
      </c>
      <c r="C247" s="5"/>
      <c r="D247" s="5">
        <v>9370</v>
      </c>
      <c r="E247" s="3"/>
      <c r="F247" s="3">
        <v>11627.74</v>
      </c>
      <c r="G247" s="3">
        <f t="shared" si="3"/>
        <v>39815.13000000011</v>
      </c>
      <c r="H247" s="1"/>
    </row>
    <row r="248" spans="1:8" ht="12.75">
      <c r="A248" s="14">
        <v>41453</v>
      </c>
      <c r="B248" s="5" t="s">
        <v>311</v>
      </c>
      <c r="C248" s="5"/>
      <c r="D248" s="5">
        <v>9371</v>
      </c>
      <c r="E248" s="3"/>
      <c r="F248" s="3">
        <v>2790</v>
      </c>
      <c r="G248" s="3">
        <f t="shared" si="3"/>
        <v>37025.13000000011</v>
      </c>
      <c r="H248" s="1"/>
    </row>
    <row r="249" spans="1:8" ht="12.75">
      <c r="A249" s="14">
        <v>41453</v>
      </c>
      <c r="B249" s="5" t="s">
        <v>664</v>
      </c>
      <c r="C249" s="5"/>
      <c r="D249" s="5">
        <v>9372</v>
      </c>
      <c r="E249" s="3"/>
      <c r="F249" s="17">
        <v>4213</v>
      </c>
      <c r="G249" s="3">
        <f t="shared" si="3"/>
        <v>32812.13000000011</v>
      </c>
      <c r="H249" s="1"/>
    </row>
    <row r="250" spans="1:8" ht="12.75">
      <c r="A250" s="14">
        <v>41458</v>
      </c>
      <c r="B250" s="5" t="s">
        <v>606</v>
      </c>
      <c r="C250" s="5"/>
      <c r="D250" s="5"/>
      <c r="E250" s="3">
        <v>0.38</v>
      </c>
      <c r="F250" s="3"/>
      <c r="G250" s="3">
        <f t="shared" si="3"/>
        <v>32812.510000000104</v>
      </c>
      <c r="H250" s="1"/>
    </row>
    <row r="251" spans="1:8" ht="12.75">
      <c r="A251" s="14">
        <v>41463</v>
      </c>
      <c r="B251" s="18" t="s">
        <v>424</v>
      </c>
      <c r="C251" s="5"/>
      <c r="D251" s="5"/>
      <c r="E251" s="3"/>
      <c r="F251" s="3">
        <v>208.8</v>
      </c>
      <c r="G251" s="3">
        <f t="shared" si="3"/>
        <v>32603.710000000105</v>
      </c>
      <c r="H251" s="1"/>
    </row>
    <row r="252" spans="1:8" ht="12.75">
      <c r="A252" s="14">
        <v>41465</v>
      </c>
      <c r="B252" s="5" t="s">
        <v>412</v>
      </c>
      <c r="C252" s="5"/>
      <c r="D252" s="5"/>
      <c r="E252" s="3">
        <v>136000</v>
      </c>
      <c r="F252" s="3"/>
      <c r="G252" s="3">
        <f t="shared" si="3"/>
        <v>168603.7100000001</v>
      </c>
      <c r="H252" s="1"/>
    </row>
    <row r="253" spans="1:8" ht="12.75">
      <c r="A253" s="14">
        <v>41465</v>
      </c>
      <c r="B253" s="5" t="s">
        <v>412</v>
      </c>
      <c r="C253" s="5"/>
      <c r="D253" s="5"/>
      <c r="E253" s="3">
        <v>318000</v>
      </c>
      <c r="F253" s="3"/>
      <c r="G253" s="3">
        <f t="shared" si="3"/>
        <v>486603.7100000001</v>
      </c>
      <c r="H253" s="1"/>
    </row>
    <row r="254" spans="1:8" ht="12.75">
      <c r="A254" s="14">
        <v>41465</v>
      </c>
      <c r="B254" s="5" t="s">
        <v>632</v>
      </c>
      <c r="C254" s="5"/>
      <c r="D254" s="5"/>
      <c r="E254" s="3"/>
      <c r="F254" s="3">
        <v>318000</v>
      </c>
      <c r="G254" s="3">
        <f t="shared" si="3"/>
        <v>168603.71000000008</v>
      </c>
      <c r="H254" s="1"/>
    </row>
    <row r="255" spans="1:8" ht="12.75">
      <c r="A255" s="14">
        <v>41465</v>
      </c>
      <c r="B255" s="5" t="s">
        <v>427</v>
      </c>
      <c r="C255" s="5"/>
      <c r="D255" s="5">
        <v>9373</v>
      </c>
      <c r="E255" s="3"/>
      <c r="F255" s="3">
        <v>4629</v>
      </c>
      <c r="G255" s="3">
        <f t="shared" si="3"/>
        <v>163974.71000000008</v>
      </c>
      <c r="H255" s="1"/>
    </row>
    <row r="256" spans="1:8" ht="12.75">
      <c r="A256" s="14">
        <v>41465</v>
      </c>
      <c r="B256" s="5" t="s">
        <v>665</v>
      </c>
      <c r="C256" s="5"/>
      <c r="D256" s="5">
        <v>9374</v>
      </c>
      <c r="E256" s="3"/>
      <c r="F256" s="3">
        <v>15563.76</v>
      </c>
      <c r="G256" s="3">
        <f t="shared" si="3"/>
        <v>148410.95000000007</v>
      </c>
      <c r="H256" s="1"/>
    </row>
    <row r="257" spans="1:8" ht="12.75">
      <c r="A257" s="14">
        <v>41465</v>
      </c>
      <c r="B257" s="5" t="s">
        <v>454</v>
      </c>
      <c r="C257" s="5"/>
      <c r="D257" s="5">
        <v>9375</v>
      </c>
      <c r="E257" s="3"/>
      <c r="F257" s="3">
        <v>18685.43</v>
      </c>
      <c r="G257" s="3">
        <f t="shared" si="3"/>
        <v>129725.52000000008</v>
      </c>
      <c r="H257" s="1"/>
    </row>
    <row r="258" spans="1:8" ht="12.75">
      <c r="A258" s="14">
        <v>41465</v>
      </c>
      <c r="B258" s="5" t="s">
        <v>648</v>
      </c>
      <c r="C258" s="5"/>
      <c r="D258" s="5">
        <v>9376</v>
      </c>
      <c r="E258" s="3"/>
      <c r="F258" s="3">
        <v>6960</v>
      </c>
      <c r="G258" s="3">
        <f t="shared" si="3"/>
        <v>122765.52000000008</v>
      </c>
      <c r="H258" s="1"/>
    </row>
    <row r="259" spans="1:8" ht="12.75">
      <c r="A259" s="14">
        <v>41465</v>
      </c>
      <c r="B259" s="5" t="s">
        <v>606</v>
      </c>
      <c r="C259" s="5"/>
      <c r="D259" s="5"/>
      <c r="E259" s="3">
        <v>0.71</v>
      </c>
      <c r="F259" s="3"/>
      <c r="G259" s="3">
        <f aca="true" t="shared" si="4" ref="G259:G322">G258+E259-F259</f>
        <v>122766.23000000008</v>
      </c>
      <c r="H259" s="1"/>
    </row>
    <row r="260" spans="1:8" ht="12.75">
      <c r="A260" s="14">
        <v>41466</v>
      </c>
      <c r="B260" s="5" t="s">
        <v>666</v>
      </c>
      <c r="C260" s="5"/>
      <c r="D260" s="5">
        <v>9377</v>
      </c>
      <c r="E260" s="3"/>
      <c r="F260" s="3">
        <v>94485.64</v>
      </c>
      <c r="G260" s="3">
        <f t="shared" si="4"/>
        <v>28280.590000000084</v>
      </c>
      <c r="H260" s="1"/>
    </row>
    <row r="261" spans="1:8" ht="12.75">
      <c r="A261" s="14">
        <v>41466</v>
      </c>
      <c r="B261" s="5" t="s">
        <v>667</v>
      </c>
      <c r="C261" s="5"/>
      <c r="D261" s="5"/>
      <c r="E261" s="3">
        <v>95000</v>
      </c>
      <c r="F261" s="3"/>
      <c r="G261" s="3">
        <f t="shared" si="4"/>
        <v>123280.59000000008</v>
      </c>
      <c r="H261" s="1"/>
    </row>
    <row r="262" spans="1:8" ht="12.75">
      <c r="A262" s="14">
        <v>41467</v>
      </c>
      <c r="B262" s="5" t="s">
        <v>671</v>
      </c>
      <c r="C262" s="5"/>
      <c r="D262" s="5"/>
      <c r="E262" s="3"/>
      <c r="F262" s="3">
        <v>61198.99</v>
      </c>
      <c r="G262" s="3">
        <f t="shared" si="4"/>
        <v>62081.600000000086</v>
      </c>
      <c r="H262" s="1"/>
    </row>
    <row r="263" spans="1:8" ht="12.75">
      <c r="A263" s="14">
        <v>41467</v>
      </c>
      <c r="B263" s="5" t="s">
        <v>90</v>
      </c>
      <c r="C263" s="5"/>
      <c r="D263" s="5"/>
      <c r="E263" s="3"/>
      <c r="F263" s="3">
        <v>27.84</v>
      </c>
      <c r="G263" s="3">
        <f t="shared" si="4"/>
        <v>62053.76000000009</v>
      </c>
      <c r="H263" s="1"/>
    </row>
    <row r="264" spans="1:8" ht="12.75">
      <c r="A264" s="14">
        <v>41467</v>
      </c>
      <c r="B264" s="5" t="s">
        <v>673</v>
      </c>
      <c r="C264" s="5"/>
      <c r="D264" s="5">
        <v>9378</v>
      </c>
      <c r="E264" s="3"/>
      <c r="F264" s="3">
        <v>18868.14</v>
      </c>
      <c r="G264" s="3">
        <f t="shared" si="4"/>
        <v>43185.62000000009</v>
      </c>
      <c r="H264" s="1"/>
    </row>
    <row r="265" spans="1:8" ht="12.75">
      <c r="A265" s="14">
        <v>41470</v>
      </c>
      <c r="B265" s="5" t="s">
        <v>667</v>
      </c>
      <c r="C265" s="5"/>
      <c r="D265" s="5"/>
      <c r="E265" s="3">
        <v>50000</v>
      </c>
      <c r="F265" s="3"/>
      <c r="G265" s="3">
        <f t="shared" si="4"/>
        <v>93185.62000000008</v>
      </c>
      <c r="H265" s="1"/>
    </row>
    <row r="266" spans="1:8" ht="12.75">
      <c r="A266" s="14">
        <v>41471</v>
      </c>
      <c r="B266" s="5" t="s">
        <v>674</v>
      </c>
      <c r="C266" s="5"/>
      <c r="D266" s="5"/>
      <c r="E266" s="3"/>
      <c r="F266" s="3">
        <v>40865</v>
      </c>
      <c r="G266" s="3">
        <f t="shared" si="4"/>
        <v>52320.62000000008</v>
      </c>
      <c r="H266" s="1"/>
    </row>
    <row r="267" spans="1:8" ht="12.75">
      <c r="A267" s="14">
        <v>41472</v>
      </c>
      <c r="B267" s="5" t="s">
        <v>606</v>
      </c>
      <c r="C267" s="5"/>
      <c r="D267" s="5"/>
      <c r="E267" s="3">
        <v>0.84</v>
      </c>
      <c r="F267" s="3"/>
      <c r="G267" s="3">
        <f t="shared" si="4"/>
        <v>52321.46000000008</v>
      </c>
      <c r="H267" s="1"/>
    </row>
    <row r="268" spans="1:8" ht="12.75">
      <c r="A268" s="14">
        <v>41477</v>
      </c>
      <c r="B268" s="5" t="s">
        <v>675</v>
      </c>
      <c r="C268" s="5"/>
      <c r="D268" s="5">
        <v>9379</v>
      </c>
      <c r="E268" s="3"/>
      <c r="F268" s="3">
        <v>8990</v>
      </c>
      <c r="G268" s="3">
        <f t="shared" si="4"/>
        <v>43331.46000000008</v>
      </c>
      <c r="H268" s="1"/>
    </row>
    <row r="269" spans="1:8" ht="12.75">
      <c r="A269" s="14">
        <v>41478</v>
      </c>
      <c r="B269" s="5" t="s">
        <v>676</v>
      </c>
      <c r="C269" s="5"/>
      <c r="D269" s="5">
        <v>9380</v>
      </c>
      <c r="E269" s="3"/>
      <c r="F269" s="3">
        <v>7914.5</v>
      </c>
      <c r="G269" s="3">
        <f t="shared" si="4"/>
        <v>35416.96000000008</v>
      </c>
      <c r="H269" s="1"/>
    </row>
    <row r="270" spans="1:8" ht="12.75">
      <c r="A270" s="14">
        <v>41479</v>
      </c>
      <c r="B270" s="5" t="s">
        <v>656</v>
      </c>
      <c r="C270" s="5"/>
      <c r="D270" s="5">
        <v>9381</v>
      </c>
      <c r="E270" s="3"/>
      <c r="F270" s="3">
        <v>5346.39</v>
      </c>
      <c r="G270" s="3">
        <f t="shared" si="4"/>
        <v>30070.57000000008</v>
      </c>
      <c r="H270" s="1"/>
    </row>
    <row r="271" spans="1:8" ht="12.75">
      <c r="A271" s="14">
        <v>41479</v>
      </c>
      <c r="B271" s="5" t="s">
        <v>606</v>
      </c>
      <c r="C271" s="5"/>
      <c r="D271" s="5"/>
      <c r="E271" s="3">
        <v>0.86</v>
      </c>
      <c r="F271" s="3"/>
      <c r="G271" s="3">
        <f t="shared" si="4"/>
        <v>30071.43000000008</v>
      </c>
      <c r="H271" s="1"/>
    </row>
    <row r="272" spans="1:8" ht="12.75">
      <c r="A272" s="14">
        <v>41480</v>
      </c>
      <c r="B272" s="5" t="s">
        <v>437</v>
      </c>
      <c r="C272" s="5"/>
      <c r="D272" s="5">
        <v>9382</v>
      </c>
      <c r="E272" s="3"/>
      <c r="F272" s="3">
        <v>16196.98</v>
      </c>
      <c r="G272" s="3">
        <f t="shared" si="4"/>
        <v>13874.45000000008</v>
      </c>
      <c r="H272" s="1"/>
    </row>
    <row r="273" spans="1:8" ht="12.75">
      <c r="A273" s="14">
        <v>41480</v>
      </c>
      <c r="B273" s="18" t="s">
        <v>677</v>
      </c>
      <c r="C273" s="5"/>
      <c r="D273" s="5">
        <v>9383</v>
      </c>
      <c r="E273" s="3"/>
      <c r="F273" s="3">
        <v>8423.77</v>
      </c>
      <c r="G273" s="3">
        <f t="shared" si="4"/>
        <v>5450.68000000008</v>
      </c>
      <c r="H273" s="1"/>
    </row>
    <row r="274" spans="1:8" ht="12.75">
      <c r="A274" s="14">
        <v>41481</v>
      </c>
      <c r="B274" s="18" t="s">
        <v>678</v>
      </c>
      <c r="C274" s="5"/>
      <c r="D274" s="5">
        <v>9384</v>
      </c>
      <c r="E274" s="3"/>
      <c r="F274" s="3">
        <v>2191.99</v>
      </c>
      <c r="G274" s="3">
        <f t="shared" si="4"/>
        <v>3258.6900000000805</v>
      </c>
      <c r="H274" s="1"/>
    </row>
    <row r="275" spans="1:8" ht="12.75">
      <c r="A275" s="14">
        <v>41484</v>
      </c>
      <c r="B275" s="18" t="s">
        <v>679</v>
      </c>
      <c r="C275" s="5"/>
      <c r="D275" s="5">
        <v>9385</v>
      </c>
      <c r="E275" s="3"/>
      <c r="F275" s="3">
        <v>8000</v>
      </c>
      <c r="G275" s="3">
        <f t="shared" si="4"/>
        <v>-4741.3099999999195</v>
      </c>
      <c r="H275" s="1"/>
    </row>
    <row r="276" spans="1:8" ht="12.75">
      <c r="A276" s="14">
        <v>41485</v>
      </c>
      <c r="B276" s="18" t="s">
        <v>673</v>
      </c>
      <c r="C276" s="5"/>
      <c r="D276" s="5">
        <v>9386</v>
      </c>
      <c r="E276" s="3"/>
      <c r="F276" s="3">
        <v>18823.99</v>
      </c>
      <c r="G276" s="3">
        <f t="shared" si="4"/>
        <v>-23565.299999999923</v>
      </c>
      <c r="H276" s="1"/>
    </row>
    <row r="277" spans="1:8" ht="12.75">
      <c r="A277" s="14">
        <v>41485</v>
      </c>
      <c r="B277" s="18" t="s">
        <v>680</v>
      </c>
      <c r="C277" s="5"/>
      <c r="D277" s="5"/>
      <c r="E277" s="3">
        <v>138000</v>
      </c>
      <c r="F277" s="3"/>
      <c r="G277" s="3">
        <f t="shared" si="4"/>
        <v>114434.70000000007</v>
      </c>
      <c r="H277" s="1"/>
    </row>
    <row r="278" spans="1:8" ht="12.75">
      <c r="A278" s="14">
        <v>41485</v>
      </c>
      <c r="B278" s="5" t="s">
        <v>681</v>
      </c>
      <c r="C278" s="5"/>
      <c r="D278" s="5"/>
      <c r="E278" s="3"/>
      <c r="F278" s="3">
        <v>61021.36</v>
      </c>
      <c r="G278" s="3">
        <f t="shared" si="4"/>
        <v>53413.34000000007</v>
      </c>
      <c r="H278" s="1"/>
    </row>
    <row r="279" spans="1:8" ht="12.75">
      <c r="A279" s="14">
        <v>41485</v>
      </c>
      <c r="B279" s="5" t="s">
        <v>90</v>
      </c>
      <c r="C279" s="5"/>
      <c r="D279" s="5"/>
      <c r="E279" s="3"/>
      <c r="F279" s="3">
        <v>27.84</v>
      </c>
      <c r="G279" s="3">
        <f t="shared" si="4"/>
        <v>53385.50000000007</v>
      </c>
      <c r="H279" s="1"/>
    </row>
    <row r="280" spans="1:8" ht="12.75">
      <c r="A280" s="14">
        <v>41486</v>
      </c>
      <c r="B280" s="18" t="s">
        <v>682</v>
      </c>
      <c r="C280" s="5"/>
      <c r="D280" s="5">
        <v>9387</v>
      </c>
      <c r="E280" s="3"/>
      <c r="F280" s="3">
        <v>6574.71</v>
      </c>
      <c r="G280" s="3">
        <f t="shared" si="4"/>
        <v>46810.79000000007</v>
      </c>
      <c r="H280" s="1"/>
    </row>
    <row r="281" spans="1:8" ht="12.75">
      <c r="A281" s="14">
        <v>41486</v>
      </c>
      <c r="B281" s="5" t="s">
        <v>683</v>
      </c>
      <c r="C281" s="5"/>
      <c r="D281" s="5">
        <v>9388</v>
      </c>
      <c r="E281" s="3"/>
      <c r="F281" s="3">
        <v>6500</v>
      </c>
      <c r="G281" s="3">
        <f t="shared" si="4"/>
        <v>40310.79000000007</v>
      </c>
      <c r="H281" s="1"/>
    </row>
    <row r="282" spans="1:8" ht="12.75">
      <c r="A282" s="14">
        <v>41486</v>
      </c>
      <c r="B282" s="5" t="s">
        <v>80</v>
      </c>
      <c r="C282" s="5"/>
      <c r="D282" s="5">
        <v>9389</v>
      </c>
      <c r="E282" s="3"/>
      <c r="F282" s="3">
        <v>0</v>
      </c>
      <c r="G282" s="3">
        <f t="shared" si="4"/>
        <v>40310.79000000007</v>
      </c>
      <c r="H282" s="1"/>
    </row>
    <row r="283" spans="1:8" ht="12.75">
      <c r="A283" s="14">
        <v>41486</v>
      </c>
      <c r="B283" s="5" t="s">
        <v>685</v>
      </c>
      <c r="C283" s="5"/>
      <c r="D283" s="5"/>
      <c r="E283" s="3">
        <v>50000</v>
      </c>
      <c r="F283" s="3"/>
      <c r="G283" s="3">
        <f t="shared" si="4"/>
        <v>90310.79000000007</v>
      </c>
      <c r="H283" s="1"/>
    </row>
    <row r="284" spans="1:8" ht="12.75">
      <c r="A284" s="14">
        <v>41486</v>
      </c>
      <c r="B284" s="5" t="s">
        <v>606</v>
      </c>
      <c r="C284" s="5"/>
      <c r="D284" s="5"/>
      <c r="E284" s="3">
        <v>0.5</v>
      </c>
      <c r="F284" s="3"/>
      <c r="G284" s="3">
        <f t="shared" si="4"/>
        <v>90311.29000000007</v>
      </c>
      <c r="H284" s="1"/>
    </row>
    <row r="285" spans="1:8" ht="12.75">
      <c r="A285" s="14">
        <v>41488</v>
      </c>
      <c r="B285" s="5" t="s">
        <v>684</v>
      </c>
      <c r="C285" s="5"/>
      <c r="D285" s="5">
        <v>9390</v>
      </c>
      <c r="E285" s="3"/>
      <c r="F285" s="3">
        <v>2088</v>
      </c>
      <c r="G285" s="3">
        <f t="shared" si="4"/>
        <v>88223.29000000007</v>
      </c>
      <c r="H285" s="1"/>
    </row>
    <row r="286" spans="1:8" ht="12.75">
      <c r="A286" s="14">
        <v>41491</v>
      </c>
      <c r="B286" s="5" t="s">
        <v>311</v>
      </c>
      <c r="C286" s="5"/>
      <c r="D286" s="5">
        <v>9391</v>
      </c>
      <c r="E286" s="3"/>
      <c r="F286" s="3">
        <v>2687</v>
      </c>
      <c r="G286" s="3">
        <f t="shared" si="4"/>
        <v>85536.29000000007</v>
      </c>
      <c r="H286" s="1"/>
    </row>
    <row r="287" spans="1:8" ht="12.75">
      <c r="A287" s="14">
        <v>41491</v>
      </c>
      <c r="B287" s="5" t="s">
        <v>635</v>
      </c>
      <c r="C287" s="5"/>
      <c r="D287" s="5">
        <v>9392</v>
      </c>
      <c r="E287" s="3"/>
      <c r="F287" s="3">
        <v>11379.08</v>
      </c>
      <c r="G287" s="3">
        <f t="shared" si="4"/>
        <v>74157.21000000006</v>
      </c>
      <c r="H287" s="1"/>
    </row>
    <row r="288" spans="1:8" ht="12.75">
      <c r="A288" s="14">
        <v>41491</v>
      </c>
      <c r="B288" s="5" t="s">
        <v>453</v>
      </c>
      <c r="C288" s="5"/>
      <c r="D288" s="5">
        <v>9393</v>
      </c>
      <c r="E288" s="3"/>
      <c r="F288" s="3">
        <v>4628.4</v>
      </c>
      <c r="G288" s="3">
        <f t="shared" si="4"/>
        <v>69528.81000000007</v>
      </c>
      <c r="H288" s="1"/>
    </row>
    <row r="289" spans="1:8" ht="12.75">
      <c r="A289" s="14">
        <v>41491</v>
      </c>
      <c r="B289" s="18" t="s">
        <v>424</v>
      </c>
      <c r="C289" s="5"/>
      <c r="D289" s="5"/>
      <c r="E289" s="3"/>
      <c r="F289" s="3">
        <v>208.8</v>
      </c>
      <c r="G289" s="3">
        <f t="shared" si="4"/>
        <v>69320.01000000007</v>
      </c>
      <c r="H289" s="1"/>
    </row>
    <row r="290" spans="1:8" ht="12.75">
      <c r="A290" s="14">
        <v>41493</v>
      </c>
      <c r="B290" s="5" t="s">
        <v>412</v>
      </c>
      <c r="C290" s="5"/>
      <c r="D290" s="5"/>
      <c r="E290" s="3">
        <v>125000</v>
      </c>
      <c r="F290" s="3"/>
      <c r="G290" s="3">
        <f t="shared" si="4"/>
        <v>194320.01000000007</v>
      </c>
      <c r="H290" s="1"/>
    </row>
    <row r="291" spans="1:8" ht="12.75">
      <c r="A291" s="14">
        <v>41493</v>
      </c>
      <c r="B291" s="5" t="s">
        <v>686</v>
      </c>
      <c r="C291" s="5"/>
      <c r="D291" s="5">
        <v>9394</v>
      </c>
      <c r="E291" s="3"/>
      <c r="F291" s="3">
        <v>34800</v>
      </c>
      <c r="G291" s="3">
        <f t="shared" si="4"/>
        <v>159520.01000000007</v>
      </c>
      <c r="H291" s="1"/>
    </row>
    <row r="292" spans="1:8" ht="12.75">
      <c r="A292" s="14">
        <v>41493</v>
      </c>
      <c r="B292" s="5" t="s">
        <v>606</v>
      </c>
      <c r="C292" s="5"/>
      <c r="D292" s="5"/>
      <c r="E292" s="3">
        <v>0.43</v>
      </c>
      <c r="F292" s="3"/>
      <c r="G292" s="3">
        <f t="shared" si="4"/>
        <v>159520.44000000006</v>
      </c>
      <c r="H292" s="1"/>
    </row>
    <row r="293" spans="1:8" ht="12.75">
      <c r="A293" s="14">
        <v>41494</v>
      </c>
      <c r="B293" s="5" t="s">
        <v>687</v>
      </c>
      <c r="C293" s="5"/>
      <c r="D293" s="5">
        <v>9395</v>
      </c>
      <c r="E293" s="3"/>
      <c r="F293" s="3">
        <v>35000</v>
      </c>
      <c r="G293" s="3">
        <f t="shared" si="4"/>
        <v>124520.44000000006</v>
      </c>
      <c r="H293" s="1"/>
    </row>
    <row r="294" spans="1:8" ht="12.75">
      <c r="A294" s="14">
        <v>41494</v>
      </c>
      <c r="B294" s="5" t="s">
        <v>688</v>
      </c>
      <c r="C294" s="5"/>
      <c r="D294" s="5">
        <v>9396</v>
      </c>
      <c r="E294" s="3"/>
      <c r="F294" s="3">
        <v>7542.9</v>
      </c>
      <c r="G294" s="3">
        <f t="shared" si="4"/>
        <v>116977.54000000007</v>
      </c>
      <c r="H294" s="1"/>
    </row>
    <row r="295" spans="1:8" ht="12.75">
      <c r="A295" s="14">
        <v>41495</v>
      </c>
      <c r="B295" s="5" t="s">
        <v>427</v>
      </c>
      <c r="C295" s="5"/>
      <c r="D295" s="5">
        <v>9397</v>
      </c>
      <c r="E295" s="3"/>
      <c r="F295" s="3">
        <v>4653</v>
      </c>
      <c r="G295" s="3">
        <f t="shared" si="4"/>
        <v>112324.54000000007</v>
      </c>
      <c r="H295" s="1"/>
    </row>
    <row r="296" spans="1:8" ht="12.75">
      <c r="A296" s="14">
        <v>41498</v>
      </c>
      <c r="B296" s="5" t="s">
        <v>694</v>
      </c>
      <c r="C296" s="5"/>
      <c r="D296" s="5"/>
      <c r="E296" s="3"/>
      <c r="F296" s="3">
        <v>61198.99</v>
      </c>
      <c r="G296" s="3">
        <f t="shared" si="4"/>
        <v>51125.55000000007</v>
      </c>
      <c r="H296" s="1"/>
    </row>
    <row r="297" spans="1:8" ht="12.75">
      <c r="A297" s="14">
        <v>41498</v>
      </c>
      <c r="B297" s="5" t="s">
        <v>90</v>
      </c>
      <c r="C297" s="5"/>
      <c r="D297" s="5"/>
      <c r="E297" s="3"/>
      <c r="F297" s="3">
        <v>27.84</v>
      </c>
      <c r="G297" s="3">
        <f t="shared" si="4"/>
        <v>51097.71000000007</v>
      </c>
      <c r="H297" s="1"/>
    </row>
    <row r="298" spans="1:8" ht="12.75">
      <c r="A298" s="14">
        <v>41498</v>
      </c>
      <c r="B298" s="18" t="s">
        <v>673</v>
      </c>
      <c r="C298" s="5"/>
      <c r="D298" s="5">
        <v>9398</v>
      </c>
      <c r="E298" s="3"/>
      <c r="F298" s="3">
        <v>18868.14</v>
      </c>
      <c r="G298" s="3">
        <f t="shared" si="4"/>
        <v>32229.570000000072</v>
      </c>
      <c r="H298" s="1"/>
    </row>
    <row r="299" spans="1:8" ht="12.75">
      <c r="A299" s="14">
        <v>41498</v>
      </c>
      <c r="B299" s="5" t="s">
        <v>667</v>
      </c>
      <c r="C299" s="5"/>
      <c r="D299" s="5"/>
      <c r="E299" s="3">
        <v>188782.82</v>
      </c>
      <c r="F299" s="3"/>
      <c r="G299" s="3">
        <f t="shared" si="4"/>
        <v>221012.39000000007</v>
      </c>
      <c r="H299" s="1"/>
    </row>
    <row r="300" spans="1:8" ht="12.75">
      <c r="A300" s="14">
        <v>41499</v>
      </c>
      <c r="B300" s="5" t="s">
        <v>707</v>
      </c>
      <c r="C300" s="5"/>
      <c r="D300" s="5">
        <v>9399</v>
      </c>
      <c r="E300" s="3"/>
      <c r="F300" s="3">
        <v>181329.68</v>
      </c>
      <c r="G300" s="3">
        <f t="shared" si="4"/>
        <v>39682.71000000008</v>
      </c>
      <c r="H300" s="1"/>
    </row>
    <row r="301" spans="1:8" ht="12.75">
      <c r="A301" s="14">
        <v>41499</v>
      </c>
      <c r="B301" s="5" t="s">
        <v>80</v>
      </c>
      <c r="C301" s="5"/>
      <c r="D301" s="5">
        <v>9400</v>
      </c>
      <c r="E301" s="3"/>
      <c r="F301" s="3">
        <v>0</v>
      </c>
      <c r="G301" s="3">
        <f t="shared" si="4"/>
        <v>39682.71000000008</v>
      </c>
      <c r="H301" s="1"/>
    </row>
    <row r="302" spans="1:8" ht="12.75">
      <c r="A302" s="14">
        <v>41499</v>
      </c>
      <c r="B302" s="5" t="s">
        <v>456</v>
      </c>
      <c r="C302" s="5"/>
      <c r="D302" s="5">
        <v>9401</v>
      </c>
      <c r="E302" s="3"/>
      <c r="F302" s="3">
        <v>2366</v>
      </c>
      <c r="G302" s="3">
        <f t="shared" si="4"/>
        <v>37316.71000000008</v>
      </c>
      <c r="H302" s="1"/>
    </row>
    <row r="303" spans="1:8" ht="12.75">
      <c r="A303" s="14">
        <v>41499</v>
      </c>
      <c r="B303" s="5" t="s">
        <v>515</v>
      </c>
      <c r="C303" s="5"/>
      <c r="D303" s="5">
        <v>9402</v>
      </c>
      <c r="E303" s="3"/>
      <c r="F303" s="3">
        <v>1766</v>
      </c>
      <c r="G303" s="3">
        <f t="shared" si="4"/>
        <v>35550.71000000008</v>
      </c>
      <c r="H303" s="1"/>
    </row>
    <row r="304" spans="1:8" ht="12.75">
      <c r="A304" s="14">
        <v>41499</v>
      </c>
      <c r="B304" s="5" t="s">
        <v>695</v>
      </c>
      <c r="C304" s="5"/>
      <c r="D304" s="5">
        <v>9403</v>
      </c>
      <c r="E304" s="3"/>
      <c r="F304" s="3">
        <v>13183.6</v>
      </c>
      <c r="G304" s="3">
        <f t="shared" si="4"/>
        <v>22367.11000000008</v>
      </c>
      <c r="H304" s="1"/>
    </row>
    <row r="305" spans="1:8" ht="12.75">
      <c r="A305" s="14">
        <v>41500</v>
      </c>
      <c r="B305" s="5" t="s">
        <v>412</v>
      </c>
      <c r="C305" s="5"/>
      <c r="D305" s="5"/>
      <c r="E305" s="3">
        <v>120000</v>
      </c>
      <c r="F305" s="3"/>
      <c r="G305" s="3">
        <f t="shared" si="4"/>
        <v>142367.11000000007</v>
      </c>
      <c r="H305" s="1"/>
    </row>
    <row r="306" spans="1:8" ht="12.75">
      <c r="A306" s="14">
        <v>41500</v>
      </c>
      <c r="B306" s="5" t="s">
        <v>696</v>
      </c>
      <c r="C306" s="5"/>
      <c r="D306" s="5">
        <v>9404</v>
      </c>
      <c r="E306" s="3"/>
      <c r="F306" s="3">
        <v>22680.84</v>
      </c>
      <c r="G306" s="3">
        <f t="shared" si="4"/>
        <v>119686.27000000008</v>
      </c>
      <c r="H306" s="1"/>
    </row>
    <row r="307" spans="1:8" ht="12.75">
      <c r="A307" s="14">
        <v>41500</v>
      </c>
      <c r="B307" s="5" t="s">
        <v>606</v>
      </c>
      <c r="C307" s="5"/>
      <c r="D307" s="5"/>
      <c r="E307" s="3">
        <v>0.94</v>
      </c>
      <c r="F307" s="3"/>
      <c r="G307" s="3">
        <f t="shared" si="4"/>
        <v>119687.21000000008</v>
      </c>
      <c r="H307" s="1"/>
    </row>
    <row r="308" spans="1:8" ht="12.75">
      <c r="A308" s="14">
        <v>41501</v>
      </c>
      <c r="B308" s="5" t="s">
        <v>665</v>
      </c>
      <c r="C308" s="5"/>
      <c r="D308" s="5">
        <v>9405</v>
      </c>
      <c r="E308" s="3"/>
      <c r="F308" s="3">
        <v>15563.76</v>
      </c>
      <c r="G308" s="3">
        <f t="shared" si="4"/>
        <v>104123.45000000008</v>
      </c>
      <c r="H308" s="1"/>
    </row>
    <row r="309" spans="1:8" ht="12.75">
      <c r="A309" s="14">
        <v>41505</v>
      </c>
      <c r="B309" s="5" t="s">
        <v>697</v>
      </c>
      <c r="C309" s="5"/>
      <c r="D309" s="5"/>
      <c r="E309" s="3"/>
      <c r="F309" s="3">
        <v>40440</v>
      </c>
      <c r="G309" s="3">
        <f t="shared" si="4"/>
        <v>63683.450000000084</v>
      </c>
      <c r="H309" s="1"/>
    </row>
    <row r="310" spans="1:8" ht="12.75">
      <c r="A310" s="14">
        <v>41505</v>
      </c>
      <c r="B310" s="5" t="s">
        <v>698</v>
      </c>
      <c r="C310" s="5"/>
      <c r="D310" s="5">
        <v>9406</v>
      </c>
      <c r="E310" s="3"/>
      <c r="F310" s="3">
        <v>28000</v>
      </c>
      <c r="G310" s="3">
        <f t="shared" si="4"/>
        <v>35683.450000000084</v>
      </c>
      <c r="H310" s="1"/>
    </row>
    <row r="311" spans="1:8" ht="12.75">
      <c r="A311" s="14">
        <v>41505</v>
      </c>
      <c r="B311" s="5" t="s">
        <v>425</v>
      </c>
      <c r="C311" s="5"/>
      <c r="D311" s="5">
        <v>9407</v>
      </c>
      <c r="E311" s="3"/>
      <c r="F311" s="3">
        <v>1887</v>
      </c>
      <c r="G311" s="3">
        <f t="shared" si="4"/>
        <v>33796.450000000084</v>
      </c>
      <c r="H311" s="1"/>
    </row>
    <row r="312" spans="1:8" ht="12.75">
      <c r="A312" s="14">
        <v>41505</v>
      </c>
      <c r="B312" s="5" t="s">
        <v>699</v>
      </c>
      <c r="C312" s="5"/>
      <c r="D312" s="5">
        <v>9408</v>
      </c>
      <c r="E312" s="3"/>
      <c r="F312" s="3">
        <v>2262</v>
      </c>
      <c r="G312" s="3">
        <f t="shared" si="4"/>
        <v>31534.450000000084</v>
      </c>
      <c r="H312" s="1"/>
    </row>
    <row r="313" spans="1:8" ht="12.75">
      <c r="A313" s="14">
        <v>41505</v>
      </c>
      <c r="B313" s="5" t="s">
        <v>703</v>
      </c>
      <c r="C313" s="5"/>
      <c r="D313" s="5"/>
      <c r="E313" s="3">
        <v>400</v>
      </c>
      <c r="F313" s="3"/>
      <c r="G313" s="3">
        <f t="shared" si="4"/>
        <v>31934.450000000084</v>
      </c>
      <c r="H313" s="1"/>
    </row>
    <row r="314" spans="1:8" ht="12.75">
      <c r="A314" s="14">
        <v>41507</v>
      </c>
      <c r="B314" s="5" t="s">
        <v>635</v>
      </c>
      <c r="C314" s="5"/>
      <c r="D314" s="5">
        <v>9409</v>
      </c>
      <c r="E314" s="3"/>
      <c r="F314" s="3">
        <v>10280.11</v>
      </c>
      <c r="G314" s="3">
        <f t="shared" si="4"/>
        <v>21654.340000000084</v>
      </c>
      <c r="H314" s="1"/>
    </row>
    <row r="315" spans="1:8" ht="12.75">
      <c r="A315" s="14">
        <v>41507</v>
      </c>
      <c r="B315" s="5" t="s">
        <v>700</v>
      </c>
      <c r="C315" s="5"/>
      <c r="D315" s="5">
        <v>9410</v>
      </c>
      <c r="E315" s="3"/>
      <c r="F315" s="3">
        <v>3120.4</v>
      </c>
      <c r="G315" s="3">
        <f t="shared" si="4"/>
        <v>18533.940000000082</v>
      </c>
      <c r="H315" s="1"/>
    </row>
    <row r="316" spans="1:8" ht="12.75">
      <c r="A316" s="14">
        <v>41507</v>
      </c>
      <c r="B316" s="5" t="s">
        <v>412</v>
      </c>
      <c r="C316" s="5"/>
      <c r="D316" s="5"/>
      <c r="E316" s="3">
        <v>130000</v>
      </c>
      <c r="F316" s="3"/>
      <c r="G316" s="3">
        <f t="shared" si="4"/>
        <v>148533.9400000001</v>
      </c>
      <c r="H316" s="1"/>
    </row>
    <row r="317" spans="1:8" ht="12.75">
      <c r="A317" s="14">
        <v>41507</v>
      </c>
      <c r="B317" s="5" t="s">
        <v>606</v>
      </c>
      <c r="C317" s="5"/>
      <c r="D317" s="5"/>
      <c r="E317" s="3">
        <v>0.1</v>
      </c>
      <c r="F317" s="3"/>
      <c r="G317" s="3">
        <f t="shared" si="4"/>
        <v>148534.0400000001</v>
      </c>
      <c r="H317" s="1"/>
    </row>
    <row r="318" spans="1:8" ht="12.75">
      <c r="A318" s="14">
        <v>41508</v>
      </c>
      <c r="B318" s="5" t="s">
        <v>702</v>
      </c>
      <c r="C318" s="5"/>
      <c r="D318" s="5">
        <v>9411</v>
      </c>
      <c r="E318" s="3"/>
      <c r="F318" s="3">
        <v>14951.29</v>
      </c>
      <c r="G318" s="3">
        <f t="shared" si="4"/>
        <v>133582.7500000001</v>
      </c>
      <c r="H318" s="1"/>
    </row>
    <row r="319" spans="1:8" ht="12.75">
      <c r="A319" s="14">
        <v>41508</v>
      </c>
      <c r="B319" s="5" t="s">
        <v>701</v>
      </c>
      <c r="C319" s="5"/>
      <c r="D319" s="5"/>
      <c r="E319" s="3">
        <v>307.5</v>
      </c>
      <c r="F319" s="3"/>
      <c r="G319" s="3">
        <f t="shared" si="4"/>
        <v>133890.2500000001</v>
      </c>
      <c r="H319" s="1"/>
    </row>
    <row r="320" spans="1:8" ht="12.75">
      <c r="A320" s="14">
        <v>41512</v>
      </c>
      <c r="B320" s="5" t="s">
        <v>473</v>
      </c>
      <c r="C320" s="5"/>
      <c r="D320" s="5">
        <v>9412</v>
      </c>
      <c r="E320" s="3"/>
      <c r="F320" s="3">
        <v>14386.69</v>
      </c>
      <c r="G320" s="3">
        <f t="shared" si="4"/>
        <v>119503.56000000008</v>
      </c>
      <c r="H320" s="1"/>
    </row>
    <row r="321" spans="1:8" ht="12.75">
      <c r="A321" s="14">
        <v>41512</v>
      </c>
      <c r="B321" s="5" t="s">
        <v>704</v>
      </c>
      <c r="C321" s="5"/>
      <c r="D321" s="5">
        <v>9413</v>
      </c>
      <c r="E321" s="3"/>
      <c r="F321" s="3">
        <v>10376.87</v>
      </c>
      <c r="G321" s="3">
        <f t="shared" si="4"/>
        <v>109126.69000000009</v>
      </c>
      <c r="H321" s="1"/>
    </row>
    <row r="322" spans="1:8" ht="12.75">
      <c r="A322" s="14">
        <v>41512</v>
      </c>
      <c r="B322" s="5" t="s">
        <v>425</v>
      </c>
      <c r="C322" s="5"/>
      <c r="D322" s="5">
        <v>9414</v>
      </c>
      <c r="E322" s="3"/>
      <c r="F322" s="3">
        <v>2645</v>
      </c>
      <c r="G322" s="3">
        <f t="shared" si="4"/>
        <v>106481.69000000009</v>
      </c>
      <c r="H322" s="1"/>
    </row>
    <row r="323" spans="1:8" ht="12.75">
      <c r="A323" s="14">
        <v>41512</v>
      </c>
      <c r="B323" s="5" t="s">
        <v>699</v>
      </c>
      <c r="C323" s="5"/>
      <c r="D323" s="5">
        <v>9415</v>
      </c>
      <c r="E323" s="3"/>
      <c r="F323" s="3">
        <v>2645</v>
      </c>
      <c r="G323" s="3">
        <f aca="true" t="shared" si="5" ref="G323:G386">G322+E323-F323</f>
        <v>103836.69000000009</v>
      </c>
      <c r="H323" s="1"/>
    </row>
    <row r="324" spans="1:8" ht="12.75">
      <c r="A324" s="14">
        <v>41512</v>
      </c>
      <c r="B324" s="5" t="s">
        <v>705</v>
      </c>
      <c r="C324" s="5"/>
      <c r="D324" s="5"/>
      <c r="E324" s="3">
        <v>114</v>
      </c>
      <c r="F324" s="3"/>
      <c r="G324" s="3">
        <f t="shared" si="5"/>
        <v>103950.69000000009</v>
      </c>
      <c r="H324" s="1"/>
    </row>
    <row r="325" spans="1:8" ht="12.75">
      <c r="A325" s="14">
        <v>41513</v>
      </c>
      <c r="B325" s="5" t="s">
        <v>706</v>
      </c>
      <c r="C325" s="5"/>
      <c r="D325" s="5"/>
      <c r="E325" s="3"/>
      <c r="F325" s="3">
        <v>61021.36</v>
      </c>
      <c r="G325" s="3">
        <f t="shared" si="5"/>
        <v>42929.33000000009</v>
      </c>
      <c r="H325" s="1"/>
    </row>
    <row r="326" spans="1:8" ht="12.75">
      <c r="A326" s="14">
        <v>41513</v>
      </c>
      <c r="B326" s="5" t="s">
        <v>90</v>
      </c>
      <c r="C326" s="5"/>
      <c r="D326" s="5"/>
      <c r="E326" s="3"/>
      <c r="F326" s="3">
        <v>27.84</v>
      </c>
      <c r="G326" s="3">
        <f t="shared" si="5"/>
        <v>42901.49000000009</v>
      </c>
      <c r="H326" s="1"/>
    </row>
    <row r="327" spans="1:8" ht="12.75">
      <c r="A327" s="14">
        <v>41513</v>
      </c>
      <c r="B327" s="18" t="s">
        <v>673</v>
      </c>
      <c r="C327" s="5"/>
      <c r="D327" s="5">
        <v>9416</v>
      </c>
      <c r="E327" s="3"/>
      <c r="F327" s="3">
        <v>18823.99</v>
      </c>
      <c r="G327" s="3">
        <f t="shared" si="5"/>
        <v>24077.50000000009</v>
      </c>
      <c r="H327" s="1"/>
    </row>
    <row r="328" spans="1:8" ht="12.75">
      <c r="A328" s="14">
        <v>41514</v>
      </c>
      <c r="B328" s="18" t="s">
        <v>710</v>
      </c>
      <c r="C328" s="5"/>
      <c r="D328" s="5">
        <v>9417</v>
      </c>
      <c r="E328" s="3"/>
      <c r="F328" s="3">
        <v>6574.72</v>
      </c>
      <c r="G328" s="3">
        <f t="shared" si="5"/>
        <v>17502.78000000009</v>
      </c>
      <c r="H328" s="1"/>
    </row>
    <row r="329" spans="1:8" ht="12.75">
      <c r="A329" s="14">
        <v>41514</v>
      </c>
      <c r="B329" s="5" t="s">
        <v>412</v>
      </c>
      <c r="C329" s="5"/>
      <c r="D329" s="5"/>
      <c r="E329" s="3">
        <v>110000</v>
      </c>
      <c r="F329" s="3"/>
      <c r="G329" s="3">
        <f t="shared" si="5"/>
        <v>127502.78000000009</v>
      </c>
      <c r="H329" s="1"/>
    </row>
    <row r="330" spans="1:8" ht="12.75">
      <c r="A330" s="14">
        <v>41514</v>
      </c>
      <c r="B330" s="5" t="s">
        <v>606</v>
      </c>
      <c r="C330" s="5"/>
      <c r="D330" s="5"/>
      <c r="E330" s="3">
        <v>0.77</v>
      </c>
      <c r="F330" s="3"/>
      <c r="G330" s="3">
        <f t="shared" si="5"/>
        <v>127503.55000000009</v>
      </c>
      <c r="H330" s="1"/>
    </row>
    <row r="331" spans="1:8" ht="12.75">
      <c r="A331" s="14">
        <v>41515</v>
      </c>
      <c r="B331" s="5" t="s">
        <v>712</v>
      </c>
      <c r="C331" s="5"/>
      <c r="D331" s="5"/>
      <c r="E331" s="3">
        <v>576.5</v>
      </c>
      <c r="F331" s="3"/>
      <c r="G331" s="3">
        <f t="shared" si="5"/>
        <v>128080.05000000009</v>
      </c>
      <c r="H331" s="1"/>
    </row>
    <row r="332" spans="1:8" ht="12.75">
      <c r="A332" s="14">
        <v>41515</v>
      </c>
      <c r="B332" s="5" t="s">
        <v>713</v>
      </c>
      <c r="C332" s="5"/>
      <c r="D332" s="5">
        <v>9418</v>
      </c>
      <c r="E332" s="3"/>
      <c r="F332" s="3">
        <v>51373.84</v>
      </c>
      <c r="G332" s="3">
        <f t="shared" si="5"/>
        <v>76706.2100000001</v>
      </c>
      <c r="H332" s="1"/>
    </row>
    <row r="333" spans="1:8" ht="12.75">
      <c r="A333" s="14">
        <v>41515</v>
      </c>
      <c r="B333" s="5" t="s">
        <v>714</v>
      </c>
      <c r="C333" s="5"/>
      <c r="D333" s="5">
        <v>9419</v>
      </c>
      <c r="E333" s="3"/>
      <c r="F333" s="3">
        <v>6500</v>
      </c>
      <c r="G333" s="3">
        <f t="shared" si="5"/>
        <v>70206.2100000001</v>
      </c>
      <c r="H333" s="1"/>
    </row>
    <row r="334" spans="1:8" ht="12.75">
      <c r="A334" s="14">
        <v>41516</v>
      </c>
      <c r="B334" s="5" t="s">
        <v>715</v>
      </c>
      <c r="C334" s="5"/>
      <c r="D334" s="5">
        <v>9420</v>
      </c>
      <c r="E334" s="3"/>
      <c r="F334" s="3">
        <v>2900</v>
      </c>
      <c r="G334" s="3">
        <f t="shared" si="5"/>
        <v>67306.2100000001</v>
      </c>
      <c r="H334" s="1"/>
    </row>
    <row r="335" spans="1:8" ht="12.75">
      <c r="A335" s="14">
        <v>41519</v>
      </c>
      <c r="B335" s="5" t="s">
        <v>716</v>
      </c>
      <c r="C335" s="5"/>
      <c r="D335" s="5">
        <v>9421</v>
      </c>
      <c r="E335" s="3"/>
      <c r="F335" s="3">
        <v>9999.48</v>
      </c>
      <c r="G335" s="3">
        <f t="shared" si="5"/>
        <v>57306.7300000001</v>
      </c>
      <c r="H335" s="1"/>
    </row>
    <row r="336" spans="1:8" ht="12.75">
      <c r="A336" s="14">
        <v>41519</v>
      </c>
      <c r="B336" s="5" t="s">
        <v>425</v>
      </c>
      <c r="C336" s="5"/>
      <c r="D336" s="5">
        <v>9422</v>
      </c>
      <c r="E336" s="3"/>
      <c r="F336" s="3">
        <v>3278</v>
      </c>
      <c r="G336" s="3">
        <f t="shared" si="5"/>
        <v>54028.7300000001</v>
      </c>
      <c r="H336" s="1"/>
    </row>
    <row r="337" spans="1:8" ht="12.75">
      <c r="A337" s="14">
        <v>41519</v>
      </c>
      <c r="B337" s="5" t="s">
        <v>705</v>
      </c>
      <c r="C337" s="5"/>
      <c r="D337" s="5"/>
      <c r="E337" s="3">
        <v>175.1</v>
      </c>
      <c r="F337" s="3"/>
      <c r="G337" s="3">
        <f t="shared" si="5"/>
        <v>54203.830000000096</v>
      </c>
      <c r="H337" s="1"/>
    </row>
    <row r="338" spans="1:8" ht="12.75">
      <c r="A338" s="14">
        <v>41519</v>
      </c>
      <c r="B338" s="5" t="s">
        <v>717</v>
      </c>
      <c r="C338" s="5"/>
      <c r="D338" s="5"/>
      <c r="E338" s="3">
        <v>358</v>
      </c>
      <c r="F338" s="3"/>
      <c r="G338" s="3">
        <f t="shared" si="5"/>
        <v>54561.830000000096</v>
      </c>
      <c r="H338" s="1"/>
    </row>
    <row r="339" spans="1:8" ht="12.75">
      <c r="A339" s="14">
        <v>41521</v>
      </c>
      <c r="B339" s="5" t="s">
        <v>456</v>
      </c>
      <c r="C339" s="5"/>
      <c r="D339" s="5">
        <v>9423</v>
      </c>
      <c r="E339" s="3"/>
      <c r="F339" s="3">
        <v>3773</v>
      </c>
      <c r="G339" s="3">
        <f t="shared" si="5"/>
        <v>50788.830000000096</v>
      </c>
      <c r="H339" s="1"/>
    </row>
    <row r="340" spans="1:8" ht="12.75">
      <c r="A340" s="14">
        <v>41521</v>
      </c>
      <c r="B340" s="5" t="s">
        <v>718</v>
      </c>
      <c r="C340" s="5"/>
      <c r="D340" s="5">
        <v>9424</v>
      </c>
      <c r="E340" s="3"/>
      <c r="F340" s="3">
        <v>11501.74</v>
      </c>
      <c r="G340" s="3">
        <f t="shared" si="5"/>
        <v>39287.0900000001</v>
      </c>
      <c r="H340" s="1"/>
    </row>
    <row r="341" spans="1:8" ht="12.75">
      <c r="A341" s="14">
        <v>41521</v>
      </c>
      <c r="B341" s="5" t="s">
        <v>412</v>
      </c>
      <c r="C341" s="5"/>
      <c r="D341" s="5"/>
      <c r="E341" s="3">
        <v>30000</v>
      </c>
      <c r="F341" s="3"/>
      <c r="G341" s="3">
        <f t="shared" si="5"/>
        <v>69287.0900000001</v>
      </c>
      <c r="H341" s="1"/>
    </row>
    <row r="342" spans="1:8" ht="12.75">
      <c r="A342" s="14">
        <v>41521</v>
      </c>
      <c r="B342" s="5" t="s">
        <v>606</v>
      </c>
      <c r="C342" s="5"/>
      <c r="D342" s="5"/>
      <c r="E342" s="3">
        <v>0.71</v>
      </c>
      <c r="F342" s="3"/>
      <c r="G342" s="3">
        <f t="shared" si="5"/>
        <v>69287.8000000001</v>
      </c>
      <c r="H342" s="1"/>
    </row>
    <row r="343" spans="1:8" ht="12.75">
      <c r="A343" s="14">
        <v>41522</v>
      </c>
      <c r="B343" s="5" t="s">
        <v>719</v>
      </c>
      <c r="C343" s="5"/>
      <c r="D343" s="5">
        <v>9425</v>
      </c>
      <c r="E343" s="3"/>
      <c r="F343" s="3">
        <v>5890.01</v>
      </c>
      <c r="G343" s="3">
        <f t="shared" si="5"/>
        <v>63397.7900000001</v>
      </c>
      <c r="H343" s="1"/>
    </row>
    <row r="344" spans="1:8" ht="12.75">
      <c r="A344" s="14">
        <v>41522</v>
      </c>
      <c r="B344" s="5" t="s">
        <v>705</v>
      </c>
      <c r="C344" s="5"/>
      <c r="D344" s="5"/>
      <c r="E344" s="3">
        <v>1141.6</v>
      </c>
      <c r="F344" s="3"/>
      <c r="G344" s="3">
        <f t="shared" si="5"/>
        <v>64539.3900000001</v>
      </c>
      <c r="H344" s="1"/>
    </row>
    <row r="345" spans="1:8" ht="12.75">
      <c r="A345" s="14">
        <v>41523</v>
      </c>
      <c r="B345" s="5" t="s">
        <v>419</v>
      </c>
      <c r="C345" s="5"/>
      <c r="D345" s="5">
        <v>9426</v>
      </c>
      <c r="E345" s="3"/>
      <c r="F345" s="3">
        <v>4248</v>
      </c>
      <c r="G345" s="3">
        <f t="shared" si="5"/>
        <v>60291.3900000001</v>
      </c>
      <c r="H345" s="1"/>
    </row>
    <row r="346" spans="1:8" ht="12.75">
      <c r="A346" s="14">
        <v>41523</v>
      </c>
      <c r="B346" s="18" t="s">
        <v>424</v>
      </c>
      <c r="C346" s="5"/>
      <c r="D346" s="5"/>
      <c r="E346" s="3"/>
      <c r="F346" s="3">
        <v>208.8</v>
      </c>
      <c r="G346" s="3">
        <f t="shared" si="5"/>
        <v>60082.5900000001</v>
      </c>
      <c r="H346" s="1"/>
    </row>
    <row r="347" spans="1:8" ht="12.75">
      <c r="A347" s="14">
        <v>41526</v>
      </c>
      <c r="B347" s="5" t="s">
        <v>311</v>
      </c>
      <c r="C347" s="5"/>
      <c r="D347" s="5">
        <v>9427</v>
      </c>
      <c r="E347" s="3"/>
      <c r="F347" s="3">
        <v>2990</v>
      </c>
      <c r="G347" s="3">
        <f t="shared" si="5"/>
        <v>57092.5900000001</v>
      </c>
      <c r="H347" s="1"/>
    </row>
    <row r="348" spans="1:8" ht="12.75">
      <c r="A348" s="14">
        <v>41527</v>
      </c>
      <c r="B348" s="5" t="s">
        <v>729</v>
      </c>
      <c r="C348" s="5"/>
      <c r="D348" s="5">
        <v>9428</v>
      </c>
      <c r="E348" s="3"/>
      <c r="F348" s="3">
        <v>2396</v>
      </c>
      <c r="G348" s="3">
        <f t="shared" si="5"/>
        <v>54696.5900000001</v>
      </c>
      <c r="H348" s="1"/>
    </row>
    <row r="349" spans="1:8" ht="12.75">
      <c r="A349" s="14">
        <v>41527</v>
      </c>
      <c r="B349" s="5" t="s">
        <v>665</v>
      </c>
      <c r="C349" s="5"/>
      <c r="D349" s="5">
        <v>9429</v>
      </c>
      <c r="E349" s="3"/>
      <c r="F349" s="3">
        <v>15563.76</v>
      </c>
      <c r="G349" s="3">
        <f t="shared" si="5"/>
        <v>39132.830000000096</v>
      </c>
      <c r="H349" s="1"/>
    </row>
    <row r="350" spans="1:8" ht="12.75">
      <c r="A350" s="14">
        <v>41528</v>
      </c>
      <c r="B350" s="5" t="s">
        <v>412</v>
      </c>
      <c r="C350" s="5"/>
      <c r="D350" s="5"/>
      <c r="E350" s="3">
        <v>420000</v>
      </c>
      <c r="F350" s="3"/>
      <c r="G350" s="3">
        <f t="shared" si="5"/>
        <v>459132.8300000001</v>
      </c>
      <c r="H350" s="1"/>
    </row>
    <row r="351" spans="1:8" ht="12.75">
      <c r="A351" s="14">
        <v>41528</v>
      </c>
      <c r="B351" s="5" t="s">
        <v>673</v>
      </c>
      <c r="C351" s="5"/>
      <c r="D351" s="5">
        <v>9430</v>
      </c>
      <c r="E351" s="3"/>
      <c r="F351" s="3">
        <v>18868.14</v>
      </c>
      <c r="G351" s="3">
        <f t="shared" si="5"/>
        <v>440264.69000000006</v>
      </c>
      <c r="H351" s="1"/>
    </row>
    <row r="352" spans="1:8" ht="12.75">
      <c r="A352" s="14">
        <v>41528</v>
      </c>
      <c r="B352" s="5" t="s">
        <v>427</v>
      </c>
      <c r="C352" s="5"/>
      <c r="D352" s="5">
        <v>9431</v>
      </c>
      <c r="E352" s="3"/>
      <c r="F352" s="3">
        <v>5549</v>
      </c>
      <c r="G352" s="3">
        <f t="shared" si="5"/>
        <v>434715.69000000006</v>
      </c>
      <c r="H352" s="1"/>
    </row>
    <row r="353" spans="1:8" ht="12.75">
      <c r="A353" s="14">
        <v>41528</v>
      </c>
      <c r="B353" s="5" t="s">
        <v>726</v>
      </c>
      <c r="C353" s="5"/>
      <c r="D353" s="5">
        <v>9432</v>
      </c>
      <c r="E353" s="3"/>
      <c r="F353" s="3">
        <v>25917.82</v>
      </c>
      <c r="G353" s="3">
        <f t="shared" si="5"/>
        <v>408797.87000000005</v>
      </c>
      <c r="H353" s="1"/>
    </row>
    <row r="354" spans="1:8" ht="12.75">
      <c r="A354" s="14">
        <v>41528</v>
      </c>
      <c r="B354" s="5" t="s">
        <v>494</v>
      </c>
      <c r="C354" s="5"/>
      <c r="D354" s="5">
        <v>9433</v>
      </c>
      <c r="E354" s="3"/>
      <c r="F354" s="3">
        <v>96705.94</v>
      </c>
      <c r="G354" s="3">
        <f t="shared" si="5"/>
        <v>312091.93000000005</v>
      </c>
      <c r="H354" s="1"/>
    </row>
    <row r="355" spans="1:8" ht="12.75">
      <c r="A355" s="14">
        <v>41528</v>
      </c>
      <c r="B355" s="5" t="s">
        <v>606</v>
      </c>
      <c r="C355" s="5"/>
      <c r="D355" s="5"/>
      <c r="E355" s="3">
        <v>0.05</v>
      </c>
      <c r="F355" s="3"/>
      <c r="G355" s="3">
        <f t="shared" si="5"/>
        <v>312091.98000000004</v>
      </c>
      <c r="H355" s="1"/>
    </row>
    <row r="356" spans="1:8" ht="12.75">
      <c r="A356" s="14">
        <v>41529</v>
      </c>
      <c r="B356" s="5" t="s">
        <v>720</v>
      </c>
      <c r="C356" s="5"/>
      <c r="D356" s="5"/>
      <c r="E356" s="3"/>
      <c r="F356" s="3">
        <v>61198.99</v>
      </c>
      <c r="G356" s="3">
        <f t="shared" si="5"/>
        <v>250892.99000000005</v>
      </c>
      <c r="H356" s="1"/>
    </row>
    <row r="357" spans="1:8" ht="12.75">
      <c r="A357" s="14">
        <v>41529</v>
      </c>
      <c r="B357" s="5" t="s">
        <v>90</v>
      </c>
      <c r="C357" s="5"/>
      <c r="D357" s="5"/>
      <c r="E357" s="3"/>
      <c r="F357" s="3">
        <v>27.84</v>
      </c>
      <c r="G357" s="3">
        <f t="shared" si="5"/>
        <v>250865.15000000005</v>
      </c>
      <c r="H357" s="1"/>
    </row>
    <row r="358" spans="1:8" ht="12.75">
      <c r="A358" s="14">
        <v>41529</v>
      </c>
      <c r="B358" s="5" t="s">
        <v>721</v>
      </c>
      <c r="C358" s="5"/>
      <c r="D358" s="5"/>
      <c r="E358" s="3">
        <v>1483</v>
      </c>
      <c r="F358" s="3"/>
      <c r="G358" s="3">
        <f t="shared" si="5"/>
        <v>252348.15000000005</v>
      </c>
      <c r="H358" s="1"/>
    </row>
    <row r="359" spans="1:8" ht="12.75">
      <c r="A359" s="14">
        <v>41530</v>
      </c>
      <c r="B359" s="5" t="s">
        <v>725</v>
      </c>
      <c r="C359" s="5"/>
      <c r="D359" s="5">
        <v>9434</v>
      </c>
      <c r="E359" s="3"/>
      <c r="F359" s="3">
        <v>56517.28</v>
      </c>
      <c r="G359" s="3">
        <f t="shared" si="5"/>
        <v>195830.87000000005</v>
      </c>
      <c r="H359" s="1"/>
    </row>
    <row r="360" spans="1:8" ht="12.75">
      <c r="A360" s="14">
        <v>41530</v>
      </c>
      <c r="B360" s="5" t="s">
        <v>727</v>
      </c>
      <c r="C360" s="5"/>
      <c r="D360" s="5"/>
      <c r="E360" s="3"/>
      <c r="F360" s="3">
        <v>91739</v>
      </c>
      <c r="G360" s="3">
        <f t="shared" si="5"/>
        <v>104091.87000000005</v>
      </c>
      <c r="H360" s="1"/>
    </row>
    <row r="361" spans="1:8" ht="12.75">
      <c r="A361" s="14">
        <v>41534</v>
      </c>
      <c r="B361" s="5" t="s">
        <v>728</v>
      </c>
      <c r="C361" s="5"/>
      <c r="D361" s="5">
        <v>9435</v>
      </c>
      <c r="E361" s="3"/>
      <c r="F361" s="3">
        <v>2840</v>
      </c>
      <c r="G361" s="3">
        <f t="shared" si="5"/>
        <v>101251.87000000005</v>
      </c>
      <c r="H361" s="1"/>
    </row>
    <row r="362" spans="1:8" ht="12.75">
      <c r="A362" s="14">
        <v>41534</v>
      </c>
      <c r="B362" s="5" t="s">
        <v>717</v>
      </c>
      <c r="C362" s="5"/>
      <c r="D362" s="5"/>
      <c r="E362" s="3">
        <v>1077</v>
      </c>
      <c r="F362" s="3"/>
      <c r="G362" s="3">
        <f t="shared" si="5"/>
        <v>102328.87000000005</v>
      </c>
      <c r="H362" s="1"/>
    </row>
    <row r="363" spans="1:8" ht="12.75">
      <c r="A363" s="14">
        <v>41535</v>
      </c>
      <c r="B363" s="5" t="s">
        <v>606</v>
      </c>
      <c r="C363" s="5"/>
      <c r="D363" s="5"/>
      <c r="E363" s="3">
        <v>0.55</v>
      </c>
      <c r="F363" s="3"/>
      <c r="G363" s="3">
        <f t="shared" si="5"/>
        <v>102329.42000000006</v>
      </c>
      <c r="H363" s="1"/>
    </row>
    <row r="364" spans="1:8" ht="12.75">
      <c r="A364" s="14">
        <v>41536</v>
      </c>
      <c r="B364" s="5" t="s">
        <v>718</v>
      </c>
      <c r="C364" s="5"/>
      <c r="D364" s="5">
        <v>9436</v>
      </c>
      <c r="E364" s="3"/>
      <c r="F364" s="3">
        <v>9973.66</v>
      </c>
      <c r="G364" s="3">
        <f t="shared" si="5"/>
        <v>92355.76000000005</v>
      </c>
      <c r="H364" s="1"/>
    </row>
    <row r="365" spans="1:8" ht="12.75">
      <c r="A365" s="14">
        <v>41536</v>
      </c>
      <c r="B365" s="5" t="s">
        <v>730</v>
      </c>
      <c r="C365" s="5"/>
      <c r="D365" s="5">
        <v>9437</v>
      </c>
      <c r="E365" s="3"/>
      <c r="F365" s="3">
        <v>2839.68</v>
      </c>
      <c r="G365" s="3">
        <f t="shared" si="5"/>
        <v>89516.08000000006</v>
      </c>
      <c r="H365" s="1"/>
    </row>
    <row r="366" spans="1:8" ht="12.75">
      <c r="A366" s="14">
        <v>41540</v>
      </c>
      <c r="B366" s="5" t="s">
        <v>731</v>
      </c>
      <c r="C366" s="5"/>
      <c r="D366" s="5">
        <v>9438</v>
      </c>
      <c r="E366" s="3"/>
      <c r="F366" s="3">
        <v>2031</v>
      </c>
      <c r="G366" s="3">
        <f t="shared" si="5"/>
        <v>87485.08000000006</v>
      </c>
      <c r="H366" s="1"/>
    </row>
    <row r="367" spans="1:8" ht="12.75">
      <c r="A367" s="14">
        <v>41540</v>
      </c>
      <c r="B367" s="5" t="s">
        <v>702</v>
      </c>
      <c r="C367" s="5"/>
      <c r="D367" s="5">
        <v>9439</v>
      </c>
      <c r="E367" s="3"/>
      <c r="F367" s="3">
        <v>14951.29</v>
      </c>
      <c r="G367" s="3">
        <f t="shared" si="5"/>
        <v>72533.79000000007</v>
      </c>
      <c r="H367" s="1"/>
    </row>
    <row r="368" spans="1:8" ht="12.75">
      <c r="A368" s="14">
        <v>41541</v>
      </c>
      <c r="B368" s="5" t="s">
        <v>732</v>
      </c>
      <c r="C368" s="5"/>
      <c r="D368" s="5">
        <v>9440</v>
      </c>
      <c r="E368" s="3"/>
      <c r="F368" s="3">
        <v>67200</v>
      </c>
      <c r="G368" s="3">
        <f t="shared" si="5"/>
        <v>5333.790000000066</v>
      </c>
      <c r="H368" s="1"/>
    </row>
    <row r="369" spans="1:8" ht="12.75">
      <c r="A369" s="14">
        <v>41541</v>
      </c>
      <c r="B369" s="5" t="s">
        <v>733</v>
      </c>
      <c r="C369" s="5"/>
      <c r="D369" s="5">
        <v>9441</v>
      </c>
      <c r="E369" s="3"/>
      <c r="F369" s="3">
        <v>67200</v>
      </c>
      <c r="G369" s="3">
        <f t="shared" si="5"/>
        <v>-61866.209999999934</v>
      </c>
      <c r="H369" s="1"/>
    </row>
    <row r="370" spans="1:8" ht="12.75">
      <c r="A370" s="14">
        <v>41542</v>
      </c>
      <c r="B370" s="5" t="s">
        <v>412</v>
      </c>
      <c r="C370" s="5"/>
      <c r="D370" s="5"/>
      <c r="E370" s="3">
        <v>300000</v>
      </c>
      <c r="F370" s="3"/>
      <c r="G370" s="3">
        <f t="shared" si="5"/>
        <v>238133.79000000007</v>
      </c>
      <c r="H370" s="1"/>
    </row>
    <row r="371" spans="1:8" ht="12.75">
      <c r="A371" s="14">
        <v>41542</v>
      </c>
      <c r="B371" s="5" t="s">
        <v>606</v>
      </c>
      <c r="C371" s="5"/>
      <c r="D371" s="5"/>
      <c r="E371" s="3">
        <v>0.89</v>
      </c>
      <c r="F371" s="3"/>
      <c r="G371" s="3">
        <f t="shared" si="5"/>
        <v>238134.68000000008</v>
      </c>
      <c r="H371" s="1"/>
    </row>
    <row r="372" spans="1:8" ht="12.75">
      <c r="A372" s="14">
        <v>41543</v>
      </c>
      <c r="B372" s="5" t="s">
        <v>673</v>
      </c>
      <c r="C372" s="5"/>
      <c r="D372" s="5">
        <v>9442</v>
      </c>
      <c r="E372" s="3"/>
      <c r="F372" s="3">
        <v>18868.14</v>
      </c>
      <c r="G372" s="3">
        <f t="shared" si="5"/>
        <v>219266.5400000001</v>
      </c>
      <c r="H372" s="1"/>
    </row>
    <row r="373" spans="1:8" ht="12.75">
      <c r="A373" s="14">
        <v>41543</v>
      </c>
      <c r="B373" s="5" t="s">
        <v>734</v>
      </c>
      <c r="C373" s="5"/>
      <c r="D373" s="5"/>
      <c r="E373" s="3"/>
      <c r="F373" s="3">
        <v>61198.99</v>
      </c>
      <c r="G373" s="3">
        <f t="shared" si="5"/>
        <v>158067.5500000001</v>
      </c>
      <c r="H373" s="1"/>
    </row>
    <row r="374" spans="1:8" ht="12.75">
      <c r="A374" s="14">
        <v>41543</v>
      </c>
      <c r="B374" s="5" t="s">
        <v>90</v>
      </c>
      <c r="C374" s="5"/>
      <c r="D374" s="5"/>
      <c r="E374" s="3"/>
      <c r="F374" s="3">
        <v>27.84</v>
      </c>
      <c r="G374" s="3">
        <f t="shared" si="5"/>
        <v>158039.7100000001</v>
      </c>
      <c r="H374" s="1"/>
    </row>
    <row r="375" spans="1:8" ht="12.75">
      <c r="A375" s="14">
        <v>41543</v>
      </c>
      <c r="B375" s="5" t="s">
        <v>735</v>
      </c>
      <c r="C375" s="5"/>
      <c r="D375" s="5">
        <v>9443</v>
      </c>
      <c r="E375" s="3"/>
      <c r="F375" s="3">
        <v>54283.31</v>
      </c>
      <c r="G375" s="3">
        <f t="shared" si="5"/>
        <v>103756.40000000011</v>
      </c>
      <c r="H375" s="1"/>
    </row>
    <row r="376" spans="1:8" ht="12.75">
      <c r="A376" s="14">
        <v>41547</v>
      </c>
      <c r="B376" s="18" t="s">
        <v>736</v>
      </c>
      <c r="C376" s="5"/>
      <c r="D376" s="5">
        <v>9444</v>
      </c>
      <c r="E376" s="3"/>
      <c r="F376" s="3">
        <v>6574.72</v>
      </c>
      <c r="G376" s="3">
        <f t="shared" si="5"/>
        <v>97181.68000000011</v>
      </c>
      <c r="H376" s="1"/>
    </row>
    <row r="377" spans="1:8" ht="12.75">
      <c r="A377" s="14">
        <v>41547</v>
      </c>
      <c r="B377" s="18" t="s">
        <v>468</v>
      </c>
      <c r="C377" s="5"/>
      <c r="D377" s="5">
        <v>9445</v>
      </c>
      <c r="E377" s="3"/>
      <c r="F377" s="3">
        <v>4290</v>
      </c>
      <c r="G377" s="3">
        <f t="shared" si="5"/>
        <v>92891.68000000011</v>
      </c>
      <c r="H377" s="1"/>
    </row>
    <row r="378" spans="1:8" ht="12.75">
      <c r="A378" s="14">
        <v>41547</v>
      </c>
      <c r="B378" s="18" t="s">
        <v>737</v>
      </c>
      <c r="C378" s="5"/>
      <c r="D378" s="5">
        <v>9446</v>
      </c>
      <c r="E378" s="3"/>
      <c r="F378" s="3">
        <v>6336</v>
      </c>
      <c r="G378" s="3">
        <f t="shared" si="5"/>
        <v>86555.68000000011</v>
      </c>
      <c r="H378" s="1"/>
    </row>
    <row r="379" spans="1:8" ht="12.75">
      <c r="A379" s="14">
        <v>41548</v>
      </c>
      <c r="B379" s="18" t="s">
        <v>738</v>
      </c>
      <c r="C379" s="5"/>
      <c r="D379" s="5">
        <v>9447</v>
      </c>
      <c r="E379" s="3"/>
      <c r="F379" s="3">
        <v>48529.9</v>
      </c>
      <c r="G379" s="3">
        <f t="shared" si="5"/>
        <v>38025.78000000011</v>
      </c>
      <c r="H379" s="1"/>
    </row>
    <row r="380" spans="1:8" ht="12.75">
      <c r="A380" s="14">
        <v>41548</v>
      </c>
      <c r="B380" s="18" t="s">
        <v>739</v>
      </c>
      <c r="C380" s="5"/>
      <c r="D380" s="5">
        <v>9448</v>
      </c>
      <c r="E380" s="3"/>
      <c r="F380" s="3">
        <v>2922</v>
      </c>
      <c r="G380" s="3">
        <f t="shared" si="5"/>
        <v>35103.78000000011</v>
      </c>
      <c r="H380" s="1"/>
    </row>
    <row r="381" spans="1:8" ht="12.75">
      <c r="A381" s="14">
        <v>41549</v>
      </c>
      <c r="B381" s="5" t="s">
        <v>412</v>
      </c>
      <c r="C381" s="5"/>
      <c r="D381" s="5"/>
      <c r="E381" s="3">
        <v>50000</v>
      </c>
      <c r="F381" s="3"/>
      <c r="G381" s="3">
        <f t="shared" si="5"/>
        <v>85103.78000000012</v>
      </c>
      <c r="H381" s="1"/>
    </row>
    <row r="382" spans="1:8" ht="12.75">
      <c r="A382" s="14">
        <v>41549</v>
      </c>
      <c r="B382" s="5" t="s">
        <v>740</v>
      </c>
      <c r="C382" s="5"/>
      <c r="D382" s="5">
        <v>9449</v>
      </c>
      <c r="E382" s="3"/>
      <c r="F382" s="3">
        <v>5882</v>
      </c>
      <c r="G382" s="3">
        <f t="shared" si="5"/>
        <v>79221.78000000012</v>
      </c>
      <c r="H382" s="1"/>
    </row>
    <row r="383" spans="1:8" ht="12.75">
      <c r="A383" s="14">
        <v>41549</v>
      </c>
      <c r="B383" s="5" t="s">
        <v>606</v>
      </c>
      <c r="C383" s="5"/>
      <c r="D383" s="5"/>
      <c r="E383" s="3">
        <v>0.24</v>
      </c>
      <c r="F383" s="3"/>
      <c r="G383" s="3">
        <f t="shared" si="5"/>
        <v>79222.02000000012</v>
      </c>
      <c r="H383" s="1"/>
    </row>
    <row r="384" spans="1:8" ht="12.75">
      <c r="A384" s="14">
        <v>41550</v>
      </c>
      <c r="B384" s="5" t="s">
        <v>741</v>
      </c>
      <c r="C384" s="5"/>
      <c r="D384" s="5">
        <v>9450</v>
      </c>
      <c r="E384" s="3"/>
      <c r="F384" s="3">
        <v>11022.96</v>
      </c>
      <c r="G384" s="3">
        <f t="shared" si="5"/>
        <v>68199.06000000011</v>
      </c>
      <c r="H384" s="1"/>
    </row>
    <row r="385" spans="1:8" ht="12.75">
      <c r="A385" s="14">
        <v>41550</v>
      </c>
      <c r="B385" s="5" t="s">
        <v>742</v>
      </c>
      <c r="C385" s="5"/>
      <c r="D385" s="5"/>
      <c r="E385" s="3">
        <v>967.1</v>
      </c>
      <c r="F385" s="3"/>
      <c r="G385" s="3">
        <f t="shared" si="5"/>
        <v>69166.16000000012</v>
      </c>
      <c r="H385" s="1"/>
    </row>
    <row r="386" spans="1:8" ht="12.75">
      <c r="A386" s="14">
        <v>41554</v>
      </c>
      <c r="B386" s="5" t="s">
        <v>311</v>
      </c>
      <c r="C386" s="5"/>
      <c r="D386" s="5">
        <v>9451</v>
      </c>
      <c r="E386" s="3"/>
      <c r="F386" s="3">
        <v>2815</v>
      </c>
      <c r="G386" s="3">
        <f t="shared" si="5"/>
        <v>66351.16000000012</v>
      </c>
      <c r="H386" s="1"/>
    </row>
    <row r="387" spans="1:8" ht="12.75">
      <c r="A387" s="14">
        <v>41556</v>
      </c>
      <c r="B387" s="5" t="s">
        <v>412</v>
      </c>
      <c r="C387" s="5"/>
      <c r="D387" s="5"/>
      <c r="E387" s="3">
        <v>135000</v>
      </c>
      <c r="F387" s="3"/>
      <c r="G387" s="3">
        <f aca="true" t="shared" si="6" ref="G387:G450">G386+E387-F387</f>
        <v>201351.16000000012</v>
      </c>
      <c r="H387" s="1"/>
    </row>
    <row r="388" spans="1:8" ht="12.75">
      <c r="A388" s="14">
        <v>41556</v>
      </c>
      <c r="B388" s="18" t="s">
        <v>424</v>
      </c>
      <c r="C388" s="5"/>
      <c r="D388" s="5"/>
      <c r="E388" s="3"/>
      <c r="F388" s="3">
        <v>208.8</v>
      </c>
      <c r="G388" s="3">
        <f t="shared" si="6"/>
        <v>201142.36000000013</v>
      </c>
      <c r="H388" s="1"/>
    </row>
    <row r="389" spans="1:8" ht="12.75">
      <c r="A389" s="14">
        <v>41556</v>
      </c>
      <c r="B389" s="18" t="s">
        <v>427</v>
      </c>
      <c r="C389" s="5"/>
      <c r="D389" s="5">
        <v>9452</v>
      </c>
      <c r="E389" s="3"/>
      <c r="F389" s="3">
        <v>4629</v>
      </c>
      <c r="G389" s="3">
        <f t="shared" si="6"/>
        <v>196513.36000000013</v>
      </c>
      <c r="H389" s="1"/>
    </row>
    <row r="390" spans="1:8" ht="12.75">
      <c r="A390" s="14">
        <v>41556</v>
      </c>
      <c r="B390" s="18" t="s">
        <v>744</v>
      </c>
      <c r="C390" s="5"/>
      <c r="D390" s="5">
        <v>9453</v>
      </c>
      <c r="E390" s="3"/>
      <c r="F390" s="3">
        <v>6728</v>
      </c>
      <c r="G390" s="3">
        <f t="shared" si="6"/>
        <v>189785.36000000013</v>
      </c>
      <c r="H390" s="1"/>
    </row>
    <row r="391" spans="1:8" ht="12.75">
      <c r="A391" s="14">
        <v>41556</v>
      </c>
      <c r="B391" s="18" t="s">
        <v>743</v>
      </c>
      <c r="C391" s="5"/>
      <c r="D391" s="5">
        <v>9454</v>
      </c>
      <c r="E391" s="3"/>
      <c r="F391" s="3">
        <v>6500</v>
      </c>
      <c r="G391" s="3">
        <f t="shared" si="6"/>
        <v>183285.36000000013</v>
      </c>
      <c r="H391" s="1"/>
    </row>
    <row r="392" spans="1:8" ht="12.75">
      <c r="A392" s="14">
        <v>41556</v>
      </c>
      <c r="B392" s="5" t="s">
        <v>606</v>
      </c>
      <c r="C392" s="5"/>
      <c r="D392" s="5"/>
      <c r="E392" s="3">
        <v>0.71</v>
      </c>
      <c r="F392" s="3"/>
      <c r="G392" s="3">
        <f t="shared" si="6"/>
        <v>183286.07000000012</v>
      </c>
      <c r="H392" s="1"/>
    </row>
    <row r="393" spans="1:8" ht="12.75">
      <c r="A393" s="14">
        <v>41556</v>
      </c>
      <c r="B393" s="5" t="s">
        <v>701</v>
      </c>
      <c r="C393" s="5"/>
      <c r="D393" s="5"/>
      <c r="E393" s="3">
        <v>737</v>
      </c>
      <c r="F393" s="3"/>
      <c r="G393" s="3">
        <f t="shared" si="6"/>
        <v>184023.07000000012</v>
      </c>
      <c r="H393" s="1"/>
    </row>
    <row r="394" spans="1:8" ht="12.75">
      <c r="A394" s="14">
        <v>41556</v>
      </c>
      <c r="B394" s="5" t="s">
        <v>703</v>
      </c>
      <c r="C394" s="5"/>
      <c r="D394" s="5"/>
      <c r="E394" s="3">
        <v>153</v>
      </c>
      <c r="F394" s="3"/>
      <c r="G394" s="3">
        <f t="shared" si="6"/>
        <v>184176.07000000012</v>
      </c>
      <c r="H394" s="1"/>
    </row>
    <row r="395" spans="1:8" ht="12.75">
      <c r="A395" s="14">
        <v>41558</v>
      </c>
      <c r="B395" s="5" t="s">
        <v>745</v>
      </c>
      <c r="C395" s="5"/>
      <c r="D395" s="5"/>
      <c r="E395" s="3"/>
      <c r="F395" s="3">
        <v>61198.99</v>
      </c>
      <c r="G395" s="3">
        <f t="shared" si="6"/>
        <v>122977.08000000013</v>
      </c>
      <c r="H395" s="1"/>
    </row>
    <row r="396" spans="1:8" ht="12.75">
      <c r="A396" s="14">
        <v>41558</v>
      </c>
      <c r="B396" s="5" t="s">
        <v>90</v>
      </c>
      <c r="C396" s="5"/>
      <c r="D396" s="5"/>
      <c r="E396" s="3"/>
      <c r="F396" s="3">
        <v>27.84</v>
      </c>
      <c r="G396" s="3">
        <f t="shared" si="6"/>
        <v>122949.24000000014</v>
      </c>
      <c r="H396" s="1"/>
    </row>
    <row r="397" spans="1:8" ht="12.75">
      <c r="A397" s="14">
        <v>41558</v>
      </c>
      <c r="B397" s="5" t="s">
        <v>673</v>
      </c>
      <c r="C397" s="5"/>
      <c r="D397" s="5">
        <v>9455</v>
      </c>
      <c r="E397" s="3"/>
      <c r="F397" s="3">
        <v>18868.14</v>
      </c>
      <c r="G397" s="3">
        <f t="shared" si="6"/>
        <v>104081.10000000014</v>
      </c>
      <c r="H397" s="1"/>
    </row>
    <row r="398" spans="1:8" ht="12.75">
      <c r="A398" s="14">
        <v>41561</v>
      </c>
      <c r="B398" s="5" t="s">
        <v>665</v>
      </c>
      <c r="C398" s="5"/>
      <c r="D398" s="5">
        <v>9456</v>
      </c>
      <c r="E398" s="3"/>
      <c r="F398" s="3">
        <v>15563.76</v>
      </c>
      <c r="G398" s="3">
        <f t="shared" si="6"/>
        <v>88517.34000000014</v>
      </c>
      <c r="H398" s="1"/>
    </row>
    <row r="399" spans="1:8" ht="12.75">
      <c r="A399" s="14">
        <v>41561</v>
      </c>
      <c r="B399" s="5" t="s">
        <v>781</v>
      </c>
      <c r="C399" s="5"/>
      <c r="D399" s="5">
        <v>9457</v>
      </c>
      <c r="E399" s="3"/>
      <c r="F399" s="3">
        <v>3226.77</v>
      </c>
      <c r="G399" s="3">
        <f t="shared" si="6"/>
        <v>85290.57000000014</v>
      </c>
      <c r="H399" s="1"/>
    </row>
    <row r="400" spans="1:8" ht="12.75">
      <c r="A400" s="14">
        <v>41561</v>
      </c>
      <c r="B400" s="5" t="s">
        <v>746</v>
      </c>
      <c r="C400" s="5"/>
      <c r="D400" s="5">
        <v>9458</v>
      </c>
      <c r="E400" s="3"/>
      <c r="F400" s="3">
        <v>53855.86</v>
      </c>
      <c r="G400" s="3">
        <f t="shared" si="6"/>
        <v>31434.710000000137</v>
      </c>
      <c r="H400" s="1"/>
    </row>
    <row r="401" spans="1:8" ht="12.75">
      <c r="A401" s="14">
        <v>41563</v>
      </c>
      <c r="B401" s="5" t="s">
        <v>747</v>
      </c>
      <c r="C401" s="5"/>
      <c r="D401" s="5">
        <v>9459</v>
      </c>
      <c r="E401" s="3"/>
      <c r="F401" s="3">
        <v>21949.2</v>
      </c>
      <c r="G401" s="3">
        <f t="shared" si="6"/>
        <v>9485.510000000137</v>
      </c>
      <c r="H401" s="1"/>
    </row>
    <row r="402" spans="1:8" ht="12.75">
      <c r="A402" s="14">
        <v>41563</v>
      </c>
      <c r="B402" s="18" t="s">
        <v>748</v>
      </c>
      <c r="C402" s="5"/>
      <c r="D402" s="5">
        <v>9460</v>
      </c>
      <c r="E402" s="3"/>
      <c r="F402" s="3">
        <v>8423.77</v>
      </c>
      <c r="G402" s="3">
        <f t="shared" si="6"/>
        <v>1061.7400000001362</v>
      </c>
      <c r="H402" s="1"/>
    </row>
    <row r="403" spans="1:8" ht="12.75">
      <c r="A403" s="14">
        <v>41563</v>
      </c>
      <c r="B403" s="5" t="s">
        <v>412</v>
      </c>
      <c r="C403" s="5"/>
      <c r="D403" s="5"/>
      <c r="E403" s="3">
        <v>125000</v>
      </c>
      <c r="F403" s="3"/>
      <c r="G403" s="3">
        <f t="shared" si="6"/>
        <v>126061.74000000014</v>
      </c>
      <c r="H403" s="1"/>
    </row>
    <row r="404" spans="1:8" ht="12.75">
      <c r="A404" s="14">
        <v>41563</v>
      </c>
      <c r="B404" s="5" t="s">
        <v>412</v>
      </c>
      <c r="C404" s="5"/>
      <c r="D404" s="5"/>
      <c r="E404" s="3">
        <v>487719</v>
      </c>
      <c r="F404" s="3"/>
      <c r="G404" s="3">
        <f t="shared" si="6"/>
        <v>613780.7400000001</v>
      </c>
      <c r="H404" s="1"/>
    </row>
    <row r="405" spans="1:8" ht="12.75">
      <c r="A405" s="14">
        <v>41563</v>
      </c>
      <c r="B405" s="5" t="s">
        <v>412</v>
      </c>
      <c r="C405" s="5"/>
      <c r="D405" s="5"/>
      <c r="E405" s="3">
        <v>100464.93</v>
      </c>
      <c r="F405" s="3"/>
      <c r="G405" s="3">
        <f t="shared" si="6"/>
        <v>714245.6700000002</v>
      </c>
      <c r="H405" s="1"/>
    </row>
    <row r="406" spans="1:8" ht="12.75">
      <c r="A406" s="14">
        <v>41563</v>
      </c>
      <c r="B406" s="5" t="s">
        <v>513</v>
      </c>
      <c r="C406" s="5"/>
      <c r="D406" s="5">
        <v>9461</v>
      </c>
      <c r="E406" s="3"/>
      <c r="F406" s="3">
        <v>14153.68</v>
      </c>
      <c r="G406" s="3">
        <f t="shared" si="6"/>
        <v>700091.9900000001</v>
      </c>
      <c r="H406" s="1"/>
    </row>
    <row r="407" spans="1:8" ht="12.75">
      <c r="A407" s="14">
        <v>41563</v>
      </c>
      <c r="B407" s="5" t="s">
        <v>655</v>
      </c>
      <c r="C407" s="5"/>
      <c r="D407" s="5"/>
      <c r="E407" s="3"/>
      <c r="F407" s="3">
        <v>588183.93</v>
      </c>
      <c r="G407" s="3">
        <f t="shared" si="6"/>
        <v>111908.06000000006</v>
      </c>
      <c r="H407" s="1"/>
    </row>
    <row r="408" spans="1:8" ht="12.75">
      <c r="A408" s="14">
        <v>41563</v>
      </c>
      <c r="B408" s="5" t="s">
        <v>751</v>
      </c>
      <c r="C408" s="5"/>
      <c r="D408" s="5"/>
      <c r="E408" s="3"/>
      <c r="F408" s="3">
        <v>41907</v>
      </c>
      <c r="G408" s="3">
        <f t="shared" si="6"/>
        <v>70001.06000000006</v>
      </c>
      <c r="H408" s="1"/>
    </row>
    <row r="409" spans="1:8" ht="12.75">
      <c r="A409" s="14">
        <v>41565</v>
      </c>
      <c r="B409" s="5" t="s">
        <v>729</v>
      </c>
      <c r="C409" s="5"/>
      <c r="D409" s="5">
        <v>9462</v>
      </c>
      <c r="E409" s="3"/>
      <c r="F409" s="3">
        <v>2641</v>
      </c>
      <c r="G409" s="3">
        <f t="shared" si="6"/>
        <v>67360.06000000006</v>
      </c>
      <c r="H409" s="1"/>
    </row>
    <row r="410" spans="1:8" ht="12.75">
      <c r="A410" s="14">
        <v>41565</v>
      </c>
      <c r="B410" s="5" t="s">
        <v>749</v>
      </c>
      <c r="C410" s="5"/>
      <c r="D410" s="5">
        <v>9463</v>
      </c>
      <c r="E410" s="3"/>
      <c r="F410" s="3">
        <v>2428</v>
      </c>
      <c r="G410" s="3">
        <f t="shared" si="6"/>
        <v>64932.060000000056</v>
      </c>
      <c r="H410" s="1"/>
    </row>
    <row r="411" spans="1:8" ht="12.75">
      <c r="A411" s="14">
        <v>41565</v>
      </c>
      <c r="B411" s="5" t="s">
        <v>750</v>
      </c>
      <c r="C411" s="5"/>
      <c r="D411" s="5">
        <v>9464</v>
      </c>
      <c r="E411" s="3"/>
      <c r="F411" s="3">
        <v>10603.22</v>
      </c>
      <c r="G411" s="3">
        <f t="shared" si="6"/>
        <v>54328.840000000055</v>
      </c>
      <c r="H411" s="1"/>
    </row>
    <row r="412" spans="1:8" ht="12.75">
      <c r="A412" s="14">
        <v>41568</v>
      </c>
      <c r="B412" s="5" t="s">
        <v>752</v>
      </c>
      <c r="C412" s="5"/>
      <c r="D412" s="5"/>
      <c r="E412" s="3">
        <v>416660</v>
      </c>
      <c r="F412" s="3"/>
      <c r="G412" s="3">
        <f t="shared" si="6"/>
        <v>470988.8400000001</v>
      </c>
      <c r="H412" s="1"/>
    </row>
    <row r="413" spans="1:8" ht="12.75">
      <c r="A413" s="14">
        <v>41568</v>
      </c>
      <c r="B413" s="5" t="s">
        <v>753</v>
      </c>
      <c r="C413" s="5"/>
      <c r="D413" s="5"/>
      <c r="E413" s="3">
        <v>416660</v>
      </c>
      <c r="F413" s="3"/>
      <c r="G413" s="3">
        <f t="shared" si="6"/>
        <v>887648.8400000001</v>
      </c>
      <c r="H413" s="1"/>
    </row>
    <row r="414" spans="1:8" ht="12.75">
      <c r="A414" s="14">
        <v>41568</v>
      </c>
      <c r="B414" s="5" t="s">
        <v>80</v>
      </c>
      <c r="C414" s="5"/>
      <c r="D414" s="5">
        <v>9465</v>
      </c>
      <c r="E414" s="3"/>
      <c r="F414" s="3">
        <v>0</v>
      </c>
      <c r="G414" s="3">
        <f t="shared" si="6"/>
        <v>887648.8400000001</v>
      </c>
      <c r="H414" s="1"/>
    </row>
    <row r="415" spans="1:8" ht="12.75">
      <c r="A415" s="14">
        <v>41569</v>
      </c>
      <c r="B415" s="5" t="s">
        <v>754</v>
      </c>
      <c r="C415" s="5"/>
      <c r="D415" s="5"/>
      <c r="E415" s="3">
        <v>588424.7</v>
      </c>
      <c r="F415" s="3"/>
      <c r="G415" s="3">
        <f t="shared" si="6"/>
        <v>1476073.54</v>
      </c>
      <c r="H415" s="1"/>
    </row>
    <row r="416" spans="1:8" ht="12.75">
      <c r="A416" s="14">
        <v>41569</v>
      </c>
      <c r="B416" s="5" t="s">
        <v>655</v>
      </c>
      <c r="C416" s="5"/>
      <c r="D416" s="5"/>
      <c r="E416" s="3"/>
      <c r="F416" s="3">
        <v>100000</v>
      </c>
      <c r="G416" s="3">
        <f t="shared" si="6"/>
        <v>1376073.54</v>
      </c>
      <c r="H416" s="1"/>
    </row>
    <row r="417" spans="1:8" ht="12.75">
      <c r="A417" s="14">
        <v>41569</v>
      </c>
      <c r="B417" s="5" t="s">
        <v>755</v>
      </c>
      <c r="C417" s="5"/>
      <c r="D417" s="5"/>
      <c r="E417" s="3"/>
      <c r="F417" s="3">
        <v>1198424.7</v>
      </c>
      <c r="G417" s="3">
        <f t="shared" si="6"/>
        <v>177648.84000000008</v>
      </c>
      <c r="H417" s="1"/>
    </row>
    <row r="418" spans="1:8" ht="12.75">
      <c r="A418" s="14">
        <v>41569</v>
      </c>
      <c r="B418" s="5" t="s">
        <v>606</v>
      </c>
      <c r="C418" s="5"/>
      <c r="D418" s="5"/>
      <c r="E418" s="3">
        <v>0.88</v>
      </c>
      <c r="F418" s="3"/>
      <c r="G418" s="3">
        <f t="shared" si="6"/>
        <v>177649.7200000001</v>
      </c>
      <c r="H418" s="1"/>
    </row>
    <row r="419" spans="1:8" ht="12.75">
      <c r="A419" s="14">
        <v>41570</v>
      </c>
      <c r="B419" s="5" t="s">
        <v>702</v>
      </c>
      <c r="C419" s="5"/>
      <c r="D419" s="5">
        <v>9466</v>
      </c>
      <c r="E419" s="3"/>
      <c r="F419" s="3">
        <v>14951.29</v>
      </c>
      <c r="G419" s="3">
        <f t="shared" si="6"/>
        <v>162698.43000000008</v>
      </c>
      <c r="H419" s="1"/>
    </row>
    <row r="420" spans="1:8" ht="12.75">
      <c r="A420" s="14">
        <v>41570</v>
      </c>
      <c r="B420" s="5" t="s">
        <v>606</v>
      </c>
      <c r="C420" s="5"/>
      <c r="D420" s="5"/>
      <c r="E420" s="3">
        <v>0.2</v>
      </c>
      <c r="F420" s="3"/>
      <c r="G420" s="3">
        <f t="shared" si="6"/>
        <v>162698.6300000001</v>
      </c>
      <c r="H420" s="1"/>
    </row>
    <row r="421" spans="1:8" ht="12.75">
      <c r="A421" s="14">
        <v>41571</v>
      </c>
      <c r="B421" s="5" t="s">
        <v>606</v>
      </c>
      <c r="C421" s="5"/>
      <c r="D421" s="5"/>
      <c r="E421" s="3">
        <v>0.21</v>
      </c>
      <c r="F421" s="3"/>
      <c r="G421" s="3">
        <f t="shared" si="6"/>
        <v>162698.84000000008</v>
      </c>
      <c r="H421" s="1"/>
    </row>
    <row r="422" spans="1:8" ht="12.75">
      <c r="A422" s="14">
        <v>41572</v>
      </c>
      <c r="B422" s="5" t="s">
        <v>606</v>
      </c>
      <c r="C422" s="5"/>
      <c r="D422" s="5"/>
      <c r="E422" s="3">
        <v>0.68</v>
      </c>
      <c r="F422" s="3"/>
      <c r="G422" s="3">
        <f t="shared" si="6"/>
        <v>162699.52000000008</v>
      </c>
      <c r="H422" s="1"/>
    </row>
    <row r="423" spans="1:8" ht="12.75">
      <c r="A423" s="14">
        <v>41575</v>
      </c>
      <c r="B423" s="5" t="s">
        <v>673</v>
      </c>
      <c r="C423" s="5"/>
      <c r="D423" s="5">
        <v>9467</v>
      </c>
      <c r="E423" s="3"/>
      <c r="F423" s="3">
        <v>18823.99</v>
      </c>
      <c r="G423" s="3">
        <f t="shared" si="6"/>
        <v>143875.5300000001</v>
      </c>
      <c r="H423" s="1"/>
    </row>
    <row r="424" spans="1:8" ht="12.75">
      <c r="A424" s="14">
        <v>41575</v>
      </c>
      <c r="B424" s="5" t="s">
        <v>756</v>
      </c>
      <c r="C424" s="5"/>
      <c r="D424" s="5"/>
      <c r="E424" s="3"/>
      <c r="F424" s="3">
        <v>61021.36</v>
      </c>
      <c r="G424" s="3">
        <f t="shared" si="6"/>
        <v>82854.17000000009</v>
      </c>
      <c r="H424" s="1"/>
    </row>
    <row r="425" spans="1:8" ht="12.75">
      <c r="A425" s="14">
        <v>41575</v>
      </c>
      <c r="B425" s="5" t="s">
        <v>90</v>
      </c>
      <c r="C425" s="5"/>
      <c r="D425" s="5"/>
      <c r="E425" s="3"/>
      <c r="F425" s="3">
        <v>27.84</v>
      </c>
      <c r="G425" s="3">
        <f t="shared" si="6"/>
        <v>82826.33000000009</v>
      </c>
      <c r="H425" s="1"/>
    </row>
    <row r="426" spans="1:8" ht="12.75">
      <c r="A426" s="14">
        <v>41575</v>
      </c>
      <c r="B426" s="5" t="s">
        <v>80</v>
      </c>
      <c r="C426" s="5"/>
      <c r="D426" s="5">
        <v>9468</v>
      </c>
      <c r="E426" s="3"/>
      <c r="F426" s="3">
        <v>0</v>
      </c>
      <c r="G426" s="3">
        <f t="shared" si="6"/>
        <v>82826.33000000009</v>
      </c>
      <c r="H426" s="1"/>
    </row>
    <row r="427" spans="1:8" ht="12.75">
      <c r="A427" s="14">
        <v>41575</v>
      </c>
      <c r="B427" s="5" t="s">
        <v>80</v>
      </c>
      <c r="C427" s="5"/>
      <c r="D427" s="5">
        <v>9469</v>
      </c>
      <c r="E427" s="3"/>
      <c r="F427" s="3">
        <v>0</v>
      </c>
      <c r="G427" s="3">
        <f t="shared" si="6"/>
        <v>82826.33000000009</v>
      </c>
      <c r="H427" s="1"/>
    </row>
    <row r="428" spans="1:8" ht="12.75">
      <c r="A428" s="14">
        <v>41575</v>
      </c>
      <c r="B428" s="5" t="s">
        <v>80</v>
      </c>
      <c r="C428" s="5"/>
      <c r="D428" s="5">
        <v>9470</v>
      </c>
      <c r="E428" s="3"/>
      <c r="F428" s="3">
        <v>0</v>
      </c>
      <c r="G428" s="3">
        <f t="shared" si="6"/>
        <v>82826.33000000009</v>
      </c>
      <c r="H428" s="1"/>
    </row>
    <row r="429" spans="1:8" ht="12.75">
      <c r="A429" s="14">
        <v>41575</v>
      </c>
      <c r="B429" s="5" t="s">
        <v>6</v>
      </c>
      <c r="C429" s="5"/>
      <c r="D429" s="5">
        <v>9471</v>
      </c>
      <c r="E429" s="3"/>
      <c r="F429" s="3">
        <v>7208</v>
      </c>
      <c r="G429" s="3">
        <f t="shared" si="6"/>
        <v>75618.33000000009</v>
      </c>
      <c r="H429" s="1"/>
    </row>
    <row r="430" spans="1:8" ht="12.75">
      <c r="A430" s="14">
        <v>41575</v>
      </c>
      <c r="B430" s="5" t="s">
        <v>606</v>
      </c>
      <c r="C430" s="5"/>
      <c r="D430" s="5"/>
      <c r="E430" s="3">
        <v>0.92</v>
      </c>
      <c r="F430" s="3"/>
      <c r="G430" s="3">
        <f t="shared" si="6"/>
        <v>75619.25000000009</v>
      </c>
      <c r="H430" s="1"/>
    </row>
    <row r="431" spans="1:8" ht="12.75">
      <c r="A431" s="14">
        <v>41576</v>
      </c>
      <c r="B431" s="5" t="s">
        <v>757</v>
      </c>
      <c r="C431" s="5"/>
      <c r="D431" s="5">
        <v>9472</v>
      </c>
      <c r="E431" s="3"/>
      <c r="F431" s="3">
        <v>54702.05</v>
      </c>
      <c r="G431" s="3">
        <f t="shared" si="6"/>
        <v>20917.200000000084</v>
      </c>
      <c r="H431" s="1"/>
    </row>
    <row r="432" spans="1:8" ht="12.75">
      <c r="A432" s="14">
        <v>41576</v>
      </c>
      <c r="B432" s="5" t="s">
        <v>717</v>
      </c>
      <c r="C432" s="5"/>
      <c r="D432" s="5"/>
      <c r="E432" s="3">
        <v>481.3</v>
      </c>
      <c r="F432" s="3"/>
      <c r="G432" s="3">
        <f t="shared" si="6"/>
        <v>21398.500000000084</v>
      </c>
      <c r="H432" s="1"/>
    </row>
    <row r="433" spans="1:8" ht="12.75">
      <c r="A433" s="14">
        <v>41576</v>
      </c>
      <c r="B433" s="5" t="s">
        <v>742</v>
      </c>
      <c r="C433" s="5"/>
      <c r="D433" s="5"/>
      <c r="E433" s="3">
        <v>461</v>
      </c>
      <c r="F433" s="3"/>
      <c r="G433" s="3">
        <f t="shared" si="6"/>
        <v>21859.500000000084</v>
      </c>
      <c r="H433" s="1"/>
    </row>
    <row r="434" spans="1:8" ht="12.75">
      <c r="A434" s="14">
        <v>41576</v>
      </c>
      <c r="B434" s="5" t="s">
        <v>758</v>
      </c>
      <c r="C434" s="5"/>
      <c r="D434" s="5">
        <v>9473</v>
      </c>
      <c r="E434" s="3"/>
      <c r="F434" s="3">
        <v>18560</v>
      </c>
      <c r="G434" s="3">
        <f t="shared" si="6"/>
        <v>3299.5000000000837</v>
      </c>
      <c r="H434" s="1"/>
    </row>
    <row r="435" spans="1:8" ht="12.75">
      <c r="A435" s="14">
        <v>41576</v>
      </c>
      <c r="B435" s="5" t="s">
        <v>0</v>
      </c>
      <c r="C435" s="5"/>
      <c r="D435" s="5">
        <v>9474</v>
      </c>
      <c r="E435" s="3"/>
      <c r="F435" s="3">
        <v>2208</v>
      </c>
      <c r="G435" s="3">
        <f t="shared" si="6"/>
        <v>1091.5000000000837</v>
      </c>
      <c r="H435" s="1"/>
    </row>
    <row r="436" spans="1:8" ht="12.75">
      <c r="A436" s="14">
        <v>41576</v>
      </c>
      <c r="B436" s="5" t="s">
        <v>606</v>
      </c>
      <c r="C436" s="5"/>
      <c r="D436" s="5"/>
      <c r="E436" s="3">
        <v>0.93</v>
      </c>
      <c r="F436" s="3"/>
      <c r="G436" s="3">
        <f t="shared" si="6"/>
        <v>1092.4300000000837</v>
      </c>
      <c r="H436" s="1"/>
    </row>
    <row r="437" spans="1:8" ht="12.75">
      <c r="A437" s="14">
        <v>41577</v>
      </c>
      <c r="B437" s="5" t="s">
        <v>412</v>
      </c>
      <c r="C437" s="5"/>
      <c r="D437" s="5"/>
      <c r="E437" s="3">
        <v>95000</v>
      </c>
      <c r="F437" s="3"/>
      <c r="G437" s="3">
        <f t="shared" si="6"/>
        <v>96092.43000000008</v>
      </c>
      <c r="H437" s="1"/>
    </row>
    <row r="438" spans="1:8" ht="12.75">
      <c r="A438" s="14">
        <v>41577</v>
      </c>
      <c r="B438" s="5" t="s">
        <v>1</v>
      </c>
      <c r="C438" s="5"/>
      <c r="D438" s="5"/>
      <c r="E438" s="3">
        <v>833320</v>
      </c>
      <c r="F438" s="3"/>
      <c r="G438" s="3">
        <f t="shared" si="6"/>
        <v>929412.43</v>
      </c>
      <c r="H438" s="1"/>
    </row>
    <row r="439" spans="1:8" ht="12.75">
      <c r="A439" s="14">
        <v>41577</v>
      </c>
      <c r="B439" s="5" t="s">
        <v>606</v>
      </c>
      <c r="C439" s="5"/>
      <c r="D439" s="5"/>
      <c r="E439" s="3">
        <v>0.37</v>
      </c>
      <c r="F439" s="3"/>
      <c r="G439" s="3">
        <f t="shared" si="6"/>
        <v>929412.8</v>
      </c>
      <c r="H439" s="1"/>
    </row>
    <row r="440" spans="1:8" ht="12.75">
      <c r="A440" s="14">
        <v>41578</v>
      </c>
      <c r="B440" s="18" t="s">
        <v>2</v>
      </c>
      <c r="C440" s="5"/>
      <c r="D440" s="5">
        <v>9475</v>
      </c>
      <c r="E440" s="3"/>
      <c r="F440" s="3">
        <v>6574.72</v>
      </c>
      <c r="G440" s="3">
        <f t="shared" si="6"/>
        <v>922838.0800000001</v>
      </c>
      <c r="H440" s="1"/>
    </row>
    <row r="441" spans="1:8" ht="12.75">
      <c r="A441" s="14">
        <v>41578</v>
      </c>
      <c r="B441" s="18" t="s">
        <v>5</v>
      </c>
      <c r="C441" s="5"/>
      <c r="D441" s="5">
        <v>9476</v>
      </c>
      <c r="E441" s="3"/>
      <c r="F441" s="3">
        <v>6500</v>
      </c>
      <c r="G441" s="3">
        <f t="shared" si="6"/>
        <v>916338.0800000001</v>
      </c>
      <c r="H441" s="1"/>
    </row>
    <row r="442" spans="1:8" ht="12.75">
      <c r="A442" s="14">
        <v>41578</v>
      </c>
      <c r="B442" s="18" t="s">
        <v>676</v>
      </c>
      <c r="C442" s="5"/>
      <c r="D442" s="5">
        <v>9477</v>
      </c>
      <c r="E442" s="3"/>
      <c r="F442" s="3">
        <v>10798.66</v>
      </c>
      <c r="G442" s="3">
        <f t="shared" si="6"/>
        <v>905539.42</v>
      </c>
      <c r="H442" s="1"/>
    </row>
    <row r="443" spans="1:8" ht="12.75">
      <c r="A443" s="14">
        <v>41582</v>
      </c>
      <c r="B443" s="5" t="s">
        <v>665</v>
      </c>
      <c r="C443" s="5"/>
      <c r="D443" s="5">
        <v>9478</v>
      </c>
      <c r="E443" s="3"/>
      <c r="F443" s="3">
        <v>15563.76</v>
      </c>
      <c r="G443" s="3">
        <f t="shared" si="6"/>
        <v>889975.66</v>
      </c>
      <c r="H443" s="1"/>
    </row>
    <row r="444" spans="1:8" ht="12.75">
      <c r="A444" s="14">
        <v>41582</v>
      </c>
      <c r="B444" s="5" t="s">
        <v>378</v>
      </c>
      <c r="C444" s="5"/>
      <c r="D444" s="5">
        <v>9479</v>
      </c>
      <c r="E444" s="3"/>
      <c r="F444" s="3">
        <v>27000</v>
      </c>
      <c r="G444" s="3">
        <f t="shared" si="6"/>
        <v>862975.66</v>
      </c>
      <c r="H444" s="1"/>
    </row>
    <row r="445" spans="1:8" ht="12.75">
      <c r="A445" s="14">
        <v>41582</v>
      </c>
      <c r="B445" s="5" t="s">
        <v>425</v>
      </c>
      <c r="C445" s="5"/>
      <c r="D445" s="5">
        <v>9480</v>
      </c>
      <c r="E445" s="3"/>
      <c r="F445" s="3">
        <v>7306</v>
      </c>
      <c r="G445" s="3">
        <f t="shared" si="6"/>
        <v>855669.66</v>
      </c>
      <c r="H445" s="1"/>
    </row>
    <row r="446" spans="1:8" ht="12.75">
      <c r="A446" s="14">
        <v>41582</v>
      </c>
      <c r="B446" s="5" t="s">
        <v>699</v>
      </c>
      <c r="C446" s="5"/>
      <c r="D446" s="5">
        <v>9481</v>
      </c>
      <c r="E446" s="3"/>
      <c r="F446" s="3">
        <v>3774</v>
      </c>
      <c r="G446" s="3">
        <f t="shared" si="6"/>
        <v>851895.66</v>
      </c>
      <c r="H446" s="1"/>
    </row>
    <row r="447" spans="1:8" ht="12.75">
      <c r="A447" s="14">
        <v>41582</v>
      </c>
      <c r="B447" s="5" t="s">
        <v>39</v>
      </c>
      <c r="C447" s="5"/>
      <c r="D447" s="5"/>
      <c r="E447" s="3">
        <v>100085.09</v>
      </c>
      <c r="F447" s="3"/>
      <c r="G447" s="3">
        <f t="shared" si="6"/>
        <v>951980.75</v>
      </c>
      <c r="H447" s="1"/>
    </row>
    <row r="448" spans="1:8" ht="12.75">
      <c r="A448" s="14">
        <v>41582</v>
      </c>
      <c r="B448" s="5" t="s">
        <v>7</v>
      </c>
      <c r="C448" s="5"/>
      <c r="D448" s="5"/>
      <c r="E448" s="3"/>
      <c r="F448" s="3">
        <v>900085.09</v>
      </c>
      <c r="G448" s="3">
        <f t="shared" si="6"/>
        <v>51895.66000000003</v>
      </c>
      <c r="H448" s="1"/>
    </row>
    <row r="449" spans="1:8" ht="12.75">
      <c r="A449" s="14">
        <v>41584</v>
      </c>
      <c r="B449" s="5" t="s">
        <v>10</v>
      </c>
      <c r="C449" s="5"/>
      <c r="D449" s="5"/>
      <c r="E449" s="3">
        <v>240000</v>
      </c>
      <c r="F449" s="3"/>
      <c r="G449" s="3">
        <f t="shared" si="6"/>
        <v>291895.66000000003</v>
      </c>
      <c r="H449" s="1"/>
    </row>
    <row r="450" spans="1:8" ht="12.75">
      <c r="A450" s="14">
        <v>41584</v>
      </c>
      <c r="B450" s="5" t="s">
        <v>10</v>
      </c>
      <c r="C450" s="5"/>
      <c r="D450" s="5"/>
      <c r="E450" s="3">
        <v>660207.66</v>
      </c>
      <c r="F450" s="3"/>
      <c r="G450" s="3">
        <f t="shared" si="6"/>
        <v>952103.3200000001</v>
      </c>
      <c r="H450" s="1"/>
    </row>
    <row r="451" spans="1:8" ht="12.75">
      <c r="A451" s="14">
        <v>41584</v>
      </c>
      <c r="B451" s="5" t="s">
        <v>7</v>
      </c>
      <c r="C451" s="5"/>
      <c r="D451" s="5"/>
      <c r="E451" s="3"/>
      <c r="F451" s="3">
        <v>100000</v>
      </c>
      <c r="G451" s="3">
        <f aca="true" t="shared" si="7" ref="G451:G514">G450+E451-F451</f>
        <v>852103.3200000001</v>
      </c>
      <c r="H451" s="1"/>
    </row>
    <row r="452" spans="1:8" ht="12.75">
      <c r="A452" s="14">
        <v>41584</v>
      </c>
      <c r="B452" s="5" t="s">
        <v>11</v>
      </c>
      <c r="C452" s="5"/>
      <c r="D452" s="5"/>
      <c r="E452" s="3"/>
      <c r="F452" s="3">
        <v>560207.66</v>
      </c>
      <c r="G452" s="3">
        <f t="shared" si="7"/>
        <v>291895.66000000003</v>
      </c>
      <c r="H452" s="1"/>
    </row>
    <row r="453" spans="1:8" ht="12.75">
      <c r="A453" s="14">
        <v>41584</v>
      </c>
      <c r="B453" s="18" t="s">
        <v>424</v>
      </c>
      <c r="C453" s="5"/>
      <c r="D453" s="5"/>
      <c r="E453" s="3"/>
      <c r="F453" s="3">
        <v>208.8</v>
      </c>
      <c r="G453" s="3">
        <f t="shared" si="7"/>
        <v>291686.86000000004</v>
      </c>
      <c r="H453" s="1"/>
    </row>
    <row r="454" spans="1:8" ht="12.75">
      <c r="A454" s="14">
        <v>41584</v>
      </c>
      <c r="B454" s="18" t="s">
        <v>606</v>
      </c>
      <c r="C454" s="5"/>
      <c r="D454" s="5"/>
      <c r="E454" s="3">
        <v>0.95</v>
      </c>
      <c r="F454" s="3"/>
      <c r="G454" s="3">
        <f t="shared" si="7"/>
        <v>291687.81000000006</v>
      </c>
      <c r="H454" s="1"/>
    </row>
    <row r="455" spans="1:8" ht="12.75">
      <c r="A455" s="14">
        <v>41585</v>
      </c>
      <c r="B455" s="5" t="s">
        <v>8</v>
      </c>
      <c r="C455" s="5"/>
      <c r="D455" s="5">
        <v>9482</v>
      </c>
      <c r="E455" s="3"/>
      <c r="F455" s="3">
        <v>6456.17</v>
      </c>
      <c r="G455" s="3">
        <f t="shared" si="7"/>
        <v>285231.6400000001</v>
      </c>
      <c r="H455" s="1"/>
    </row>
    <row r="456" spans="1:8" ht="12.75">
      <c r="A456" s="14">
        <v>41585</v>
      </c>
      <c r="B456" s="5" t="s">
        <v>9</v>
      </c>
      <c r="C456" s="5"/>
      <c r="D456" s="5">
        <v>9483</v>
      </c>
      <c r="E456" s="3"/>
      <c r="F456" s="3">
        <v>12500</v>
      </c>
      <c r="G456" s="3">
        <f t="shared" si="7"/>
        <v>272731.6400000001</v>
      </c>
      <c r="H456" s="1"/>
    </row>
    <row r="457" spans="1:8" ht="12.75">
      <c r="A457" s="14">
        <v>41585</v>
      </c>
      <c r="B457" s="5" t="s">
        <v>427</v>
      </c>
      <c r="C457" s="5"/>
      <c r="D457" s="5">
        <v>9484</v>
      </c>
      <c r="E457" s="3"/>
      <c r="F457" s="3">
        <v>4629</v>
      </c>
      <c r="G457" s="3">
        <f t="shared" si="7"/>
        <v>268102.6400000001</v>
      </c>
      <c r="H457" s="1"/>
    </row>
    <row r="458" spans="1:8" ht="12.75">
      <c r="A458" s="14">
        <v>41585</v>
      </c>
      <c r="B458" s="5" t="s">
        <v>12</v>
      </c>
      <c r="C458" s="5"/>
      <c r="D458" s="5"/>
      <c r="E458" s="3">
        <v>12500</v>
      </c>
      <c r="F458" s="3"/>
      <c r="G458" s="3">
        <f t="shared" si="7"/>
        <v>280602.6400000001</v>
      </c>
      <c r="H458" s="1"/>
    </row>
    <row r="459" spans="1:8" ht="12.75">
      <c r="A459" s="14">
        <v>41585</v>
      </c>
      <c r="B459" s="5" t="s">
        <v>13</v>
      </c>
      <c r="C459" s="5"/>
      <c r="D459" s="5"/>
      <c r="E459" s="3">
        <v>1541.1</v>
      </c>
      <c r="F459" s="3"/>
      <c r="G459" s="3">
        <f t="shared" si="7"/>
        <v>282143.74000000005</v>
      </c>
      <c r="H459" s="1"/>
    </row>
    <row r="460" spans="1:8" ht="12.75">
      <c r="A460" s="14">
        <v>41585</v>
      </c>
      <c r="B460" s="5" t="s">
        <v>13</v>
      </c>
      <c r="C460" s="5"/>
      <c r="D460" s="5"/>
      <c r="E460" s="3">
        <v>625.6</v>
      </c>
      <c r="F460" s="3"/>
      <c r="G460" s="3">
        <f t="shared" si="7"/>
        <v>282769.34</v>
      </c>
      <c r="H460" s="1"/>
    </row>
    <row r="461" spans="1:8" ht="12.75">
      <c r="A461" s="14">
        <v>41585</v>
      </c>
      <c r="B461" s="5" t="s">
        <v>528</v>
      </c>
      <c r="C461" s="5"/>
      <c r="D461" s="5">
        <v>9485</v>
      </c>
      <c r="E461" s="3"/>
      <c r="F461" s="3">
        <v>12734.07</v>
      </c>
      <c r="G461" s="3">
        <f t="shared" si="7"/>
        <v>270035.27</v>
      </c>
      <c r="H461" s="1"/>
    </row>
    <row r="462" spans="1:8" ht="12.75">
      <c r="A462" s="14">
        <v>41586</v>
      </c>
      <c r="B462" s="5" t="s">
        <v>311</v>
      </c>
      <c r="C462" s="5"/>
      <c r="D462" s="5">
        <v>9486</v>
      </c>
      <c r="E462" s="3"/>
      <c r="F462" s="3">
        <v>2882</v>
      </c>
      <c r="G462" s="3">
        <f t="shared" si="7"/>
        <v>267153.27</v>
      </c>
      <c r="H462" s="1"/>
    </row>
    <row r="463" spans="1:8" ht="12.75">
      <c r="A463" s="14">
        <v>41586</v>
      </c>
      <c r="B463" s="5" t="s">
        <v>80</v>
      </c>
      <c r="C463" s="5"/>
      <c r="D463" s="5">
        <v>9487</v>
      </c>
      <c r="E463" s="3"/>
      <c r="F463" s="3">
        <v>0</v>
      </c>
      <c r="G463" s="3">
        <f t="shared" si="7"/>
        <v>267153.27</v>
      </c>
      <c r="H463" s="1"/>
    </row>
    <row r="464" spans="1:8" ht="12.75">
      <c r="A464" s="14">
        <v>41586</v>
      </c>
      <c r="B464" s="5" t="s">
        <v>80</v>
      </c>
      <c r="C464" s="5"/>
      <c r="D464" s="5">
        <v>9488</v>
      </c>
      <c r="E464" s="3"/>
      <c r="F464" s="3">
        <v>0</v>
      </c>
      <c r="G464" s="3">
        <f t="shared" si="7"/>
        <v>267153.27</v>
      </c>
      <c r="H464" s="1"/>
    </row>
    <row r="465" spans="1:8" ht="12.75">
      <c r="A465" s="14">
        <v>41586</v>
      </c>
      <c r="B465" s="5" t="s">
        <v>80</v>
      </c>
      <c r="C465" s="5"/>
      <c r="D465" s="5">
        <v>9489</v>
      </c>
      <c r="E465" s="3"/>
      <c r="F465" s="3">
        <v>0</v>
      </c>
      <c r="G465" s="3">
        <f t="shared" si="7"/>
        <v>267153.27</v>
      </c>
      <c r="H465" s="1"/>
    </row>
    <row r="466" spans="1:8" ht="12.75">
      <c r="A466" s="14">
        <v>41586</v>
      </c>
      <c r="B466" s="5" t="s">
        <v>673</v>
      </c>
      <c r="C466" s="5"/>
      <c r="D466" s="5">
        <v>9490</v>
      </c>
      <c r="E466" s="3"/>
      <c r="F466" s="3">
        <v>18868.14</v>
      </c>
      <c r="G466" s="3">
        <f t="shared" si="7"/>
        <v>248285.13</v>
      </c>
      <c r="H466" s="1"/>
    </row>
    <row r="467" spans="1:8" ht="12.75">
      <c r="A467" s="14">
        <v>41586</v>
      </c>
      <c r="B467" s="5" t="s">
        <v>15</v>
      </c>
      <c r="C467" s="5"/>
      <c r="D467" s="5">
        <v>9491</v>
      </c>
      <c r="E467" s="3"/>
      <c r="F467" s="3">
        <v>53939.29</v>
      </c>
      <c r="G467" s="3">
        <f t="shared" si="7"/>
        <v>194345.84</v>
      </c>
      <c r="H467" s="1"/>
    </row>
    <row r="468" spans="1:8" ht="12.75">
      <c r="A468" s="14">
        <v>41586</v>
      </c>
      <c r="B468" s="5" t="s">
        <v>14</v>
      </c>
      <c r="C468" s="5"/>
      <c r="D468" s="5">
        <v>9492</v>
      </c>
      <c r="E468" s="3"/>
      <c r="F468" s="3">
        <v>94778.57</v>
      </c>
      <c r="G468" s="3">
        <f t="shared" si="7"/>
        <v>99567.26999999999</v>
      </c>
      <c r="H468" s="1"/>
    </row>
    <row r="469" spans="1:8" ht="12.75">
      <c r="A469" s="14">
        <v>41589</v>
      </c>
      <c r="B469" s="5" t="s">
        <v>742</v>
      </c>
      <c r="C469" s="5"/>
      <c r="D469" s="5"/>
      <c r="E469" s="3">
        <v>2100</v>
      </c>
      <c r="F469" s="3"/>
      <c r="G469" s="3">
        <f t="shared" si="7"/>
        <v>101667.26999999999</v>
      </c>
      <c r="H469" s="1"/>
    </row>
    <row r="470" spans="1:8" ht="12.75">
      <c r="A470" s="14">
        <v>41589</v>
      </c>
      <c r="B470" s="5" t="s">
        <v>717</v>
      </c>
      <c r="C470" s="5"/>
      <c r="D470" s="5"/>
      <c r="E470" s="3">
        <v>1039</v>
      </c>
      <c r="F470" s="3"/>
      <c r="G470" s="3">
        <f t="shared" si="7"/>
        <v>102706.26999999999</v>
      </c>
      <c r="H470" s="1"/>
    </row>
    <row r="471" spans="1:8" ht="12.75">
      <c r="A471" s="4">
        <v>41590</v>
      </c>
      <c r="B471" s="5" t="s">
        <v>10</v>
      </c>
      <c r="C471" s="5"/>
      <c r="D471" s="5"/>
      <c r="E471" s="3">
        <v>100039.29</v>
      </c>
      <c r="F471" s="3"/>
      <c r="G471" s="3">
        <f t="shared" si="7"/>
        <v>202745.56</v>
      </c>
      <c r="H471" s="1"/>
    </row>
    <row r="472" spans="1:8" ht="12.75">
      <c r="A472" s="4">
        <v>41590</v>
      </c>
      <c r="B472" s="5" t="s">
        <v>17</v>
      </c>
      <c r="C472" s="5"/>
      <c r="D472" s="5"/>
      <c r="E472" s="3">
        <v>416660</v>
      </c>
      <c r="F472" s="3"/>
      <c r="G472" s="3">
        <f t="shared" si="7"/>
        <v>619405.56</v>
      </c>
      <c r="H472" s="1"/>
    </row>
    <row r="473" spans="1:8" ht="12.75">
      <c r="A473" s="4">
        <v>41590</v>
      </c>
      <c r="B473" s="5" t="s">
        <v>16</v>
      </c>
      <c r="C473" s="5"/>
      <c r="D473" s="5"/>
      <c r="E473" s="3"/>
      <c r="F473" s="3">
        <v>60774.77</v>
      </c>
      <c r="G473" s="3">
        <f t="shared" si="7"/>
        <v>558630.79</v>
      </c>
      <c r="H473" s="1"/>
    </row>
    <row r="474" spans="1:9" ht="12.75">
      <c r="A474" s="4">
        <v>41590</v>
      </c>
      <c r="B474" s="5" t="s">
        <v>90</v>
      </c>
      <c r="C474" s="5"/>
      <c r="D474" s="5"/>
      <c r="E474" s="3"/>
      <c r="F474" s="3">
        <v>27.84</v>
      </c>
      <c r="G474" s="3">
        <f t="shared" si="7"/>
        <v>558602.9500000001</v>
      </c>
      <c r="H474" s="1"/>
      <c r="I474" s="2"/>
    </row>
    <row r="475" spans="1:9" ht="12.75">
      <c r="A475" s="4">
        <v>41591</v>
      </c>
      <c r="B475" s="5" t="s">
        <v>20</v>
      </c>
      <c r="C475" s="5"/>
      <c r="D475" s="5"/>
      <c r="E475" s="3"/>
      <c r="F475" s="3">
        <v>320000</v>
      </c>
      <c r="G475" s="3">
        <f t="shared" si="7"/>
        <v>238602.95000000007</v>
      </c>
      <c r="H475" s="1"/>
      <c r="I475" s="2"/>
    </row>
    <row r="476" spans="1:9" ht="12.75">
      <c r="A476" s="4">
        <v>41591</v>
      </c>
      <c r="B476" s="5" t="s">
        <v>7</v>
      </c>
      <c r="C476" s="5"/>
      <c r="D476" s="5"/>
      <c r="E476" s="3"/>
      <c r="F476" s="3">
        <v>100000</v>
      </c>
      <c r="G476" s="3">
        <f t="shared" si="7"/>
        <v>138602.95000000007</v>
      </c>
      <c r="H476" s="1"/>
      <c r="I476" s="2"/>
    </row>
    <row r="477" spans="1:9" ht="12.75">
      <c r="A477" s="4">
        <v>41591</v>
      </c>
      <c r="B477" s="5" t="s">
        <v>606</v>
      </c>
      <c r="C477" s="5"/>
      <c r="D477" s="5"/>
      <c r="E477" s="3">
        <v>0.18</v>
      </c>
      <c r="F477" s="3"/>
      <c r="G477" s="3">
        <f t="shared" si="7"/>
        <v>138603.13000000006</v>
      </c>
      <c r="H477" s="1"/>
      <c r="I477" s="2"/>
    </row>
    <row r="478" spans="1:9" ht="12.75">
      <c r="A478" s="4">
        <v>41593</v>
      </c>
      <c r="B478" s="5" t="s">
        <v>21</v>
      </c>
      <c r="C478" s="5"/>
      <c r="D478" s="5"/>
      <c r="E478" s="3"/>
      <c r="F478" s="3">
        <v>43257</v>
      </c>
      <c r="G478" s="3">
        <f t="shared" si="7"/>
        <v>95346.13000000006</v>
      </c>
      <c r="H478" s="1"/>
      <c r="I478" s="2"/>
    </row>
    <row r="479" spans="1:9" ht="12.75">
      <c r="A479" s="4">
        <v>41597</v>
      </c>
      <c r="B479" s="5" t="s">
        <v>18</v>
      </c>
      <c r="C479" s="5"/>
      <c r="D479" s="5">
        <v>9493</v>
      </c>
      <c r="E479" s="3"/>
      <c r="F479" s="3">
        <v>2320</v>
      </c>
      <c r="G479" s="3">
        <f t="shared" si="7"/>
        <v>93026.13000000006</v>
      </c>
      <c r="H479" s="1"/>
      <c r="I479" s="2"/>
    </row>
    <row r="480" spans="1:9" ht="12.75">
      <c r="A480" s="4">
        <v>41597</v>
      </c>
      <c r="B480" s="5" t="s">
        <v>19</v>
      </c>
      <c r="C480" s="5"/>
      <c r="D480" s="5">
        <v>9494</v>
      </c>
      <c r="E480" s="3"/>
      <c r="F480" s="3">
        <v>4618</v>
      </c>
      <c r="G480" s="3">
        <f t="shared" si="7"/>
        <v>88408.13000000006</v>
      </c>
      <c r="H480" s="1"/>
      <c r="I480" s="2"/>
    </row>
    <row r="481" spans="1:9" ht="12.75">
      <c r="A481" s="4">
        <v>41598</v>
      </c>
      <c r="B481" s="5" t="s">
        <v>22</v>
      </c>
      <c r="C481" s="5"/>
      <c r="D481" s="5"/>
      <c r="E481" s="3">
        <v>75000</v>
      </c>
      <c r="F481" s="3"/>
      <c r="G481" s="3">
        <f t="shared" si="7"/>
        <v>163408.13000000006</v>
      </c>
      <c r="H481" s="1"/>
      <c r="I481" s="2"/>
    </row>
    <row r="482" spans="1:8" ht="12.75">
      <c r="A482" s="4">
        <v>41598</v>
      </c>
      <c r="B482" s="5" t="s">
        <v>606</v>
      </c>
      <c r="C482" s="5"/>
      <c r="D482" s="5"/>
      <c r="E482" s="3">
        <v>0.58</v>
      </c>
      <c r="F482" s="3"/>
      <c r="G482" s="3">
        <f t="shared" si="7"/>
        <v>163408.71000000005</v>
      </c>
      <c r="H482" s="1"/>
    </row>
    <row r="483" spans="1:8" ht="12.75">
      <c r="A483" s="4">
        <v>41599</v>
      </c>
      <c r="B483" s="5" t="s">
        <v>23</v>
      </c>
      <c r="C483" s="5"/>
      <c r="D483" s="5"/>
      <c r="E483" s="3">
        <v>416660</v>
      </c>
      <c r="F483" s="3"/>
      <c r="G483" s="3">
        <f t="shared" si="7"/>
        <v>580068.7100000001</v>
      </c>
      <c r="H483" s="1"/>
    </row>
    <row r="484" spans="1:8" ht="12.75">
      <c r="A484" s="4">
        <v>41600</v>
      </c>
      <c r="B484" s="5" t="s">
        <v>702</v>
      </c>
      <c r="C484" s="5"/>
      <c r="D484" s="5">
        <v>9495</v>
      </c>
      <c r="E484" s="3"/>
      <c r="F484" s="3">
        <v>14951.29</v>
      </c>
      <c r="G484" s="3">
        <f t="shared" si="7"/>
        <v>565117.42</v>
      </c>
      <c r="H484" s="1"/>
    </row>
    <row r="485" spans="1:8" ht="12.75">
      <c r="A485" s="4">
        <v>41604</v>
      </c>
      <c r="B485" s="5" t="s">
        <v>24</v>
      </c>
      <c r="C485" s="5"/>
      <c r="D485" s="5">
        <v>9496</v>
      </c>
      <c r="E485" s="3"/>
      <c r="F485" s="3">
        <v>11331.02</v>
      </c>
      <c r="G485" s="3">
        <f t="shared" si="7"/>
        <v>553786.4</v>
      </c>
      <c r="H485" s="1"/>
    </row>
    <row r="486" spans="1:8" ht="12.75">
      <c r="A486" s="4">
        <v>41604</v>
      </c>
      <c r="B486" s="5" t="s">
        <v>25</v>
      </c>
      <c r="C486" s="5"/>
      <c r="D486" s="5">
        <v>9497</v>
      </c>
      <c r="E486" s="3"/>
      <c r="F486" s="3">
        <v>12500</v>
      </c>
      <c r="G486" s="3">
        <f t="shared" si="7"/>
        <v>541286.4</v>
      </c>
      <c r="H486" s="1"/>
    </row>
    <row r="487" spans="1:8" ht="12.75">
      <c r="A487" s="4">
        <v>41604</v>
      </c>
      <c r="B487" s="5" t="s">
        <v>26</v>
      </c>
      <c r="C487" s="5"/>
      <c r="D487" s="5"/>
      <c r="E487" s="3">
        <v>11331.02</v>
      </c>
      <c r="F487" s="3"/>
      <c r="G487" s="3">
        <f t="shared" si="7"/>
        <v>552617.42</v>
      </c>
      <c r="H487" s="1"/>
    </row>
    <row r="488" spans="1:8" ht="12.75">
      <c r="A488" s="4">
        <v>41604</v>
      </c>
      <c r="B488" s="5" t="s">
        <v>26</v>
      </c>
      <c r="C488" s="5"/>
      <c r="D488" s="5"/>
      <c r="E488" s="3">
        <v>1169</v>
      </c>
      <c r="F488" s="3"/>
      <c r="G488" s="3">
        <f t="shared" si="7"/>
        <v>553786.42</v>
      </c>
      <c r="H488" s="1"/>
    </row>
    <row r="489" spans="1:8" ht="12.75">
      <c r="A489" s="4">
        <v>41604</v>
      </c>
      <c r="B489" s="5" t="s">
        <v>80</v>
      </c>
      <c r="C489" s="5"/>
      <c r="D489" s="5">
        <v>9498</v>
      </c>
      <c r="E489" s="3"/>
      <c r="F489" s="3"/>
      <c r="G489" s="3">
        <f t="shared" si="7"/>
        <v>553786.42</v>
      </c>
      <c r="H489" s="1"/>
    </row>
    <row r="490" spans="1:8" ht="12.75">
      <c r="A490" s="4">
        <v>41605</v>
      </c>
      <c r="B490" s="5" t="s">
        <v>27</v>
      </c>
      <c r="C490" s="5"/>
      <c r="D490" s="5"/>
      <c r="E490" s="3"/>
      <c r="F490" s="3">
        <v>350000</v>
      </c>
      <c r="G490" s="3">
        <f t="shared" si="7"/>
        <v>203786.42000000004</v>
      </c>
      <c r="H490" s="1"/>
    </row>
    <row r="491" spans="1:8" ht="12.75">
      <c r="A491" s="4">
        <v>41605</v>
      </c>
      <c r="B491" s="5" t="s">
        <v>28</v>
      </c>
      <c r="C491" s="5"/>
      <c r="D491" s="5"/>
      <c r="E491" s="3"/>
      <c r="F491" s="3">
        <v>61198.99</v>
      </c>
      <c r="G491" s="3">
        <f t="shared" si="7"/>
        <v>142587.43000000005</v>
      </c>
      <c r="H491" s="1"/>
    </row>
    <row r="492" spans="1:8" ht="12.75">
      <c r="A492" s="4">
        <v>41605</v>
      </c>
      <c r="B492" s="5" t="s">
        <v>90</v>
      </c>
      <c r="C492" s="5"/>
      <c r="D492" s="5"/>
      <c r="E492" s="3"/>
      <c r="F492" s="3">
        <v>27.84</v>
      </c>
      <c r="G492" s="3">
        <f t="shared" si="7"/>
        <v>142559.59000000005</v>
      </c>
      <c r="H492" s="1"/>
    </row>
    <row r="493" spans="1:8" ht="12.75">
      <c r="A493" s="4">
        <v>41605</v>
      </c>
      <c r="B493" s="5" t="s">
        <v>33</v>
      </c>
      <c r="C493" s="5"/>
      <c r="D493" s="5">
        <v>9499</v>
      </c>
      <c r="E493" s="3"/>
      <c r="F493" s="3">
        <v>18868.14</v>
      </c>
      <c r="G493" s="3">
        <f t="shared" si="7"/>
        <v>123691.45000000006</v>
      </c>
      <c r="H493" s="1"/>
    </row>
    <row r="494" spans="1:8" ht="12.75">
      <c r="A494" s="4">
        <v>41605</v>
      </c>
      <c r="B494" s="5" t="s">
        <v>32</v>
      </c>
      <c r="C494" s="5"/>
      <c r="D494" s="5">
        <v>9500</v>
      </c>
      <c r="E494" s="3"/>
      <c r="F494" s="3">
        <v>3313.55</v>
      </c>
      <c r="G494" s="3">
        <f t="shared" si="7"/>
        <v>120377.90000000005</v>
      </c>
      <c r="H494" s="1"/>
    </row>
    <row r="495" spans="1:8" ht="12.75">
      <c r="A495" s="4">
        <v>41605</v>
      </c>
      <c r="B495" s="5" t="s">
        <v>34</v>
      </c>
      <c r="C495" s="5"/>
      <c r="D495" s="5">
        <v>9501</v>
      </c>
      <c r="E495" s="3"/>
      <c r="F495" s="3">
        <v>6500</v>
      </c>
      <c r="G495" s="3">
        <f t="shared" si="7"/>
        <v>113877.90000000005</v>
      </c>
      <c r="H495" s="1"/>
    </row>
    <row r="496" spans="1:8" ht="12.75">
      <c r="A496" s="4">
        <v>41605</v>
      </c>
      <c r="B496" s="5" t="s">
        <v>80</v>
      </c>
      <c r="C496" s="5"/>
      <c r="D496" s="5">
        <v>9502</v>
      </c>
      <c r="E496" s="3"/>
      <c r="F496" s="3">
        <v>0</v>
      </c>
      <c r="G496" s="3">
        <f t="shared" si="7"/>
        <v>113877.90000000005</v>
      </c>
      <c r="H496" s="1"/>
    </row>
    <row r="497" spans="1:8" ht="12.75">
      <c r="A497" s="4">
        <v>41605</v>
      </c>
      <c r="B497" s="18" t="s">
        <v>35</v>
      </c>
      <c r="C497" s="5"/>
      <c r="D497" s="5">
        <v>9503</v>
      </c>
      <c r="E497" s="3"/>
      <c r="F497" s="3">
        <v>6574.72</v>
      </c>
      <c r="G497" s="3">
        <f t="shared" si="7"/>
        <v>107303.18000000005</v>
      </c>
      <c r="H497" s="1"/>
    </row>
    <row r="498" spans="1:8" ht="12.75">
      <c r="A498" s="4">
        <v>41605</v>
      </c>
      <c r="B498" s="5" t="s">
        <v>606</v>
      </c>
      <c r="C498" s="5"/>
      <c r="D498" s="5"/>
      <c r="E498" s="3">
        <v>0.52</v>
      </c>
      <c r="F498" s="3"/>
      <c r="G498" s="11">
        <f t="shared" si="7"/>
        <v>107303.70000000006</v>
      </c>
      <c r="H498" s="1"/>
    </row>
    <row r="499" spans="1:8" ht="12.75">
      <c r="A499" s="4">
        <v>41607</v>
      </c>
      <c r="B499" s="5" t="s">
        <v>36</v>
      </c>
      <c r="C499" s="5"/>
      <c r="D499" s="5">
        <v>9504</v>
      </c>
      <c r="E499" s="3"/>
      <c r="F499" s="3">
        <v>54402.37</v>
      </c>
      <c r="G499" s="3">
        <f t="shared" si="7"/>
        <v>52901.33000000005</v>
      </c>
      <c r="H499" s="1"/>
    </row>
    <row r="500" spans="1:8" ht="12.75">
      <c r="A500" s="4">
        <v>41607</v>
      </c>
      <c r="B500" s="5" t="s">
        <v>665</v>
      </c>
      <c r="C500" s="5"/>
      <c r="D500" s="5">
        <v>9505</v>
      </c>
      <c r="E500" s="3"/>
      <c r="F500" s="3">
        <v>15563.76</v>
      </c>
      <c r="G500" s="3">
        <f t="shared" si="7"/>
        <v>37337.57000000005</v>
      </c>
      <c r="H500" s="1"/>
    </row>
    <row r="501" spans="1:8" ht="12.75">
      <c r="A501" s="4">
        <v>41610</v>
      </c>
      <c r="B501" s="5" t="s">
        <v>37</v>
      </c>
      <c r="C501" s="5"/>
      <c r="D501" s="5"/>
      <c r="E501" s="3">
        <v>1718</v>
      </c>
      <c r="F501" s="3"/>
      <c r="G501" s="3">
        <f t="shared" si="7"/>
        <v>39055.57000000005</v>
      </c>
      <c r="H501" s="1"/>
    </row>
    <row r="502" spans="1:8" ht="12.75">
      <c r="A502" s="4">
        <v>41610</v>
      </c>
      <c r="B502" s="5" t="s">
        <v>38</v>
      </c>
      <c r="C502" s="5"/>
      <c r="D502" s="5"/>
      <c r="E502" s="3">
        <v>193</v>
      </c>
      <c r="F502" s="3"/>
      <c r="G502" s="11">
        <f t="shared" si="7"/>
        <v>39248.57000000005</v>
      </c>
      <c r="H502" s="1"/>
    </row>
    <row r="503" spans="1:8" ht="12.75">
      <c r="A503" s="4">
        <v>41612</v>
      </c>
      <c r="B503" s="5" t="s">
        <v>40</v>
      </c>
      <c r="C503" s="5"/>
      <c r="D503" s="5"/>
      <c r="E503" s="3">
        <v>465000</v>
      </c>
      <c r="F503" s="3"/>
      <c r="G503" s="3">
        <f t="shared" si="7"/>
        <v>504248.57000000007</v>
      </c>
      <c r="H503" s="1"/>
    </row>
    <row r="504" spans="1:8" ht="12.75">
      <c r="A504" s="4">
        <v>41612</v>
      </c>
      <c r="B504" s="5" t="s">
        <v>741</v>
      </c>
      <c r="C504" s="5"/>
      <c r="D504" s="5">
        <v>9506</v>
      </c>
      <c r="E504" s="3"/>
      <c r="F504" s="3">
        <v>9182.05</v>
      </c>
      <c r="G504" s="3">
        <f t="shared" si="7"/>
        <v>495066.5200000001</v>
      </c>
      <c r="H504" s="1"/>
    </row>
    <row r="505" spans="1:8" ht="12.75">
      <c r="A505" s="4">
        <v>41612</v>
      </c>
      <c r="B505" s="5" t="s">
        <v>606</v>
      </c>
      <c r="C505" s="5"/>
      <c r="D505" s="5"/>
      <c r="E505" s="3">
        <v>0.07</v>
      </c>
      <c r="F505" s="3"/>
      <c r="G505" s="3">
        <f t="shared" si="7"/>
        <v>495066.5900000001</v>
      </c>
      <c r="H505" s="1"/>
    </row>
    <row r="506" spans="1:8" ht="12.75">
      <c r="A506" s="4">
        <v>41613</v>
      </c>
      <c r="B506" s="5" t="s">
        <v>31</v>
      </c>
      <c r="C506" s="5"/>
      <c r="D506" s="5">
        <v>9507</v>
      </c>
      <c r="E506" s="3"/>
      <c r="F506" s="3">
        <v>28800</v>
      </c>
      <c r="G506" s="11">
        <f t="shared" si="7"/>
        <v>466266.5900000001</v>
      </c>
      <c r="H506" s="1"/>
    </row>
    <row r="507" spans="1:8" ht="12.75">
      <c r="A507" s="4">
        <v>41613</v>
      </c>
      <c r="B507" s="5" t="s">
        <v>41</v>
      </c>
      <c r="C507" s="5"/>
      <c r="D507" s="5">
        <v>9508</v>
      </c>
      <c r="E507" s="3"/>
      <c r="F507" s="3">
        <v>42391.3</v>
      </c>
      <c r="G507" s="3">
        <f t="shared" si="7"/>
        <v>423875.2900000001</v>
      </c>
      <c r="H507" s="1"/>
    </row>
    <row r="508" spans="1:8" ht="12.75">
      <c r="A508" s="4">
        <v>41614</v>
      </c>
      <c r="B508" s="5" t="s">
        <v>311</v>
      </c>
      <c r="C508" s="5"/>
      <c r="D508" s="5">
        <v>9509</v>
      </c>
      <c r="E508" s="3"/>
      <c r="F508" s="3">
        <v>3461</v>
      </c>
      <c r="G508" s="3">
        <f t="shared" si="7"/>
        <v>420414.2900000001</v>
      </c>
      <c r="H508" s="1"/>
    </row>
    <row r="509" spans="1:8" ht="12.75">
      <c r="A509" s="4">
        <v>41614</v>
      </c>
      <c r="B509" s="5" t="s">
        <v>557</v>
      </c>
      <c r="C509" s="5"/>
      <c r="D509" s="5">
        <v>9510</v>
      </c>
      <c r="E509" s="3"/>
      <c r="F509" s="3">
        <v>13620.04</v>
      </c>
      <c r="G509" s="3">
        <f t="shared" si="7"/>
        <v>406794.2500000001</v>
      </c>
      <c r="H509" s="1"/>
    </row>
    <row r="510" spans="1:8" ht="12.75">
      <c r="A510" s="4">
        <v>41614</v>
      </c>
      <c r="B510" s="5" t="s">
        <v>42</v>
      </c>
      <c r="C510" s="5"/>
      <c r="D510" s="5">
        <v>9511</v>
      </c>
      <c r="E510" s="3"/>
      <c r="F510" s="3">
        <v>8865.82</v>
      </c>
      <c r="G510" s="11">
        <f t="shared" si="7"/>
        <v>397928.4300000001</v>
      </c>
      <c r="H510" s="1"/>
    </row>
    <row r="511" spans="1:8" ht="12.75">
      <c r="A511" s="4">
        <v>41614</v>
      </c>
      <c r="B511" s="18" t="s">
        <v>424</v>
      </c>
      <c r="C511" s="5"/>
      <c r="D511" s="5"/>
      <c r="E511" s="3"/>
      <c r="F511" s="3">
        <v>208.8</v>
      </c>
      <c r="G511" s="3">
        <f t="shared" si="7"/>
        <v>397719.6300000001</v>
      </c>
      <c r="H511" s="1"/>
    </row>
    <row r="512" spans="1:8" ht="12.75">
      <c r="A512" s="4">
        <v>41618</v>
      </c>
      <c r="B512" s="18" t="s">
        <v>368</v>
      </c>
      <c r="C512" s="5"/>
      <c r="D512" s="5">
        <v>9512</v>
      </c>
      <c r="E512" s="3"/>
      <c r="F512" s="3">
        <v>18868.14</v>
      </c>
      <c r="G512" s="3">
        <f t="shared" si="7"/>
        <v>378851.4900000001</v>
      </c>
      <c r="H512" s="1"/>
    </row>
    <row r="513" spans="1:8" ht="12.75">
      <c r="A513" s="4">
        <v>41618</v>
      </c>
      <c r="B513" s="5" t="s">
        <v>43</v>
      </c>
      <c r="C513" s="5"/>
      <c r="D513" s="5"/>
      <c r="E513" s="3"/>
      <c r="F513" s="3">
        <v>62627.56</v>
      </c>
      <c r="G513" s="3">
        <f t="shared" si="7"/>
        <v>316223.9300000001</v>
      </c>
      <c r="H513" s="1"/>
    </row>
    <row r="514" spans="1:8" ht="12.75">
      <c r="A514" s="4">
        <v>41618</v>
      </c>
      <c r="B514" s="5" t="s">
        <v>90</v>
      </c>
      <c r="C514" s="5"/>
      <c r="D514" s="5"/>
      <c r="E514" s="3"/>
      <c r="F514" s="3">
        <v>27.84</v>
      </c>
      <c r="G514" s="11">
        <f t="shared" si="7"/>
        <v>316196.0900000001</v>
      </c>
      <c r="H514" s="1"/>
    </row>
    <row r="515" spans="1:8" ht="12.75">
      <c r="A515" s="4">
        <v>41619</v>
      </c>
      <c r="B515" s="5" t="s">
        <v>40</v>
      </c>
      <c r="C515" s="5"/>
      <c r="D515" s="5"/>
      <c r="E515" s="3">
        <v>670000</v>
      </c>
      <c r="F515" s="3"/>
      <c r="G515" s="3">
        <f aca="true" t="shared" si="8" ref="G515:G578">G514+E515-F515</f>
        <v>986196.0900000001</v>
      </c>
      <c r="H515" s="1"/>
    </row>
    <row r="516" spans="1:8" ht="12.75">
      <c r="A516" s="4">
        <v>41619</v>
      </c>
      <c r="B516" s="5" t="s">
        <v>44</v>
      </c>
      <c r="C516" s="5"/>
      <c r="D516" s="5"/>
      <c r="E516" s="3"/>
      <c r="F516" s="3">
        <v>205890.86</v>
      </c>
      <c r="G516" s="3">
        <f t="shared" si="8"/>
        <v>780305.2300000001</v>
      </c>
      <c r="H516" s="1"/>
    </row>
    <row r="517" spans="1:8" ht="12.75">
      <c r="A517" s="4">
        <v>41619</v>
      </c>
      <c r="B517" s="5" t="s">
        <v>90</v>
      </c>
      <c r="C517" s="5"/>
      <c r="D517" s="5"/>
      <c r="E517" s="3"/>
      <c r="F517" s="3">
        <v>27.84</v>
      </c>
      <c r="G517" s="3">
        <f t="shared" si="8"/>
        <v>780277.3900000001</v>
      </c>
      <c r="H517" s="1"/>
    </row>
    <row r="518" spans="1:8" ht="12.75">
      <c r="A518" s="4">
        <v>41619</v>
      </c>
      <c r="B518" s="5" t="s">
        <v>45</v>
      </c>
      <c r="C518" s="5"/>
      <c r="D518" s="5">
        <v>9513</v>
      </c>
      <c r="E518" s="3"/>
      <c r="F518" s="3">
        <v>30313.79</v>
      </c>
      <c r="G518" s="3">
        <f t="shared" si="8"/>
        <v>749963.6000000001</v>
      </c>
      <c r="H518" s="1"/>
    </row>
    <row r="519" spans="1:8" ht="12.75">
      <c r="A519" s="4">
        <v>41619</v>
      </c>
      <c r="B519" s="5" t="s">
        <v>741</v>
      </c>
      <c r="C519" s="5"/>
      <c r="D519" s="5">
        <v>9514</v>
      </c>
      <c r="E519" s="3"/>
      <c r="F519" s="3">
        <v>8749.89</v>
      </c>
      <c r="G519" s="3">
        <f t="shared" si="8"/>
        <v>741213.7100000001</v>
      </c>
      <c r="H519" s="1"/>
    </row>
    <row r="520" spans="1:8" ht="12.75">
      <c r="A520" s="4">
        <v>41619</v>
      </c>
      <c r="B520" s="5" t="s">
        <v>46</v>
      </c>
      <c r="C520" s="5"/>
      <c r="D520" s="5">
        <v>9515</v>
      </c>
      <c r="E520" s="3"/>
      <c r="F520" s="3">
        <v>4640</v>
      </c>
      <c r="G520" s="3">
        <f t="shared" si="8"/>
        <v>736573.7100000001</v>
      </c>
      <c r="H520" s="1"/>
    </row>
    <row r="521" spans="1:8" ht="12.75">
      <c r="A521" s="4">
        <v>41619</v>
      </c>
      <c r="B521" s="5" t="s">
        <v>606</v>
      </c>
      <c r="C521" s="5"/>
      <c r="D521" s="5"/>
      <c r="E521" s="3">
        <v>0.9</v>
      </c>
      <c r="F521" s="3"/>
      <c r="G521" s="11">
        <f t="shared" si="8"/>
        <v>736574.6100000001</v>
      </c>
      <c r="H521" s="1"/>
    </row>
    <row r="522" spans="1:8" ht="12.75">
      <c r="A522" s="4">
        <v>41620</v>
      </c>
      <c r="B522" s="5" t="s">
        <v>47</v>
      </c>
      <c r="C522" s="5"/>
      <c r="D522" s="5">
        <v>9516</v>
      </c>
      <c r="E522" s="3"/>
      <c r="F522" s="3">
        <v>53939.29</v>
      </c>
      <c r="G522" s="3">
        <f t="shared" si="8"/>
        <v>682635.3200000001</v>
      </c>
      <c r="H522" s="1"/>
    </row>
    <row r="523" spans="1:8" ht="12.75">
      <c r="A523" s="4">
        <v>41620</v>
      </c>
      <c r="B523" s="5" t="s">
        <v>48</v>
      </c>
      <c r="C523" s="5"/>
      <c r="D523" s="5">
        <v>9517</v>
      </c>
      <c r="E523" s="3"/>
      <c r="F523" s="3">
        <v>54791</v>
      </c>
      <c r="G523" s="3">
        <f t="shared" si="8"/>
        <v>627844.3200000001</v>
      </c>
      <c r="H523" s="1"/>
    </row>
    <row r="524" spans="1:8" ht="12.75">
      <c r="A524" s="4">
        <v>41620</v>
      </c>
      <c r="B524" s="5" t="s">
        <v>49</v>
      </c>
      <c r="C524" s="5"/>
      <c r="D524" s="5">
        <v>9518</v>
      </c>
      <c r="E524" s="3"/>
      <c r="F524" s="3">
        <v>2400</v>
      </c>
      <c r="G524" s="3">
        <f t="shared" si="8"/>
        <v>625444.3200000001</v>
      </c>
      <c r="H524" s="1"/>
    </row>
    <row r="525" spans="1:8" ht="12.75">
      <c r="A525" s="4">
        <v>41621</v>
      </c>
      <c r="B525" s="5" t="s">
        <v>50</v>
      </c>
      <c r="C525" s="5"/>
      <c r="D525" s="5">
        <v>9519</v>
      </c>
      <c r="E525" s="3"/>
      <c r="F525" s="3">
        <v>35421.99</v>
      </c>
      <c r="G525" s="11">
        <f t="shared" si="8"/>
        <v>590022.3300000001</v>
      </c>
      <c r="H525" s="1"/>
    </row>
    <row r="526" spans="1:8" ht="12.75">
      <c r="A526" s="4">
        <v>41621</v>
      </c>
      <c r="B526" s="5" t="s">
        <v>51</v>
      </c>
      <c r="C526" s="5"/>
      <c r="D526" s="5">
        <v>9520</v>
      </c>
      <c r="E526" s="3"/>
      <c r="F526" s="3">
        <v>15563.76</v>
      </c>
      <c r="G526" s="3">
        <f t="shared" si="8"/>
        <v>574458.5700000001</v>
      </c>
      <c r="H526" s="1"/>
    </row>
    <row r="527" spans="1:8" ht="12.75">
      <c r="A527" s="4">
        <v>41621</v>
      </c>
      <c r="B527" s="5" t="s">
        <v>80</v>
      </c>
      <c r="C527" s="5"/>
      <c r="D527" s="5">
        <v>9521</v>
      </c>
      <c r="E527" s="3"/>
      <c r="F527" s="3">
        <v>0</v>
      </c>
      <c r="G527" s="3">
        <f t="shared" si="8"/>
        <v>574458.5700000001</v>
      </c>
      <c r="H527" s="1"/>
    </row>
    <row r="528" spans="1:8" ht="12.75">
      <c r="A528" s="4">
        <v>41621</v>
      </c>
      <c r="B528" s="5" t="s">
        <v>427</v>
      </c>
      <c r="C528" s="5"/>
      <c r="D528" s="5">
        <v>9522</v>
      </c>
      <c r="E528" s="3"/>
      <c r="F528" s="3">
        <v>4642</v>
      </c>
      <c r="G528" s="3">
        <f t="shared" si="8"/>
        <v>569816.5700000001</v>
      </c>
      <c r="H528" s="1"/>
    </row>
    <row r="529" spans="1:8" ht="12.75">
      <c r="A529" s="4">
        <v>41621</v>
      </c>
      <c r="B529" s="5" t="s">
        <v>52</v>
      </c>
      <c r="C529" s="5"/>
      <c r="D529" s="5">
        <v>9523</v>
      </c>
      <c r="E529" s="3"/>
      <c r="F529" s="3">
        <v>2700</v>
      </c>
      <c r="G529" s="3">
        <f t="shared" si="8"/>
        <v>567116.5700000001</v>
      </c>
      <c r="H529" s="1"/>
    </row>
    <row r="530" spans="1:8" ht="12.75">
      <c r="A530" s="4">
        <v>41621</v>
      </c>
      <c r="B530" s="5" t="s">
        <v>80</v>
      </c>
      <c r="C530" s="5"/>
      <c r="D530" s="5">
        <v>9524</v>
      </c>
      <c r="E530" s="3"/>
      <c r="F530" s="3">
        <v>0</v>
      </c>
      <c r="G530" s="3">
        <f t="shared" si="8"/>
        <v>567116.5700000001</v>
      </c>
      <c r="H530" s="1"/>
    </row>
    <row r="531" spans="1:8" ht="12.75">
      <c r="A531" s="4">
        <v>41621</v>
      </c>
      <c r="B531" s="5" t="s">
        <v>54</v>
      </c>
      <c r="C531" s="5"/>
      <c r="D531" s="5">
        <v>9525</v>
      </c>
      <c r="E531" s="3"/>
      <c r="F531" s="3">
        <v>4640</v>
      </c>
      <c r="G531" s="3">
        <f t="shared" si="8"/>
        <v>562476.5700000001</v>
      </c>
      <c r="H531" s="1"/>
    </row>
    <row r="532" spans="1:8" ht="12.75">
      <c r="A532" s="4">
        <v>41621</v>
      </c>
      <c r="B532" s="5" t="s">
        <v>53</v>
      </c>
      <c r="C532" s="5"/>
      <c r="D532" s="5"/>
      <c r="E532" s="3">
        <v>416740</v>
      </c>
      <c r="F532" s="3"/>
      <c r="G532" s="11">
        <f t="shared" si="8"/>
        <v>979216.5700000001</v>
      </c>
      <c r="H532" s="1"/>
    </row>
    <row r="533" spans="1:8" ht="12.75">
      <c r="A533" s="4">
        <v>41624</v>
      </c>
      <c r="B533" s="5" t="s">
        <v>57</v>
      </c>
      <c r="C533" s="5"/>
      <c r="D533" s="5">
        <v>9526</v>
      </c>
      <c r="E533" s="3"/>
      <c r="F533" s="3">
        <v>11309.44</v>
      </c>
      <c r="G533" s="3">
        <f t="shared" si="8"/>
        <v>967907.1300000001</v>
      </c>
      <c r="H533" s="1"/>
    </row>
    <row r="534" spans="1:8" ht="12.75">
      <c r="A534" s="4">
        <v>41624</v>
      </c>
      <c r="B534" s="5" t="s">
        <v>58</v>
      </c>
      <c r="C534" s="5"/>
      <c r="D534" s="5">
        <v>9527</v>
      </c>
      <c r="E534" s="3"/>
      <c r="F534" s="3">
        <v>21696.53</v>
      </c>
      <c r="G534" s="3">
        <f t="shared" si="8"/>
        <v>946210.6000000001</v>
      </c>
      <c r="H534" s="1"/>
    </row>
    <row r="535" spans="1:8" ht="12.75">
      <c r="A535" s="4">
        <v>41624</v>
      </c>
      <c r="B535" s="5" t="s">
        <v>80</v>
      </c>
      <c r="C535" s="5"/>
      <c r="D535" s="5">
        <v>9528</v>
      </c>
      <c r="E535" s="3"/>
      <c r="F535" s="3">
        <v>0</v>
      </c>
      <c r="G535" s="3">
        <f t="shared" si="8"/>
        <v>946210.6000000001</v>
      </c>
      <c r="H535" s="1"/>
    </row>
    <row r="536" spans="1:8" ht="12.75">
      <c r="A536" s="4">
        <v>41624</v>
      </c>
      <c r="B536" s="5" t="s">
        <v>425</v>
      </c>
      <c r="C536" s="5"/>
      <c r="D536" s="5">
        <v>9529</v>
      </c>
      <c r="E536" s="3"/>
      <c r="F536" s="3">
        <v>3958</v>
      </c>
      <c r="G536" s="3">
        <f t="shared" si="8"/>
        <v>942252.6000000001</v>
      </c>
      <c r="H536" s="1"/>
    </row>
    <row r="537" spans="1:8" ht="12.75">
      <c r="A537" s="4">
        <v>41625</v>
      </c>
      <c r="B537" s="5" t="s">
        <v>59</v>
      </c>
      <c r="C537" s="5"/>
      <c r="D537" s="5"/>
      <c r="E537" s="3"/>
      <c r="F537" s="3">
        <v>82717.15</v>
      </c>
      <c r="G537" s="3">
        <f t="shared" si="8"/>
        <v>859535.4500000001</v>
      </c>
      <c r="H537" s="1"/>
    </row>
    <row r="538" spans="1:8" ht="12.75">
      <c r="A538" s="4">
        <v>41625</v>
      </c>
      <c r="B538" s="5" t="s">
        <v>90</v>
      </c>
      <c r="C538" s="5"/>
      <c r="D538" s="5"/>
      <c r="E538" s="3"/>
      <c r="F538" s="3">
        <v>27.84</v>
      </c>
      <c r="G538" s="11">
        <f t="shared" si="8"/>
        <v>859507.6100000001</v>
      </c>
      <c r="H538" s="1"/>
    </row>
    <row r="539" spans="1:8" ht="12.75">
      <c r="A539" s="4">
        <v>41625</v>
      </c>
      <c r="B539" s="5" t="s">
        <v>60</v>
      </c>
      <c r="C539" s="5"/>
      <c r="D539" s="5"/>
      <c r="E539" s="3"/>
      <c r="F539" s="3">
        <v>41581</v>
      </c>
      <c r="G539" s="3">
        <f t="shared" si="8"/>
        <v>817926.6100000001</v>
      </c>
      <c r="H539" s="1"/>
    </row>
    <row r="540" spans="1:8" ht="12.75">
      <c r="A540" s="4">
        <v>41625</v>
      </c>
      <c r="B540" s="5" t="s">
        <v>771</v>
      </c>
      <c r="C540" s="5"/>
      <c r="D540" s="5">
        <v>9530</v>
      </c>
      <c r="E540" s="3"/>
      <c r="F540" s="3">
        <v>1478</v>
      </c>
      <c r="G540" s="3">
        <f t="shared" si="8"/>
        <v>816448.6100000001</v>
      </c>
      <c r="H540" s="1"/>
    </row>
    <row r="541" spans="1:8" ht="12.75">
      <c r="A541" s="4">
        <v>41625</v>
      </c>
      <c r="B541" s="5" t="s">
        <v>61</v>
      </c>
      <c r="C541" s="5"/>
      <c r="D541" s="5">
        <v>9531</v>
      </c>
      <c r="E541" s="3"/>
      <c r="F541" s="3">
        <v>21800.77</v>
      </c>
      <c r="G541" s="3">
        <f t="shared" si="8"/>
        <v>794647.8400000001</v>
      </c>
      <c r="H541" s="1"/>
    </row>
    <row r="542" spans="1:8" ht="12.75">
      <c r="A542" s="4">
        <v>41625</v>
      </c>
      <c r="B542" s="5" t="s">
        <v>539</v>
      </c>
      <c r="C542" s="5"/>
      <c r="D542" s="5">
        <v>9532</v>
      </c>
      <c r="E542" s="3"/>
      <c r="F542" s="3">
        <v>1574</v>
      </c>
      <c r="G542" s="3">
        <f t="shared" si="8"/>
        <v>793073.8400000001</v>
      </c>
      <c r="H542" s="1"/>
    </row>
    <row r="543" spans="1:8" ht="12.75">
      <c r="A543" s="4">
        <v>41625</v>
      </c>
      <c r="B543" s="5" t="s">
        <v>63</v>
      </c>
      <c r="C543" s="5"/>
      <c r="D543" s="5">
        <v>9533</v>
      </c>
      <c r="E543" s="3"/>
      <c r="F543" s="3">
        <v>9983.01</v>
      </c>
      <c r="G543" s="3">
        <f t="shared" si="8"/>
        <v>783090.8300000001</v>
      </c>
      <c r="H543" s="1"/>
    </row>
    <row r="544" spans="1:8" ht="12.75">
      <c r="A544" s="4">
        <v>41625</v>
      </c>
      <c r="B544" s="5" t="s">
        <v>64</v>
      </c>
      <c r="C544" s="5"/>
      <c r="D544" s="5">
        <v>9534</v>
      </c>
      <c r="E544" s="3"/>
      <c r="F544" s="3">
        <v>200000</v>
      </c>
      <c r="G544" s="3">
        <f t="shared" si="8"/>
        <v>583090.8300000001</v>
      </c>
      <c r="H544" s="1"/>
    </row>
    <row r="545" spans="1:8" ht="12.75">
      <c r="A545" s="4">
        <v>41625</v>
      </c>
      <c r="B545" s="5" t="s">
        <v>68</v>
      </c>
      <c r="C545" s="5"/>
      <c r="D545" s="5">
        <v>9535</v>
      </c>
      <c r="E545" s="3"/>
      <c r="F545" s="3">
        <v>2610</v>
      </c>
      <c r="G545" s="11">
        <f t="shared" si="8"/>
        <v>580480.8300000001</v>
      </c>
      <c r="H545" s="1"/>
    </row>
    <row r="546" spans="1:8" ht="12.75">
      <c r="A546" s="4">
        <v>41625</v>
      </c>
      <c r="B546" s="5" t="s">
        <v>62</v>
      </c>
      <c r="C546" s="5"/>
      <c r="D546" s="5">
        <v>9536</v>
      </c>
      <c r="E546" s="3"/>
      <c r="F546" s="3">
        <v>8797.99</v>
      </c>
      <c r="G546" s="11">
        <f t="shared" si="8"/>
        <v>571682.8400000001</v>
      </c>
      <c r="H546" s="1"/>
    </row>
    <row r="547" spans="1:8" ht="12.75">
      <c r="A547" s="4">
        <v>41625</v>
      </c>
      <c r="B547" s="5" t="s">
        <v>73</v>
      </c>
      <c r="C547" s="5"/>
      <c r="D547" s="5">
        <v>9537</v>
      </c>
      <c r="E547" s="3"/>
      <c r="F547" s="3">
        <v>9743</v>
      </c>
      <c r="G547" s="11">
        <f t="shared" si="8"/>
        <v>561939.8400000001</v>
      </c>
      <c r="H547" s="1"/>
    </row>
    <row r="548" spans="1:8" ht="12.75">
      <c r="A548" s="4">
        <v>41625</v>
      </c>
      <c r="B548" s="5" t="s">
        <v>719</v>
      </c>
      <c r="C548" s="5"/>
      <c r="D548" s="5">
        <v>9538</v>
      </c>
      <c r="E548" s="3"/>
      <c r="F548" s="3">
        <v>5859</v>
      </c>
      <c r="G548" s="11">
        <f t="shared" si="8"/>
        <v>556080.8400000001</v>
      </c>
      <c r="H548" s="1"/>
    </row>
    <row r="549" spans="1:8" ht="12.75">
      <c r="A549" s="4">
        <v>41625</v>
      </c>
      <c r="B549" s="5" t="s">
        <v>74</v>
      </c>
      <c r="C549" s="5"/>
      <c r="D549" s="5">
        <v>9539</v>
      </c>
      <c r="E549" s="3"/>
      <c r="F549" s="3">
        <v>2990</v>
      </c>
      <c r="G549" s="11">
        <f t="shared" si="8"/>
        <v>553090.8400000001</v>
      </c>
      <c r="H549" s="1"/>
    </row>
    <row r="550" spans="1:8" ht="12.75">
      <c r="A550" s="4">
        <v>41626</v>
      </c>
      <c r="B550" s="18" t="s">
        <v>71</v>
      </c>
      <c r="C550" s="5"/>
      <c r="D550" s="5">
        <v>9540</v>
      </c>
      <c r="E550" s="3"/>
      <c r="F550" s="3">
        <v>6500</v>
      </c>
      <c r="G550" s="11">
        <f t="shared" si="8"/>
        <v>546590.8400000001</v>
      </c>
      <c r="H550" s="1"/>
    </row>
    <row r="551" spans="1:8" ht="12.75">
      <c r="A551" s="4">
        <v>41626</v>
      </c>
      <c r="B551" s="18" t="s">
        <v>72</v>
      </c>
      <c r="C551" s="5"/>
      <c r="D551" s="5">
        <v>9541</v>
      </c>
      <c r="E551" s="3"/>
      <c r="F551" s="3">
        <v>6574.72</v>
      </c>
      <c r="G551" s="11">
        <f t="shared" si="8"/>
        <v>540016.1200000001</v>
      </c>
      <c r="H551" s="1"/>
    </row>
    <row r="552" spans="1:8" ht="12.75">
      <c r="A552" s="4">
        <v>41626</v>
      </c>
      <c r="B552" s="18" t="s">
        <v>55</v>
      </c>
      <c r="C552" s="5"/>
      <c r="D552" s="5"/>
      <c r="E552" s="3"/>
      <c r="F552" s="3">
        <v>450000</v>
      </c>
      <c r="G552" s="11">
        <f t="shared" si="8"/>
        <v>90016.12000000011</v>
      </c>
      <c r="H552" s="1"/>
    </row>
    <row r="553" spans="1:8" ht="12.75">
      <c r="A553" s="4">
        <v>41626</v>
      </c>
      <c r="B553" s="5" t="s">
        <v>606</v>
      </c>
      <c r="C553" s="5"/>
      <c r="D553" s="5"/>
      <c r="E553" s="3">
        <v>0.48</v>
      </c>
      <c r="F553" s="3"/>
      <c r="G553" s="11">
        <f t="shared" si="8"/>
        <v>90016.60000000011</v>
      </c>
      <c r="H553" s="1"/>
    </row>
    <row r="554" spans="1:8" ht="12.75">
      <c r="A554" s="4">
        <v>41627</v>
      </c>
      <c r="B554" s="18" t="s">
        <v>69</v>
      </c>
      <c r="C554" s="5"/>
      <c r="D554" s="5">
        <v>9542</v>
      </c>
      <c r="E554" s="3"/>
      <c r="F554" s="3">
        <v>8386.21</v>
      </c>
      <c r="G554" s="11">
        <f t="shared" si="8"/>
        <v>81630.3900000001</v>
      </c>
      <c r="H554" s="1"/>
    </row>
    <row r="555" spans="1:8" ht="12.75">
      <c r="A555" s="4">
        <v>41627</v>
      </c>
      <c r="B555" s="18" t="s">
        <v>70</v>
      </c>
      <c r="C555" s="5"/>
      <c r="D555" s="5">
        <v>9543</v>
      </c>
      <c r="E555" s="3"/>
      <c r="F555" s="3">
        <v>6109.72</v>
      </c>
      <c r="G555" s="11">
        <f t="shared" si="8"/>
        <v>75520.6700000001</v>
      </c>
      <c r="H555" s="1"/>
    </row>
    <row r="556" spans="1:8" ht="12.75">
      <c r="A556" s="4">
        <v>41627</v>
      </c>
      <c r="B556" s="18" t="s">
        <v>30</v>
      </c>
      <c r="C556" s="5"/>
      <c r="D556" s="5">
        <v>9544</v>
      </c>
      <c r="E556" s="3"/>
      <c r="F556" s="3">
        <v>11376.16</v>
      </c>
      <c r="G556" s="11">
        <f t="shared" si="8"/>
        <v>64144.5100000001</v>
      </c>
      <c r="H556" s="1"/>
    </row>
    <row r="557" spans="1:8" ht="12.75">
      <c r="A557" s="4">
        <v>41627</v>
      </c>
      <c r="B557" s="5" t="s">
        <v>742</v>
      </c>
      <c r="C557" s="5"/>
      <c r="D557" s="5"/>
      <c r="E557" s="3">
        <v>763</v>
      </c>
      <c r="F557" s="3"/>
      <c r="G557" s="11">
        <f t="shared" si="8"/>
        <v>64907.5100000001</v>
      </c>
      <c r="H557" s="1"/>
    </row>
    <row r="558" spans="1:8" ht="12.75">
      <c r="A558" s="4">
        <v>41627</v>
      </c>
      <c r="B558" s="5" t="s">
        <v>12</v>
      </c>
      <c r="C558" s="5"/>
      <c r="D558" s="5"/>
      <c r="E558" s="3">
        <v>12500</v>
      </c>
      <c r="F558" s="3"/>
      <c r="G558" s="11">
        <f t="shared" si="8"/>
        <v>77407.5100000001</v>
      </c>
      <c r="H558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49"/>
  <sheetViews>
    <sheetView zoomScalePageLayoutView="0" workbookViewId="0" topLeftCell="A1">
      <selection activeCell="A1" sqref="A1:IV1"/>
    </sheetView>
  </sheetViews>
  <sheetFormatPr defaultColWidth="11.421875" defaultRowHeight="12.75"/>
  <cols>
    <col min="3" max="3" width="79.00390625" style="0" customWidth="1"/>
  </cols>
  <sheetData>
    <row r="1" spans="1:8" ht="12.75">
      <c r="A1" s="13" t="s">
        <v>82</v>
      </c>
      <c r="B1" s="13" t="s">
        <v>83</v>
      </c>
      <c r="C1" s="13"/>
      <c r="D1" s="3" t="s">
        <v>79</v>
      </c>
      <c r="E1" s="35" t="s">
        <v>75</v>
      </c>
      <c r="F1" s="35" t="s">
        <v>76</v>
      </c>
      <c r="G1" s="35" t="s">
        <v>77</v>
      </c>
      <c r="H1" s="1"/>
    </row>
    <row r="2" spans="1:8" ht="12.75">
      <c r="A2" s="4">
        <v>41645</v>
      </c>
      <c r="B2" s="18" t="s">
        <v>424</v>
      </c>
      <c r="C2" s="5"/>
      <c r="D2" s="5"/>
      <c r="E2" s="3"/>
      <c r="F2" s="3">
        <v>208.8</v>
      </c>
      <c r="G2" s="11">
        <f>'CHEQUES 2013'!G558+E2-F2</f>
        <v>77198.7100000001</v>
      </c>
      <c r="H2" s="1"/>
    </row>
    <row r="3" spans="1:8" ht="12.75">
      <c r="A3" s="4">
        <v>41646</v>
      </c>
      <c r="B3" s="18" t="s">
        <v>56</v>
      </c>
      <c r="C3" s="5"/>
      <c r="D3" s="5">
        <v>9545</v>
      </c>
      <c r="E3" s="3"/>
      <c r="F3" s="3">
        <v>12500</v>
      </c>
      <c r="G3" s="11">
        <f aca="true" t="shared" si="0" ref="G3:G34">G2+E3-F3</f>
        <v>64698.710000000094</v>
      </c>
      <c r="H3" s="1"/>
    </row>
    <row r="4" spans="1:8" ht="12.75">
      <c r="A4" s="4">
        <v>41647</v>
      </c>
      <c r="B4" s="18" t="s">
        <v>29</v>
      </c>
      <c r="C4" s="5"/>
      <c r="D4" s="5"/>
      <c r="E4" s="3">
        <v>60000</v>
      </c>
      <c r="F4" s="3"/>
      <c r="G4" s="11">
        <f t="shared" si="0"/>
        <v>124698.7100000001</v>
      </c>
      <c r="H4" s="1"/>
    </row>
    <row r="5" spans="1:8" ht="12.75">
      <c r="A5" s="4">
        <v>41647</v>
      </c>
      <c r="B5" s="18" t="s">
        <v>748</v>
      </c>
      <c r="C5" s="5"/>
      <c r="D5" s="5">
        <v>9546</v>
      </c>
      <c r="E5" s="3"/>
      <c r="F5" s="3">
        <v>8423.77</v>
      </c>
      <c r="G5" s="11">
        <f t="shared" si="0"/>
        <v>116274.94000000009</v>
      </c>
      <c r="H5" s="1"/>
    </row>
    <row r="6" spans="1:8" ht="12.75">
      <c r="A6" s="4">
        <v>41647</v>
      </c>
      <c r="B6" s="5" t="s">
        <v>311</v>
      </c>
      <c r="C6" s="5"/>
      <c r="D6" s="5">
        <v>9547</v>
      </c>
      <c r="E6" s="3"/>
      <c r="F6" s="3">
        <v>2993</v>
      </c>
      <c r="G6" s="11">
        <f t="shared" si="0"/>
        <v>113281.94000000009</v>
      </c>
      <c r="H6" s="1"/>
    </row>
    <row r="7" spans="1:8" ht="12.75">
      <c r="A7" s="4">
        <v>41647</v>
      </c>
      <c r="B7" s="5" t="s">
        <v>606</v>
      </c>
      <c r="C7" s="5"/>
      <c r="D7" s="5"/>
      <c r="E7" s="3">
        <v>0.77</v>
      </c>
      <c r="F7" s="3"/>
      <c r="G7" s="11">
        <f t="shared" si="0"/>
        <v>113282.7100000001</v>
      </c>
      <c r="H7" s="1"/>
    </row>
    <row r="8" spans="1:8" ht="12.75">
      <c r="A8" s="4">
        <v>41648</v>
      </c>
      <c r="B8" s="5" t="s">
        <v>427</v>
      </c>
      <c r="C8" s="5"/>
      <c r="D8" s="5">
        <v>9548</v>
      </c>
      <c r="E8" s="3"/>
      <c r="F8" s="3">
        <v>11852</v>
      </c>
      <c r="G8" s="11">
        <f t="shared" si="0"/>
        <v>101430.7100000001</v>
      </c>
      <c r="H8" s="1"/>
    </row>
    <row r="9" spans="1:8" ht="12.75">
      <c r="A9" s="4">
        <v>41648</v>
      </c>
      <c r="B9" s="5" t="s">
        <v>607</v>
      </c>
      <c r="C9" s="5"/>
      <c r="D9" s="5"/>
      <c r="E9" s="3">
        <v>51</v>
      </c>
      <c r="F9" s="3"/>
      <c r="G9" s="11">
        <f t="shared" si="0"/>
        <v>101481.7100000001</v>
      </c>
      <c r="H9" s="1"/>
    </row>
    <row r="10" spans="1:8" ht="12.75">
      <c r="A10" s="4">
        <v>41652</v>
      </c>
      <c r="B10" s="5" t="s">
        <v>80</v>
      </c>
      <c r="C10" s="5"/>
      <c r="D10" s="5">
        <v>9549</v>
      </c>
      <c r="E10" s="3"/>
      <c r="F10" s="3">
        <v>0</v>
      </c>
      <c r="G10" s="11">
        <f t="shared" si="0"/>
        <v>101481.7100000001</v>
      </c>
      <c r="H10" s="1"/>
    </row>
    <row r="11" spans="1:8" ht="12.75">
      <c r="A11" s="4">
        <v>41652</v>
      </c>
      <c r="B11" s="5" t="s">
        <v>722</v>
      </c>
      <c r="C11" s="5"/>
      <c r="D11" s="5"/>
      <c r="E11" s="3">
        <v>100393.03</v>
      </c>
      <c r="F11" s="3"/>
      <c r="G11" s="11">
        <f t="shared" si="0"/>
        <v>201874.7400000001</v>
      </c>
      <c r="H11" s="1"/>
    </row>
    <row r="12" spans="1:8" ht="12.75">
      <c r="A12" s="4">
        <v>41653</v>
      </c>
      <c r="B12" s="5" t="s">
        <v>425</v>
      </c>
      <c r="C12" s="5"/>
      <c r="D12" s="5">
        <v>9550</v>
      </c>
      <c r="E12" s="3"/>
      <c r="F12" s="3">
        <v>3536</v>
      </c>
      <c r="G12" s="11">
        <f t="shared" si="0"/>
        <v>198338.7400000001</v>
      </c>
      <c r="H12" s="1"/>
    </row>
    <row r="13" spans="1:8" ht="12.75">
      <c r="A13" s="4">
        <v>41653</v>
      </c>
      <c r="B13" s="5" t="s">
        <v>80</v>
      </c>
      <c r="C13" s="5"/>
      <c r="D13" s="5">
        <v>9551</v>
      </c>
      <c r="E13" s="3"/>
      <c r="F13" s="3">
        <v>0</v>
      </c>
      <c r="G13" s="11">
        <f t="shared" si="0"/>
        <v>198338.7400000001</v>
      </c>
      <c r="H13" s="1"/>
    </row>
    <row r="14" spans="1:8" ht="12.75">
      <c r="A14" s="4">
        <v>41653</v>
      </c>
      <c r="B14" s="5" t="s">
        <v>724</v>
      </c>
      <c r="C14" s="5"/>
      <c r="D14" s="5">
        <v>9552</v>
      </c>
      <c r="E14" s="3"/>
      <c r="F14" s="3">
        <v>10103.06</v>
      </c>
      <c r="G14" s="11">
        <f t="shared" si="0"/>
        <v>188235.6800000001</v>
      </c>
      <c r="H14" s="1"/>
    </row>
    <row r="15" spans="1:8" ht="12.75">
      <c r="A15" s="4">
        <v>41653</v>
      </c>
      <c r="B15" s="5" t="s">
        <v>711</v>
      </c>
      <c r="C15" s="5"/>
      <c r="D15" s="5"/>
      <c r="E15" s="3"/>
      <c r="F15" s="3">
        <v>60652.75</v>
      </c>
      <c r="G15" s="11">
        <f t="shared" si="0"/>
        <v>127582.93000000011</v>
      </c>
      <c r="H15" s="1"/>
    </row>
    <row r="16" spans="1:8" ht="12.75">
      <c r="A16" s="4">
        <v>41653</v>
      </c>
      <c r="B16" s="5" t="s">
        <v>90</v>
      </c>
      <c r="C16" s="5"/>
      <c r="D16" s="5"/>
      <c r="E16" s="3"/>
      <c r="F16" s="3">
        <v>27.84</v>
      </c>
      <c r="G16" s="11">
        <f t="shared" si="0"/>
        <v>127555.09000000011</v>
      </c>
      <c r="H16" s="1"/>
    </row>
    <row r="17" spans="1:8" ht="12.75">
      <c r="A17" s="4">
        <v>41653</v>
      </c>
      <c r="B17" s="5" t="s">
        <v>368</v>
      </c>
      <c r="C17" s="5"/>
      <c r="D17" s="5">
        <v>9553</v>
      </c>
      <c r="E17" s="3"/>
      <c r="F17" s="3">
        <v>18868.59</v>
      </c>
      <c r="G17" s="11">
        <f t="shared" si="0"/>
        <v>108686.50000000012</v>
      </c>
      <c r="H17" s="1"/>
    </row>
    <row r="18" spans="1:8" ht="12.75">
      <c r="A18" s="4">
        <v>41653</v>
      </c>
      <c r="B18" s="5" t="s">
        <v>434</v>
      </c>
      <c r="C18" s="5"/>
      <c r="D18" s="5">
        <v>9554</v>
      </c>
      <c r="E18" s="3"/>
      <c r="F18" s="3">
        <v>3600.38</v>
      </c>
      <c r="G18" s="11">
        <f t="shared" si="0"/>
        <v>105086.12000000011</v>
      </c>
      <c r="H18" s="1"/>
    </row>
    <row r="19" spans="1:8" ht="12.75">
      <c r="A19" s="4">
        <v>41654</v>
      </c>
      <c r="B19" s="5" t="s">
        <v>689</v>
      </c>
      <c r="C19" s="5"/>
      <c r="D19" s="5">
        <v>9555</v>
      </c>
      <c r="E19" s="3"/>
      <c r="F19" s="3">
        <v>49998.52</v>
      </c>
      <c r="G19" s="11">
        <f t="shared" si="0"/>
        <v>55087.600000000115</v>
      </c>
      <c r="H19" s="1"/>
    </row>
    <row r="20" spans="1:8" ht="12.75">
      <c r="A20" s="4">
        <v>41654</v>
      </c>
      <c r="B20" s="18" t="s">
        <v>29</v>
      </c>
      <c r="C20" s="5"/>
      <c r="D20" s="5"/>
      <c r="E20" s="3">
        <v>465000</v>
      </c>
      <c r="F20" s="3"/>
      <c r="G20" s="11">
        <f t="shared" si="0"/>
        <v>520087.6000000001</v>
      </c>
      <c r="H20" s="1"/>
    </row>
    <row r="21" spans="1:8" ht="12.75">
      <c r="A21" s="4">
        <v>41654</v>
      </c>
      <c r="B21" s="18" t="s">
        <v>690</v>
      </c>
      <c r="C21" s="5"/>
      <c r="D21" s="5"/>
      <c r="E21" s="3"/>
      <c r="F21" s="3">
        <v>100000</v>
      </c>
      <c r="G21" s="11">
        <f t="shared" si="0"/>
        <v>420087.6000000001</v>
      </c>
      <c r="H21" s="1"/>
    </row>
    <row r="22" spans="1:8" ht="12.75">
      <c r="A22" s="4">
        <v>41654</v>
      </c>
      <c r="B22" s="5" t="s">
        <v>691</v>
      </c>
      <c r="C22" s="5"/>
      <c r="D22" s="5">
        <v>9556</v>
      </c>
      <c r="E22" s="3"/>
      <c r="F22" s="3">
        <v>100000</v>
      </c>
      <c r="G22" s="11">
        <f t="shared" si="0"/>
        <v>320087.6000000001</v>
      </c>
      <c r="H22" s="1"/>
    </row>
    <row r="23" spans="1:8" ht="12.75">
      <c r="A23" s="4">
        <v>41654</v>
      </c>
      <c r="B23" s="5" t="s">
        <v>692</v>
      </c>
      <c r="C23" s="5"/>
      <c r="D23" s="5">
        <v>9557</v>
      </c>
      <c r="E23" s="3"/>
      <c r="F23" s="3">
        <v>30000</v>
      </c>
      <c r="G23" s="11">
        <f t="shared" si="0"/>
        <v>290087.6000000001</v>
      </c>
      <c r="H23" s="1"/>
    </row>
    <row r="24" spans="1:8" ht="12.75">
      <c r="A24" s="4">
        <v>41654</v>
      </c>
      <c r="B24" s="5" t="s">
        <v>693</v>
      </c>
      <c r="C24" s="5"/>
      <c r="D24" s="5">
        <v>9558</v>
      </c>
      <c r="E24" s="3"/>
      <c r="F24" s="3">
        <v>10000</v>
      </c>
      <c r="G24" s="11">
        <f t="shared" si="0"/>
        <v>280087.6000000001</v>
      </c>
      <c r="H24" s="1"/>
    </row>
    <row r="25" spans="1:8" ht="12.75">
      <c r="A25" s="4">
        <v>41654</v>
      </c>
      <c r="B25" s="5" t="s">
        <v>723</v>
      </c>
      <c r="C25" s="5"/>
      <c r="D25" s="5">
        <v>9559</v>
      </c>
      <c r="E25" s="3"/>
      <c r="F25" s="3">
        <v>19200</v>
      </c>
      <c r="G25" s="11">
        <f t="shared" si="0"/>
        <v>260887.6000000001</v>
      </c>
      <c r="H25" s="1"/>
    </row>
    <row r="26" spans="1:8" ht="12.75">
      <c r="A26" s="4">
        <v>41654</v>
      </c>
      <c r="B26" s="5" t="s">
        <v>606</v>
      </c>
      <c r="C26" s="5"/>
      <c r="D26" s="5"/>
      <c r="E26" s="3">
        <v>0.33</v>
      </c>
      <c r="F26" s="3"/>
      <c r="G26" s="11">
        <f t="shared" si="0"/>
        <v>260887.93000000008</v>
      </c>
      <c r="H26" s="1"/>
    </row>
    <row r="27" spans="1:8" ht="12.75">
      <c r="A27" s="4">
        <v>41655</v>
      </c>
      <c r="B27" s="5" t="s">
        <v>672</v>
      </c>
      <c r="C27" s="5"/>
      <c r="D27" s="5"/>
      <c r="E27" s="3"/>
      <c r="F27" s="3">
        <v>123603</v>
      </c>
      <c r="G27" s="11">
        <f t="shared" si="0"/>
        <v>137284.93000000008</v>
      </c>
      <c r="H27" s="1"/>
    </row>
    <row r="28" spans="1:8" ht="12.75">
      <c r="A28" s="4">
        <v>41656</v>
      </c>
      <c r="B28" s="5" t="s">
        <v>644</v>
      </c>
      <c r="C28" s="5"/>
      <c r="D28" s="5">
        <v>9560</v>
      </c>
      <c r="E28" s="3"/>
      <c r="F28" s="3">
        <v>95280.67</v>
      </c>
      <c r="G28" s="11">
        <f t="shared" si="0"/>
        <v>42004.26000000008</v>
      </c>
      <c r="H28" s="1"/>
    </row>
    <row r="29" spans="1:8" ht="12.75">
      <c r="A29" s="4">
        <v>41660</v>
      </c>
      <c r="B29" s="5" t="s">
        <v>8</v>
      </c>
      <c r="C29" s="5"/>
      <c r="D29" s="5">
        <v>9561</v>
      </c>
      <c r="E29" s="3"/>
      <c r="F29" s="3">
        <v>11996.21</v>
      </c>
      <c r="G29" s="11">
        <f t="shared" si="0"/>
        <v>30008.050000000083</v>
      </c>
      <c r="H29" s="1"/>
    </row>
    <row r="30" spans="1:8" ht="12.75">
      <c r="A30" s="4">
        <v>41660</v>
      </c>
      <c r="B30" s="5" t="s">
        <v>622</v>
      </c>
      <c r="C30" s="5"/>
      <c r="D30" s="5">
        <v>9562</v>
      </c>
      <c r="E30" s="3"/>
      <c r="F30" s="3">
        <v>2296.8</v>
      </c>
      <c r="G30" s="11">
        <f t="shared" si="0"/>
        <v>27711.250000000084</v>
      </c>
      <c r="H30" s="1"/>
    </row>
    <row r="31" spans="1:8" ht="12.75">
      <c r="A31" s="4">
        <v>41660</v>
      </c>
      <c r="B31" s="5" t="s">
        <v>508</v>
      </c>
      <c r="C31" s="5"/>
      <c r="D31" s="5"/>
      <c r="E31" s="3">
        <v>362</v>
      </c>
      <c r="F31" s="3"/>
      <c r="G31" s="11">
        <f t="shared" si="0"/>
        <v>28073.250000000084</v>
      </c>
      <c r="H31" s="1"/>
    </row>
    <row r="32" spans="1:8" ht="12.75">
      <c r="A32" s="4">
        <v>41661</v>
      </c>
      <c r="B32" s="18" t="s">
        <v>29</v>
      </c>
      <c r="C32" s="5"/>
      <c r="D32" s="5"/>
      <c r="E32" s="3">
        <v>90000</v>
      </c>
      <c r="F32" s="3"/>
      <c r="G32" s="11">
        <f t="shared" si="0"/>
        <v>118073.25000000009</v>
      </c>
      <c r="H32" s="1"/>
    </row>
    <row r="33" spans="1:8" ht="12.75">
      <c r="A33" s="4">
        <v>41661</v>
      </c>
      <c r="B33" s="5" t="s">
        <v>606</v>
      </c>
      <c r="C33" s="5"/>
      <c r="D33" s="5"/>
      <c r="E33" s="3">
        <v>0.87</v>
      </c>
      <c r="F33" s="3"/>
      <c r="G33" s="11">
        <f t="shared" si="0"/>
        <v>118074.12000000008</v>
      </c>
      <c r="H33" s="1"/>
    </row>
    <row r="34" spans="1:8" ht="12.75">
      <c r="A34" s="4">
        <v>41662</v>
      </c>
      <c r="B34" s="5" t="s">
        <v>80</v>
      </c>
      <c r="C34" s="5"/>
      <c r="D34" s="5">
        <v>9563</v>
      </c>
      <c r="E34" s="3"/>
      <c r="F34" s="3">
        <v>0</v>
      </c>
      <c r="G34" s="11">
        <f t="shared" si="0"/>
        <v>118074.12000000008</v>
      </c>
      <c r="H34" s="1"/>
    </row>
    <row r="35" spans="1:8" ht="12.75">
      <c r="A35" s="4">
        <v>41662</v>
      </c>
      <c r="B35" s="5" t="s">
        <v>596</v>
      </c>
      <c r="C35" s="5"/>
      <c r="D35" s="5">
        <v>9564</v>
      </c>
      <c r="E35" s="3"/>
      <c r="F35" s="3">
        <v>3480</v>
      </c>
      <c r="G35" s="11">
        <f aca="true" t="shared" si="1" ref="G35:G66">G34+E35-F35</f>
        <v>114594.12000000008</v>
      </c>
      <c r="H35" s="1"/>
    </row>
    <row r="36" spans="1:8" ht="12.75">
      <c r="A36" s="4">
        <v>41666</v>
      </c>
      <c r="B36" s="5" t="s">
        <v>741</v>
      </c>
      <c r="C36" s="5"/>
      <c r="D36" s="5">
        <v>9565</v>
      </c>
      <c r="E36" s="3"/>
      <c r="F36" s="3">
        <v>10665.48</v>
      </c>
      <c r="G36" s="11">
        <f t="shared" si="1"/>
        <v>103928.64000000009</v>
      </c>
      <c r="H36" s="1"/>
    </row>
    <row r="37" spans="1:8" ht="12.75">
      <c r="A37" s="4">
        <v>41667</v>
      </c>
      <c r="B37" s="5" t="s">
        <v>425</v>
      </c>
      <c r="C37" s="5"/>
      <c r="D37" s="5">
        <v>9566</v>
      </c>
      <c r="E37" s="3"/>
      <c r="F37" s="3">
        <v>3648</v>
      </c>
      <c r="G37" s="11">
        <f t="shared" si="1"/>
        <v>100280.64000000009</v>
      </c>
      <c r="H37" s="1"/>
    </row>
    <row r="38" spans="1:8" ht="12.75">
      <c r="A38" s="4">
        <v>41668</v>
      </c>
      <c r="B38" s="18" t="s">
        <v>29</v>
      </c>
      <c r="C38" s="5"/>
      <c r="D38" s="5"/>
      <c r="E38" s="3">
        <v>150000</v>
      </c>
      <c r="F38" s="3"/>
      <c r="G38" s="11">
        <f t="shared" si="1"/>
        <v>250280.64000000007</v>
      </c>
      <c r="H38" s="1"/>
    </row>
    <row r="39" spans="1:8" ht="12.75">
      <c r="A39" s="4">
        <v>41668</v>
      </c>
      <c r="B39" s="5" t="s">
        <v>433</v>
      </c>
      <c r="C39" s="5"/>
      <c r="D39" s="5"/>
      <c r="E39" s="3"/>
      <c r="F39" s="3">
        <v>59780.76</v>
      </c>
      <c r="G39" s="11">
        <f t="shared" si="1"/>
        <v>190499.88000000006</v>
      </c>
      <c r="H39" s="1"/>
    </row>
    <row r="40" spans="1:8" ht="12.75">
      <c r="A40" s="4">
        <v>41668</v>
      </c>
      <c r="B40" s="5" t="s">
        <v>90</v>
      </c>
      <c r="C40" s="5"/>
      <c r="D40" s="5"/>
      <c r="E40" s="3"/>
      <c r="F40" s="3">
        <v>27.84</v>
      </c>
      <c r="G40" s="11">
        <f t="shared" si="1"/>
        <v>190472.04000000007</v>
      </c>
      <c r="H40" s="1"/>
    </row>
    <row r="41" spans="1:8" ht="12.75">
      <c r="A41" s="4">
        <v>41668</v>
      </c>
      <c r="B41" s="5" t="s">
        <v>368</v>
      </c>
      <c r="C41" s="5"/>
      <c r="D41" s="5">
        <v>9567</v>
      </c>
      <c r="E41" s="3"/>
      <c r="F41" s="3">
        <v>14062.57</v>
      </c>
      <c r="G41" s="11">
        <f t="shared" si="1"/>
        <v>176409.47000000006</v>
      </c>
      <c r="H41" s="1"/>
    </row>
    <row r="42" spans="1:8" ht="12.75">
      <c r="A42" s="4">
        <v>41668</v>
      </c>
      <c r="B42" s="5" t="s">
        <v>434</v>
      </c>
      <c r="C42" s="5"/>
      <c r="D42" s="5">
        <v>9568</v>
      </c>
      <c r="E42" s="3"/>
      <c r="F42" s="3">
        <v>3591.48</v>
      </c>
      <c r="G42" s="11">
        <f t="shared" si="1"/>
        <v>172817.99000000005</v>
      </c>
      <c r="H42" s="1"/>
    </row>
    <row r="43" spans="1:8" ht="12.75">
      <c r="A43" s="4">
        <v>41668</v>
      </c>
      <c r="B43" s="18" t="s">
        <v>435</v>
      </c>
      <c r="C43" s="5"/>
      <c r="D43" s="5">
        <v>9569</v>
      </c>
      <c r="E43" s="3"/>
      <c r="F43" s="3">
        <v>6574.72</v>
      </c>
      <c r="G43" s="11">
        <f t="shared" si="1"/>
        <v>166243.27000000005</v>
      </c>
      <c r="H43" s="1"/>
    </row>
    <row r="44" spans="1:8" ht="12.75">
      <c r="A44" s="4">
        <v>41668</v>
      </c>
      <c r="B44" s="18" t="s">
        <v>436</v>
      </c>
      <c r="C44" s="5"/>
      <c r="D44" s="5">
        <v>9570</v>
      </c>
      <c r="E44" s="3"/>
      <c r="F44" s="3">
        <v>6500</v>
      </c>
      <c r="G44" s="11">
        <f t="shared" si="1"/>
        <v>159743.27000000005</v>
      </c>
      <c r="H44" s="1"/>
    </row>
    <row r="45" spans="1:8" ht="12.75">
      <c r="A45" s="4">
        <v>41669</v>
      </c>
      <c r="B45" s="5" t="s">
        <v>606</v>
      </c>
      <c r="C45" s="5"/>
      <c r="D45" s="5"/>
      <c r="E45" s="3">
        <v>0.17</v>
      </c>
      <c r="F45" s="3"/>
      <c r="G45" s="11">
        <f t="shared" si="1"/>
        <v>159743.44000000006</v>
      </c>
      <c r="H45" s="1"/>
    </row>
    <row r="46" spans="1:8" ht="12.75">
      <c r="A46" s="4">
        <v>41669</v>
      </c>
      <c r="B46" s="5" t="s">
        <v>402</v>
      </c>
      <c r="C46" s="5"/>
      <c r="D46" s="5">
        <v>9571</v>
      </c>
      <c r="E46" s="3"/>
      <c r="F46" s="3">
        <v>57450.45</v>
      </c>
      <c r="G46" s="11">
        <f t="shared" si="1"/>
        <v>102292.99000000006</v>
      </c>
      <c r="H46" s="1"/>
    </row>
    <row r="47" spans="1:8" ht="12.75">
      <c r="A47" s="4">
        <v>41669</v>
      </c>
      <c r="B47" s="5" t="s">
        <v>624</v>
      </c>
      <c r="C47" s="5"/>
      <c r="D47" s="5">
        <v>9572</v>
      </c>
      <c r="E47" s="3"/>
      <c r="F47" s="3">
        <v>23200</v>
      </c>
      <c r="G47" s="11">
        <f t="shared" si="1"/>
        <v>79092.99000000006</v>
      </c>
      <c r="H47" s="1"/>
    </row>
    <row r="48" spans="1:8" ht="12.75">
      <c r="A48" s="4">
        <v>41670</v>
      </c>
      <c r="B48" s="5" t="s">
        <v>80</v>
      </c>
      <c r="C48" s="5"/>
      <c r="D48" s="5">
        <v>9573</v>
      </c>
      <c r="E48" s="3"/>
      <c r="F48" s="3">
        <v>0</v>
      </c>
      <c r="G48" s="11">
        <f t="shared" si="1"/>
        <v>79092.99000000006</v>
      </c>
      <c r="H48" s="1"/>
    </row>
    <row r="49" spans="1:8" ht="12.75">
      <c r="A49" s="4">
        <v>41670</v>
      </c>
      <c r="B49" s="5" t="s">
        <v>236</v>
      </c>
      <c r="C49" s="5"/>
      <c r="D49" s="5">
        <v>9574</v>
      </c>
      <c r="E49" s="3"/>
      <c r="F49" s="3">
        <v>17259</v>
      </c>
      <c r="G49" s="11">
        <f t="shared" si="1"/>
        <v>61833.99000000006</v>
      </c>
      <c r="H49" s="1"/>
    </row>
    <row r="50" spans="1:8" ht="12.75">
      <c r="A50" s="4">
        <v>41675</v>
      </c>
      <c r="B50" s="5" t="s">
        <v>51</v>
      </c>
      <c r="C50" s="5"/>
      <c r="D50" s="5">
        <v>9575</v>
      </c>
      <c r="E50" s="3"/>
      <c r="F50" s="3">
        <v>15563.76</v>
      </c>
      <c r="G50" s="11">
        <f t="shared" si="1"/>
        <v>46270.23000000006</v>
      </c>
      <c r="H50" s="1"/>
    </row>
    <row r="51" spans="1:8" ht="12.75">
      <c r="A51" s="4">
        <v>41675</v>
      </c>
      <c r="B51" s="18" t="s">
        <v>29</v>
      </c>
      <c r="C51" s="5"/>
      <c r="D51" s="5"/>
      <c r="E51" s="3">
        <v>20000</v>
      </c>
      <c r="F51" s="3"/>
      <c r="G51" s="11">
        <f t="shared" si="1"/>
        <v>66270.23000000007</v>
      </c>
      <c r="H51" s="1"/>
    </row>
    <row r="52" spans="1:8" ht="12.75">
      <c r="A52" s="4">
        <v>41675</v>
      </c>
      <c r="B52" s="18" t="s">
        <v>201</v>
      </c>
      <c r="C52" s="5"/>
      <c r="D52" s="5"/>
      <c r="E52" s="3">
        <v>454</v>
      </c>
      <c r="F52" s="3"/>
      <c r="G52" s="11">
        <f t="shared" si="1"/>
        <v>66724.23000000007</v>
      </c>
      <c r="H52" s="1"/>
    </row>
    <row r="53" spans="1:8" ht="12.75">
      <c r="A53" s="4">
        <v>41675</v>
      </c>
      <c r="B53" s="5" t="s">
        <v>606</v>
      </c>
      <c r="C53" s="5"/>
      <c r="D53" s="5"/>
      <c r="E53" s="3">
        <v>0.03</v>
      </c>
      <c r="F53" s="3"/>
      <c r="G53" s="11">
        <f>G54+E53-F53</f>
        <v>64170.26000000007</v>
      </c>
      <c r="H53" s="1"/>
    </row>
    <row r="54" spans="1:8" ht="12.75">
      <c r="A54" s="4">
        <v>41676</v>
      </c>
      <c r="B54" s="5" t="s">
        <v>311</v>
      </c>
      <c r="C54" s="5"/>
      <c r="D54" s="5">
        <v>9576</v>
      </c>
      <c r="E54" s="3"/>
      <c r="F54" s="3">
        <v>2554</v>
      </c>
      <c r="G54" s="11">
        <f>G52+E54-F54</f>
        <v>64170.23000000007</v>
      </c>
      <c r="H54" s="1"/>
    </row>
    <row r="55" spans="1:8" ht="12.75">
      <c r="A55" s="4">
        <v>41676</v>
      </c>
      <c r="B55" s="18" t="s">
        <v>424</v>
      </c>
      <c r="C55" s="5"/>
      <c r="D55" s="5"/>
      <c r="E55" s="3"/>
      <c r="F55" s="3">
        <v>208.8</v>
      </c>
      <c r="G55" s="11">
        <f>G53+E55-F55</f>
        <v>63961.460000000065</v>
      </c>
      <c r="H55" s="1"/>
    </row>
    <row r="56" spans="1:8" ht="12.75">
      <c r="A56" s="4">
        <v>41677</v>
      </c>
      <c r="B56" s="5" t="s">
        <v>427</v>
      </c>
      <c r="C56" s="5"/>
      <c r="D56" s="5">
        <v>9577</v>
      </c>
      <c r="E56" s="3"/>
      <c r="F56" s="3">
        <v>4819</v>
      </c>
      <c r="G56" s="11">
        <f aca="true" t="shared" si="2" ref="G56:G119">G55+E56-F56</f>
        <v>59142.460000000065</v>
      </c>
      <c r="H56" s="1"/>
    </row>
    <row r="57" spans="1:8" ht="12.75">
      <c r="A57" s="4">
        <v>41681</v>
      </c>
      <c r="B57" s="5" t="s">
        <v>104</v>
      </c>
      <c r="C57" s="5"/>
      <c r="D57" s="5">
        <v>9578</v>
      </c>
      <c r="E57" s="3"/>
      <c r="F57" s="3">
        <v>3892</v>
      </c>
      <c r="G57" s="11">
        <f t="shared" si="2"/>
        <v>55250.460000000065</v>
      </c>
      <c r="H57" s="1"/>
    </row>
    <row r="58" spans="1:8" ht="12.75">
      <c r="A58" s="4">
        <v>41681</v>
      </c>
      <c r="B58" s="5" t="s">
        <v>105</v>
      </c>
      <c r="C58" s="5"/>
      <c r="D58" s="5">
        <v>9579</v>
      </c>
      <c r="E58" s="3"/>
      <c r="F58" s="3">
        <v>9811.71</v>
      </c>
      <c r="G58" s="11">
        <f t="shared" si="2"/>
        <v>45438.750000000065</v>
      </c>
      <c r="H58" s="1"/>
    </row>
    <row r="59" spans="1:8" ht="12.75">
      <c r="A59" s="4">
        <v>41682</v>
      </c>
      <c r="B59" s="18" t="s">
        <v>29</v>
      </c>
      <c r="C59" s="5"/>
      <c r="D59" s="5"/>
      <c r="E59" s="3">
        <v>165000</v>
      </c>
      <c r="F59" s="3"/>
      <c r="G59" s="11">
        <f t="shared" si="2"/>
        <v>210438.75000000006</v>
      </c>
      <c r="H59" s="1"/>
    </row>
    <row r="60" spans="1:8" ht="12.75">
      <c r="A60" s="4">
        <v>41682</v>
      </c>
      <c r="B60" s="5" t="s">
        <v>606</v>
      </c>
      <c r="C60" s="5"/>
      <c r="D60" s="5"/>
      <c r="E60" s="3">
        <v>0.23</v>
      </c>
      <c r="F60" s="3"/>
      <c r="G60" s="11">
        <f t="shared" si="2"/>
        <v>210438.98000000007</v>
      </c>
      <c r="H60" s="1"/>
    </row>
    <row r="61" spans="1:8" ht="12.75">
      <c r="A61" s="4">
        <v>41683</v>
      </c>
      <c r="B61" s="5" t="s">
        <v>708</v>
      </c>
      <c r="C61" s="5"/>
      <c r="D61" s="5"/>
      <c r="E61" s="3"/>
      <c r="F61" s="3">
        <v>60652.75</v>
      </c>
      <c r="G61" s="11">
        <f t="shared" si="2"/>
        <v>149786.23000000007</v>
      </c>
      <c r="H61" s="1"/>
    </row>
    <row r="62" spans="1:8" ht="12.75">
      <c r="A62" s="4">
        <v>41683</v>
      </c>
      <c r="B62" s="5" t="s">
        <v>90</v>
      </c>
      <c r="C62" s="5"/>
      <c r="D62" s="5"/>
      <c r="E62" s="3"/>
      <c r="F62" s="3">
        <v>27.84</v>
      </c>
      <c r="G62" s="11">
        <f t="shared" si="2"/>
        <v>149758.39000000007</v>
      </c>
      <c r="H62" s="1"/>
    </row>
    <row r="63" spans="1:8" ht="12.75">
      <c r="A63" s="4">
        <v>41683</v>
      </c>
      <c r="B63" s="5" t="s">
        <v>368</v>
      </c>
      <c r="C63" s="5"/>
      <c r="D63" s="5">
        <v>9580</v>
      </c>
      <c r="E63" s="3"/>
      <c r="F63" s="3">
        <v>14106.69</v>
      </c>
      <c r="G63" s="11">
        <f t="shared" si="2"/>
        <v>135651.70000000007</v>
      </c>
      <c r="H63" s="1"/>
    </row>
    <row r="64" spans="1:8" ht="12.75">
      <c r="A64" s="4">
        <v>41683</v>
      </c>
      <c r="B64" s="5" t="s">
        <v>434</v>
      </c>
      <c r="C64" s="5"/>
      <c r="D64" s="5">
        <v>9581</v>
      </c>
      <c r="E64" s="3"/>
      <c r="F64" s="3">
        <v>3600.38</v>
      </c>
      <c r="G64" s="11">
        <f t="shared" si="2"/>
        <v>132051.32000000007</v>
      </c>
      <c r="H64" s="1"/>
    </row>
    <row r="65" spans="1:8" ht="12.75">
      <c r="A65" s="4">
        <v>41683</v>
      </c>
      <c r="B65" s="5" t="s">
        <v>709</v>
      </c>
      <c r="C65" s="5"/>
      <c r="D65" s="5">
        <v>9582</v>
      </c>
      <c r="E65" s="3"/>
      <c r="F65" s="3">
        <v>23931.61</v>
      </c>
      <c r="G65" s="11">
        <f t="shared" si="2"/>
        <v>108119.71000000006</v>
      </c>
      <c r="H65" s="1"/>
    </row>
    <row r="66" spans="1:8" ht="12.75">
      <c r="A66" s="4">
        <v>41683</v>
      </c>
      <c r="B66" s="5" t="s">
        <v>18</v>
      </c>
      <c r="C66" s="5"/>
      <c r="D66" s="5">
        <v>9583</v>
      </c>
      <c r="E66" s="3"/>
      <c r="F66" s="3">
        <v>2320</v>
      </c>
      <c r="G66" s="11">
        <f t="shared" si="2"/>
        <v>105799.71000000006</v>
      </c>
      <c r="H66" s="1"/>
    </row>
    <row r="67" spans="1:8" ht="12.75">
      <c r="A67" s="4">
        <v>41684</v>
      </c>
      <c r="B67" s="5" t="s">
        <v>668</v>
      </c>
      <c r="C67" s="5"/>
      <c r="D67" s="5">
        <v>9584</v>
      </c>
      <c r="E67" s="3"/>
      <c r="F67" s="3">
        <v>12749.96</v>
      </c>
      <c r="G67" s="11">
        <f t="shared" si="2"/>
        <v>93049.75000000006</v>
      </c>
      <c r="H67" s="1"/>
    </row>
    <row r="68" spans="1:8" ht="12.75">
      <c r="A68" s="4">
        <v>41684</v>
      </c>
      <c r="B68" s="5" t="s">
        <v>669</v>
      </c>
      <c r="C68" s="5"/>
      <c r="D68" s="5"/>
      <c r="E68" s="3">
        <v>382</v>
      </c>
      <c r="F68" s="3"/>
      <c r="G68" s="11">
        <f t="shared" si="2"/>
        <v>93431.75000000006</v>
      </c>
      <c r="H68" s="1"/>
    </row>
    <row r="69" spans="1:8" ht="12.75">
      <c r="A69" s="4">
        <v>41684</v>
      </c>
      <c r="B69" s="5" t="s">
        <v>670</v>
      </c>
      <c r="C69" s="5"/>
      <c r="D69" s="5"/>
      <c r="E69" s="3"/>
      <c r="F69" s="3">
        <v>42358</v>
      </c>
      <c r="G69" s="11">
        <f t="shared" si="2"/>
        <v>51073.75000000006</v>
      </c>
      <c r="H69" s="1"/>
    </row>
    <row r="70" spans="1:8" ht="12.75">
      <c r="A70" s="4">
        <v>41684</v>
      </c>
      <c r="B70" s="5" t="s">
        <v>630</v>
      </c>
      <c r="C70" s="5"/>
      <c r="D70" s="5">
        <v>9585</v>
      </c>
      <c r="E70" s="3"/>
      <c r="F70" s="3">
        <v>3246.54</v>
      </c>
      <c r="G70" s="11">
        <f t="shared" si="2"/>
        <v>47827.21000000006</v>
      </c>
      <c r="H70" s="1"/>
    </row>
    <row r="71" spans="1:8" ht="12.75">
      <c r="A71" s="4">
        <v>41688</v>
      </c>
      <c r="B71" s="5" t="s">
        <v>629</v>
      </c>
      <c r="C71" s="5"/>
      <c r="D71" s="5">
        <v>9586</v>
      </c>
      <c r="E71" s="3"/>
      <c r="F71" s="3">
        <v>4058</v>
      </c>
      <c r="G71" s="11">
        <f t="shared" si="2"/>
        <v>43769.21000000006</v>
      </c>
      <c r="H71" s="1"/>
    </row>
    <row r="72" spans="1:8" ht="12.75">
      <c r="A72" s="4">
        <v>41689</v>
      </c>
      <c r="B72" s="18" t="s">
        <v>29</v>
      </c>
      <c r="C72" s="5"/>
      <c r="D72" s="5"/>
      <c r="E72" s="3">
        <v>170000</v>
      </c>
      <c r="F72" s="3"/>
      <c r="G72" s="11">
        <f t="shared" si="2"/>
        <v>213769.21000000005</v>
      </c>
      <c r="H72" s="1"/>
    </row>
    <row r="73" spans="1:8" ht="12.75">
      <c r="A73" s="4">
        <v>41689</v>
      </c>
      <c r="B73" s="5" t="s">
        <v>722</v>
      </c>
      <c r="C73" s="5"/>
      <c r="D73" s="5"/>
      <c r="E73" s="3">
        <v>100213.92</v>
      </c>
      <c r="F73" s="3"/>
      <c r="G73" s="11">
        <f t="shared" si="2"/>
        <v>313983.13000000006</v>
      </c>
      <c r="H73" s="1"/>
    </row>
    <row r="74" spans="1:8" ht="12.75">
      <c r="A74" s="4">
        <v>41689</v>
      </c>
      <c r="B74" s="18" t="s">
        <v>29</v>
      </c>
      <c r="C74" s="5"/>
      <c r="D74" s="5"/>
      <c r="E74" s="3">
        <v>468678</v>
      </c>
      <c r="F74" s="3"/>
      <c r="G74" s="11">
        <f t="shared" si="2"/>
        <v>782661.1300000001</v>
      </c>
      <c r="H74" s="1"/>
    </row>
    <row r="75" spans="1:8" ht="12.75">
      <c r="A75" s="4">
        <v>41689</v>
      </c>
      <c r="B75" s="18" t="s">
        <v>590</v>
      </c>
      <c r="C75" s="5"/>
      <c r="D75" s="5"/>
      <c r="E75" s="3"/>
      <c r="F75" s="3">
        <v>568891.92</v>
      </c>
      <c r="G75" s="11">
        <f t="shared" si="2"/>
        <v>213769.21000000008</v>
      </c>
      <c r="H75" s="1"/>
    </row>
    <row r="76" spans="1:8" ht="12.75">
      <c r="A76" s="4">
        <v>41690</v>
      </c>
      <c r="B76" s="18" t="s">
        <v>419</v>
      </c>
      <c r="C76" s="5"/>
      <c r="D76" s="5">
        <v>9587</v>
      </c>
      <c r="E76" s="3"/>
      <c r="F76" s="3">
        <v>4020</v>
      </c>
      <c r="G76" s="11">
        <f t="shared" si="2"/>
        <v>209749.21000000008</v>
      </c>
      <c r="H76" s="1"/>
    </row>
    <row r="77" spans="1:8" ht="12.75">
      <c r="A77" s="4">
        <v>41690</v>
      </c>
      <c r="B77" s="18" t="s">
        <v>739</v>
      </c>
      <c r="C77" s="5"/>
      <c r="D77" s="5">
        <v>9588</v>
      </c>
      <c r="E77" s="3"/>
      <c r="F77" s="3">
        <v>3650</v>
      </c>
      <c r="G77" s="11">
        <f t="shared" si="2"/>
        <v>206099.21000000008</v>
      </c>
      <c r="H77" s="1"/>
    </row>
    <row r="78" spans="1:8" ht="12.75">
      <c r="A78" s="4">
        <v>41691</v>
      </c>
      <c r="B78" s="18" t="s">
        <v>498</v>
      </c>
      <c r="C78" s="5"/>
      <c r="D78" s="5"/>
      <c r="E78" s="3">
        <v>2000000</v>
      </c>
      <c r="F78" s="3"/>
      <c r="G78" s="11">
        <f t="shared" si="2"/>
        <v>2206099.21</v>
      </c>
      <c r="H78" s="1"/>
    </row>
    <row r="79" spans="1:8" ht="12.75">
      <c r="A79" s="4">
        <v>41691</v>
      </c>
      <c r="B79" s="18" t="s">
        <v>498</v>
      </c>
      <c r="C79" s="5"/>
      <c r="D79" s="5"/>
      <c r="E79" s="3">
        <v>4000000</v>
      </c>
      <c r="F79" s="3"/>
      <c r="G79" s="11">
        <f t="shared" si="2"/>
        <v>6206099.21</v>
      </c>
      <c r="H79" s="1"/>
    </row>
    <row r="80" spans="1:8" ht="12.75">
      <c r="A80" s="4">
        <v>41691</v>
      </c>
      <c r="B80" s="18" t="s">
        <v>498</v>
      </c>
      <c r="C80" s="5"/>
      <c r="D80" s="5"/>
      <c r="E80" s="3">
        <v>8000000</v>
      </c>
      <c r="F80" s="3"/>
      <c r="G80" s="11">
        <f t="shared" si="2"/>
        <v>14206099.21</v>
      </c>
      <c r="H80" s="1"/>
    </row>
    <row r="81" spans="1:8" ht="12.75">
      <c r="A81" s="4">
        <v>41694</v>
      </c>
      <c r="B81" s="18" t="s">
        <v>499</v>
      </c>
      <c r="C81" s="5"/>
      <c r="D81" s="5"/>
      <c r="E81" s="3">
        <v>569072.08</v>
      </c>
      <c r="F81" s="3"/>
      <c r="G81" s="11">
        <f t="shared" si="2"/>
        <v>14775171.290000001</v>
      </c>
      <c r="H81" s="1"/>
    </row>
    <row r="82" spans="1:8" ht="12.75">
      <c r="A82" s="4">
        <v>41694</v>
      </c>
      <c r="B82" s="18" t="s">
        <v>500</v>
      </c>
      <c r="C82" s="5"/>
      <c r="D82" s="5"/>
      <c r="E82" s="3"/>
      <c r="F82" s="3">
        <v>100000</v>
      </c>
      <c r="G82" s="11">
        <f t="shared" si="2"/>
        <v>14675171.290000001</v>
      </c>
      <c r="H82" s="1"/>
    </row>
    <row r="83" spans="1:8" ht="12.75">
      <c r="A83" s="4">
        <v>41694</v>
      </c>
      <c r="B83" s="18" t="s">
        <v>501</v>
      </c>
      <c r="C83" s="5"/>
      <c r="D83" s="5"/>
      <c r="E83" s="3"/>
      <c r="F83" s="3">
        <v>14331072.08</v>
      </c>
      <c r="G83" s="11">
        <f t="shared" si="2"/>
        <v>344099.2100000009</v>
      </c>
      <c r="H83" s="1"/>
    </row>
    <row r="84" spans="1:8" ht="12.75">
      <c r="A84" s="4">
        <v>41694</v>
      </c>
      <c r="B84" s="18" t="s">
        <v>663</v>
      </c>
      <c r="C84" s="5"/>
      <c r="D84" s="5">
        <v>9589</v>
      </c>
      <c r="E84" s="3"/>
      <c r="F84" s="3">
        <v>10395.75</v>
      </c>
      <c r="G84" s="11">
        <f t="shared" si="2"/>
        <v>333703.4600000009</v>
      </c>
      <c r="H84" s="1"/>
    </row>
    <row r="85" spans="1:8" ht="12.75">
      <c r="A85" s="4">
        <v>41695</v>
      </c>
      <c r="B85" s="5" t="s">
        <v>445</v>
      </c>
      <c r="C85" s="5"/>
      <c r="D85" s="5">
        <v>9590</v>
      </c>
      <c r="E85" s="3"/>
      <c r="F85" s="3">
        <v>24000</v>
      </c>
      <c r="G85" s="11">
        <f t="shared" si="2"/>
        <v>309703.4600000009</v>
      </c>
      <c r="H85" s="1"/>
    </row>
    <row r="86" spans="1:8" ht="12.75">
      <c r="A86" s="4">
        <v>41695</v>
      </c>
      <c r="B86" s="5" t="s">
        <v>446</v>
      </c>
      <c r="C86" s="5"/>
      <c r="D86" s="5">
        <v>9591</v>
      </c>
      <c r="E86" s="3"/>
      <c r="F86" s="3">
        <v>66000</v>
      </c>
      <c r="G86" s="11">
        <f t="shared" si="2"/>
        <v>243703.4600000009</v>
      </c>
      <c r="H86" s="1"/>
    </row>
    <row r="87" spans="1:8" ht="12.75">
      <c r="A87" s="4">
        <v>41695</v>
      </c>
      <c r="B87" s="5" t="s">
        <v>447</v>
      </c>
      <c r="C87" s="5"/>
      <c r="D87" s="5">
        <v>9592</v>
      </c>
      <c r="E87" s="3"/>
      <c r="F87" s="3">
        <v>24000</v>
      </c>
      <c r="G87" s="11">
        <f t="shared" si="2"/>
        <v>219703.4600000009</v>
      </c>
      <c r="H87" s="1"/>
    </row>
    <row r="88" spans="1:8" ht="12.75">
      <c r="A88" s="4">
        <v>41695</v>
      </c>
      <c r="B88" s="5" t="s">
        <v>448</v>
      </c>
      <c r="C88" s="5"/>
      <c r="D88" s="5">
        <v>9593</v>
      </c>
      <c r="E88" s="3"/>
      <c r="F88" s="3">
        <v>48000</v>
      </c>
      <c r="G88" s="11">
        <f t="shared" si="2"/>
        <v>171703.4600000009</v>
      </c>
      <c r="H88" s="1"/>
    </row>
    <row r="89" spans="1:8" ht="12.75">
      <c r="A89" s="4">
        <v>41695</v>
      </c>
      <c r="B89" s="5" t="s">
        <v>225</v>
      </c>
      <c r="C89" s="5"/>
      <c r="D89" s="5">
        <v>9594</v>
      </c>
      <c r="E89" s="3"/>
      <c r="F89" s="3">
        <v>17259</v>
      </c>
      <c r="G89" s="11">
        <f t="shared" si="2"/>
        <v>154444.4600000009</v>
      </c>
      <c r="H89" s="1"/>
    </row>
    <row r="90" spans="1:8" ht="12.75">
      <c r="A90" s="4">
        <v>41695</v>
      </c>
      <c r="B90" s="5" t="s">
        <v>3</v>
      </c>
      <c r="C90" s="5"/>
      <c r="D90" s="5"/>
      <c r="E90" s="3">
        <v>93.17</v>
      </c>
      <c r="F90" s="3"/>
      <c r="G90" s="11">
        <f t="shared" si="2"/>
        <v>154537.6300000009</v>
      </c>
      <c r="H90" s="1"/>
    </row>
    <row r="91" spans="1:8" ht="12.75">
      <c r="A91" s="4">
        <v>41695</v>
      </c>
      <c r="B91" s="5" t="s">
        <v>578</v>
      </c>
      <c r="C91" s="5"/>
      <c r="D91" s="5"/>
      <c r="E91" s="3">
        <v>0.43</v>
      </c>
      <c r="F91" s="3"/>
      <c r="G91" s="11">
        <f t="shared" si="2"/>
        <v>154538.0600000009</v>
      </c>
      <c r="H91" s="1"/>
    </row>
    <row r="92" spans="1:8" ht="12.75">
      <c r="A92" s="4">
        <v>41696</v>
      </c>
      <c r="B92" s="5" t="s">
        <v>324</v>
      </c>
      <c r="C92" s="5"/>
      <c r="D92" s="5"/>
      <c r="E92" s="3"/>
      <c r="F92" s="3">
        <v>56572.63</v>
      </c>
      <c r="G92" s="11">
        <f t="shared" si="2"/>
        <v>97965.4300000009</v>
      </c>
      <c r="H92" s="1"/>
    </row>
    <row r="93" spans="1:8" ht="12.75">
      <c r="A93" s="4">
        <v>41696</v>
      </c>
      <c r="B93" s="5" t="s">
        <v>90</v>
      </c>
      <c r="C93" s="5"/>
      <c r="D93" s="5"/>
      <c r="E93" s="3"/>
      <c r="F93" s="3">
        <v>27.84</v>
      </c>
      <c r="G93" s="11">
        <f t="shared" si="2"/>
        <v>97937.5900000009</v>
      </c>
      <c r="H93" s="1"/>
    </row>
    <row r="94" spans="1:8" ht="12.75">
      <c r="A94" s="4">
        <v>41696</v>
      </c>
      <c r="B94" s="5" t="s">
        <v>368</v>
      </c>
      <c r="C94" s="5"/>
      <c r="D94" s="5">
        <v>9595</v>
      </c>
      <c r="E94" s="3"/>
      <c r="F94" s="3">
        <v>14194.93</v>
      </c>
      <c r="G94" s="11">
        <f t="shared" si="2"/>
        <v>83742.6600000009</v>
      </c>
      <c r="H94" s="1"/>
    </row>
    <row r="95" spans="1:8" ht="12.75">
      <c r="A95" s="4">
        <v>41696</v>
      </c>
      <c r="B95" s="5" t="s">
        <v>434</v>
      </c>
      <c r="C95" s="5"/>
      <c r="D95" s="5">
        <v>9596</v>
      </c>
      <c r="E95" s="3"/>
      <c r="F95" s="3">
        <v>3618.18</v>
      </c>
      <c r="G95" s="11">
        <f t="shared" si="2"/>
        <v>80124.48000000091</v>
      </c>
      <c r="H95" s="1"/>
    </row>
    <row r="96" spans="1:8" ht="12.75">
      <c r="A96" s="4">
        <v>41696</v>
      </c>
      <c r="B96" s="18" t="s">
        <v>29</v>
      </c>
      <c r="C96" s="5"/>
      <c r="D96" s="5"/>
      <c r="E96" s="3">
        <v>35000</v>
      </c>
      <c r="F96" s="3"/>
      <c r="G96" s="11">
        <f t="shared" si="2"/>
        <v>115124.48000000091</v>
      </c>
      <c r="H96" s="1"/>
    </row>
    <row r="97" spans="1:8" ht="12.75">
      <c r="A97" s="4">
        <v>41696</v>
      </c>
      <c r="B97" s="5" t="s">
        <v>578</v>
      </c>
      <c r="C97" s="5"/>
      <c r="D97" s="5"/>
      <c r="E97" s="3">
        <v>0.98</v>
      </c>
      <c r="F97" s="3"/>
      <c r="G97" s="11">
        <f t="shared" si="2"/>
        <v>115125.46000000091</v>
      </c>
      <c r="H97" s="1"/>
    </row>
    <row r="98" spans="1:8" ht="12.75">
      <c r="A98" s="4">
        <v>41697</v>
      </c>
      <c r="B98" s="5" t="s">
        <v>259</v>
      </c>
      <c r="C98" s="5"/>
      <c r="D98" s="5">
        <v>9597</v>
      </c>
      <c r="E98" s="3"/>
      <c r="F98" s="3">
        <v>50505.27</v>
      </c>
      <c r="G98" s="11">
        <f t="shared" si="2"/>
        <v>64620.19000000091</v>
      </c>
      <c r="H98" s="1"/>
    </row>
    <row r="99" spans="1:8" ht="12.75">
      <c r="A99" s="4">
        <v>41697</v>
      </c>
      <c r="B99" s="5" t="s">
        <v>208</v>
      </c>
      <c r="C99" s="5"/>
      <c r="D99" s="5">
        <v>9598</v>
      </c>
      <c r="E99" s="3"/>
      <c r="F99" s="3">
        <v>11600</v>
      </c>
      <c r="G99" s="11">
        <f t="shared" si="2"/>
        <v>53020.19000000091</v>
      </c>
      <c r="H99" s="1"/>
    </row>
    <row r="100" spans="1:8" ht="12.75">
      <c r="A100" s="4">
        <v>41697</v>
      </c>
      <c r="B100" s="18" t="s">
        <v>209</v>
      </c>
      <c r="C100" s="5"/>
      <c r="D100" s="5">
        <v>9599</v>
      </c>
      <c r="E100" s="3"/>
      <c r="F100" s="3">
        <v>6574.72</v>
      </c>
      <c r="G100" s="11">
        <f t="shared" si="2"/>
        <v>46445.47000000091</v>
      </c>
      <c r="H100" s="1"/>
    </row>
    <row r="101" spans="1:8" ht="12.75">
      <c r="A101" s="4">
        <v>41697</v>
      </c>
      <c r="B101" s="18" t="s">
        <v>201</v>
      </c>
      <c r="C101" s="5"/>
      <c r="D101" s="5"/>
      <c r="E101" s="3">
        <v>911</v>
      </c>
      <c r="F101" s="3"/>
      <c r="G101" s="11">
        <f t="shared" si="2"/>
        <v>47356.47000000091</v>
      </c>
      <c r="H101" s="1"/>
    </row>
    <row r="102" spans="1:8" ht="12.75">
      <c r="A102" s="4">
        <v>41698</v>
      </c>
      <c r="B102" s="5" t="s">
        <v>598</v>
      </c>
      <c r="C102" s="5"/>
      <c r="D102" s="5">
        <v>9600</v>
      </c>
      <c r="E102" s="3"/>
      <c r="F102" s="3">
        <v>7970.64</v>
      </c>
      <c r="G102" s="11">
        <f t="shared" si="2"/>
        <v>39385.83000000091</v>
      </c>
      <c r="H102" s="1"/>
    </row>
    <row r="103" spans="1:8" ht="12.75">
      <c r="A103" s="4">
        <v>41698</v>
      </c>
      <c r="B103" s="18" t="s">
        <v>136</v>
      </c>
      <c r="C103" s="5"/>
      <c r="D103" s="5">
        <v>9601</v>
      </c>
      <c r="E103" s="3"/>
      <c r="F103" s="3">
        <v>6500</v>
      </c>
      <c r="G103" s="11">
        <f t="shared" si="2"/>
        <v>32885.83000000091</v>
      </c>
      <c r="H103" s="1"/>
    </row>
    <row r="104" spans="1:8" ht="12.75">
      <c r="A104" s="4">
        <v>41698</v>
      </c>
      <c r="B104" s="18" t="s">
        <v>701</v>
      </c>
      <c r="C104" s="5"/>
      <c r="D104" s="5"/>
      <c r="E104" s="3">
        <v>1032</v>
      </c>
      <c r="F104" s="3"/>
      <c r="G104" s="11">
        <f t="shared" si="2"/>
        <v>33917.83000000091</v>
      </c>
      <c r="H104" s="1"/>
    </row>
    <row r="105" spans="1:8" ht="12.75">
      <c r="A105" s="4">
        <v>41698</v>
      </c>
      <c r="B105" s="18" t="s">
        <v>703</v>
      </c>
      <c r="C105" s="5"/>
      <c r="D105" s="5"/>
      <c r="E105" s="3">
        <v>972</v>
      </c>
      <c r="F105" s="3"/>
      <c r="G105" s="11">
        <f t="shared" si="2"/>
        <v>34889.83000000091</v>
      </c>
      <c r="H105" s="1"/>
    </row>
    <row r="106" spans="1:8" ht="12.75">
      <c r="A106" s="4">
        <v>41701</v>
      </c>
      <c r="B106" s="5" t="s">
        <v>51</v>
      </c>
      <c r="C106" s="5"/>
      <c r="D106" s="5">
        <v>9602</v>
      </c>
      <c r="E106" s="3"/>
      <c r="F106" s="3">
        <v>15563.76</v>
      </c>
      <c r="G106" s="11">
        <f t="shared" si="2"/>
        <v>19326.07000000091</v>
      </c>
      <c r="H106" s="1"/>
    </row>
    <row r="107" spans="1:8" ht="12.75">
      <c r="A107" s="4">
        <v>41701</v>
      </c>
      <c r="B107" s="5" t="s">
        <v>3</v>
      </c>
      <c r="C107" s="5"/>
      <c r="D107" s="5"/>
      <c r="E107" s="3">
        <v>7061.04</v>
      </c>
      <c r="F107" s="3"/>
      <c r="G107" s="11">
        <f t="shared" si="2"/>
        <v>26387.11000000091</v>
      </c>
      <c r="H107" s="1"/>
    </row>
    <row r="108" spans="1:8" ht="12.75">
      <c r="A108" s="4">
        <v>41702</v>
      </c>
      <c r="B108" s="5" t="s">
        <v>425</v>
      </c>
      <c r="C108" s="5"/>
      <c r="D108" s="5">
        <v>9603</v>
      </c>
      <c r="E108" s="3"/>
      <c r="F108" s="3">
        <v>2272</v>
      </c>
      <c r="G108" s="11">
        <f t="shared" si="2"/>
        <v>24115.11000000091</v>
      </c>
      <c r="H108" s="1"/>
    </row>
    <row r="109" spans="1:8" ht="12.75">
      <c r="A109" s="4">
        <v>41702</v>
      </c>
      <c r="B109" s="5" t="s">
        <v>4</v>
      </c>
      <c r="C109" s="5"/>
      <c r="D109" s="5">
        <v>9604</v>
      </c>
      <c r="E109" s="3"/>
      <c r="F109" s="3">
        <v>2131.99</v>
      </c>
      <c r="G109" s="11">
        <f t="shared" si="2"/>
        <v>21983.120000000912</v>
      </c>
      <c r="H109" s="1"/>
    </row>
    <row r="110" spans="1:8" ht="12.75">
      <c r="A110" s="4">
        <v>41702</v>
      </c>
      <c r="B110" s="5" t="s">
        <v>653</v>
      </c>
      <c r="C110" s="5"/>
      <c r="D110" s="5">
        <v>9605</v>
      </c>
      <c r="E110" s="3"/>
      <c r="F110" s="3">
        <v>2272</v>
      </c>
      <c r="G110" s="11">
        <f t="shared" si="2"/>
        <v>19711.120000000912</v>
      </c>
      <c r="H110" s="1"/>
    </row>
    <row r="111" spans="1:8" ht="12.75">
      <c r="A111" s="4">
        <v>41703</v>
      </c>
      <c r="B111" s="18" t="s">
        <v>29</v>
      </c>
      <c r="C111" s="5"/>
      <c r="D111" s="5"/>
      <c r="E111" s="3">
        <v>45000</v>
      </c>
      <c r="F111" s="3"/>
      <c r="G111" s="11">
        <f t="shared" si="2"/>
        <v>64711.12000000091</v>
      </c>
      <c r="H111" s="1"/>
    </row>
    <row r="112" spans="1:8" ht="12.75">
      <c r="A112" s="4">
        <v>41703</v>
      </c>
      <c r="B112" s="5" t="s">
        <v>578</v>
      </c>
      <c r="C112" s="5"/>
      <c r="D112" s="5"/>
      <c r="E112" s="3">
        <v>0.79</v>
      </c>
      <c r="F112" s="3"/>
      <c r="G112" s="11">
        <f t="shared" si="2"/>
        <v>64711.91000000091</v>
      </c>
      <c r="H112" s="1"/>
    </row>
    <row r="113" spans="1:8" ht="12.75">
      <c r="A113" s="4">
        <v>41704</v>
      </c>
      <c r="B113" s="5" t="s">
        <v>652</v>
      </c>
      <c r="C113" s="5"/>
      <c r="D113" s="5">
        <v>9606</v>
      </c>
      <c r="E113" s="3"/>
      <c r="F113" s="3">
        <v>3231</v>
      </c>
      <c r="G113" s="11">
        <f t="shared" si="2"/>
        <v>61480.91000000091</v>
      </c>
      <c r="H113" s="1"/>
    </row>
    <row r="114" spans="1:8" ht="12.75">
      <c r="A114" s="4">
        <v>41704</v>
      </c>
      <c r="B114" s="18" t="s">
        <v>424</v>
      </c>
      <c r="C114" s="5"/>
      <c r="D114" s="5"/>
      <c r="E114" s="3"/>
      <c r="F114" s="3">
        <v>208.8</v>
      </c>
      <c r="G114" s="11">
        <f t="shared" si="2"/>
        <v>61272.11000000091</v>
      </c>
      <c r="H114" s="1"/>
    </row>
    <row r="115" spans="1:8" ht="12.75">
      <c r="A115" s="4">
        <v>41705</v>
      </c>
      <c r="B115" s="18" t="s">
        <v>419</v>
      </c>
      <c r="C115" s="5"/>
      <c r="D115" s="5">
        <v>9607</v>
      </c>
      <c r="E115" s="3"/>
      <c r="F115" s="3">
        <v>3306</v>
      </c>
      <c r="G115" s="11">
        <f t="shared" si="2"/>
        <v>57966.11000000091</v>
      </c>
      <c r="H115" s="1"/>
    </row>
    <row r="116" spans="1:8" ht="12.75">
      <c r="A116" s="4">
        <v>41705</v>
      </c>
      <c r="B116" s="18" t="s">
        <v>722</v>
      </c>
      <c r="C116" s="5"/>
      <c r="D116" s="5"/>
      <c r="E116" s="3">
        <v>100067.39</v>
      </c>
      <c r="F116" s="3"/>
      <c r="G116" s="11">
        <f t="shared" si="2"/>
        <v>158033.5000000009</v>
      </c>
      <c r="H116" s="1"/>
    </row>
    <row r="117" spans="1:8" ht="12.75">
      <c r="A117" s="4">
        <v>41705</v>
      </c>
      <c r="B117" s="5" t="s">
        <v>533</v>
      </c>
      <c r="C117" s="5"/>
      <c r="D117" s="5">
        <v>9608</v>
      </c>
      <c r="E117" s="3"/>
      <c r="F117" s="3">
        <v>73862.53</v>
      </c>
      <c r="G117" s="11">
        <f t="shared" si="2"/>
        <v>84170.9700000009</v>
      </c>
      <c r="H117" s="1"/>
    </row>
    <row r="118" spans="1:8" ht="12.75">
      <c r="A118" s="4">
        <v>41705</v>
      </c>
      <c r="B118" s="5" t="s">
        <v>534</v>
      </c>
      <c r="C118" s="5"/>
      <c r="D118" s="5">
        <v>9609</v>
      </c>
      <c r="E118" s="3"/>
      <c r="F118" s="3">
        <v>10476.27</v>
      </c>
      <c r="G118" s="11">
        <f t="shared" si="2"/>
        <v>73694.7000000009</v>
      </c>
      <c r="H118" s="1"/>
    </row>
    <row r="119" spans="1:8" ht="12.75">
      <c r="A119" s="4">
        <v>41708</v>
      </c>
      <c r="B119" s="5" t="s">
        <v>470</v>
      </c>
      <c r="C119" s="5"/>
      <c r="D119" s="5">
        <v>9610</v>
      </c>
      <c r="E119" s="3"/>
      <c r="F119" s="3">
        <v>11941.87</v>
      </c>
      <c r="G119" s="11">
        <f t="shared" si="2"/>
        <v>61752.8300000009</v>
      </c>
      <c r="H119" s="1"/>
    </row>
    <row r="120" spans="1:8" ht="12.75">
      <c r="A120" s="4">
        <v>41708</v>
      </c>
      <c r="B120" s="5" t="s">
        <v>313</v>
      </c>
      <c r="C120" s="5"/>
      <c r="D120" s="5"/>
      <c r="E120" s="3">
        <v>294</v>
      </c>
      <c r="F120" s="3"/>
      <c r="G120" s="11">
        <f aca="true" t="shared" si="3" ref="G120:G183">G119+E120-F120</f>
        <v>62046.8300000009</v>
      </c>
      <c r="H120" s="1"/>
    </row>
    <row r="121" spans="1:8" ht="12.75">
      <c r="A121" s="4">
        <v>41708</v>
      </c>
      <c r="B121" s="5" t="s">
        <v>201</v>
      </c>
      <c r="C121" s="5"/>
      <c r="D121" s="5"/>
      <c r="E121" s="3">
        <v>394</v>
      </c>
      <c r="F121" s="3"/>
      <c r="G121" s="11">
        <f t="shared" si="3"/>
        <v>62440.8300000009</v>
      </c>
      <c r="H121" s="1"/>
    </row>
    <row r="122" spans="1:8" ht="12.75">
      <c r="A122" s="4">
        <v>41709</v>
      </c>
      <c r="B122" s="5" t="s">
        <v>699</v>
      </c>
      <c r="C122" s="5"/>
      <c r="D122" s="5">
        <v>9611</v>
      </c>
      <c r="E122" s="3"/>
      <c r="F122" s="3">
        <v>2272</v>
      </c>
      <c r="G122" s="11">
        <f t="shared" si="3"/>
        <v>60168.8300000009</v>
      </c>
      <c r="H122" s="1"/>
    </row>
    <row r="123" spans="1:8" ht="12.75">
      <c r="A123" s="4">
        <v>41709</v>
      </c>
      <c r="B123" s="5" t="s">
        <v>425</v>
      </c>
      <c r="C123" s="5"/>
      <c r="D123" s="5">
        <v>9612</v>
      </c>
      <c r="E123" s="3"/>
      <c r="F123" s="3">
        <v>2382</v>
      </c>
      <c r="G123" s="11">
        <f t="shared" si="3"/>
        <v>57786.8300000009</v>
      </c>
      <c r="H123" s="1"/>
    </row>
    <row r="124" spans="1:8" ht="12.75">
      <c r="A124" s="4">
        <v>41710</v>
      </c>
      <c r="B124" s="18" t="s">
        <v>29</v>
      </c>
      <c r="C124" s="5"/>
      <c r="D124" s="5"/>
      <c r="E124" s="3">
        <v>100000</v>
      </c>
      <c r="F124" s="3"/>
      <c r="G124" s="11">
        <f t="shared" si="3"/>
        <v>157786.8300000009</v>
      </c>
      <c r="H124" s="1"/>
    </row>
    <row r="125" spans="1:8" ht="12.75">
      <c r="A125" s="4">
        <v>41710</v>
      </c>
      <c r="B125" s="18" t="s">
        <v>29</v>
      </c>
      <c r="C125" s="5"/>
      <c r="D125" s="5"/>
      <c r="E125" s="3">
        <v>4155000</v>
      </c>
      <c r="F125" s="3"/>
      <c r="G125" s="11">
        <f t="shared" si="3"/>
        <v>4312786.830000001</v>
      </c>
      <c r="H125" s="1"/>
    </row>
    <row r="126" spans="1:8" ht="12.75">
      <c r="A126" s="4">
        <v>41710</v>
      </c>
      <c r="B126" s="18" t="s">
        <v>427</v>
      </c>
      <c r="C126" s="5"/>
      <c r="D126" s="5">
        <v>9613</v>
      </c>
      <c r="E126" s="3"/>
      <c r="F126" s="3">
        <v>4837</v>
      </c>
      <c r="G126" s="11">
        <f t="shared" si="3"/>
        <v>4307949.830000001</v>
      </c>
      <c r="H126" s="1"/>
    </row>
    <row r="127" spans="1:8" ht="12.75">
      <c r="A127" s="4">
        <v>41710</v>
      </c>
      <c r="B127" s="18" t="s">
        <v>80</v>
      </c>
      <c r="C127" s="5"/>
      <c r="D127" s="5">
        <v>9614</v>
      </c>
      <c r="E127" s="3"/>
      <c r="F127" s="3">
        <v>0</v>
      </c>
      <c r="G127" s="11">
        <f t="shared" si="3"/>
        <v>4307949.830000001</v>
      </c>
      <c r="H127" s="1"/>
    </row>
    <row r="128" spans="1:8" ht="12.75">
      <c r="A128" s="4">
        <v>41710</v>
      </c>
      <c r="B128" s="18" t="s">
        <v>235</v>
      </c>
      <c r="C128" s="5"/>
      <c r="D128" s="5">
        <v>9615</v>
      </c>
      <c r="E128" s="3"/>
      <c r="F128" s="3">
        <v>1000000</v>
      </c>
      <c r="G128" s="11">
        <f t="shared" si="3"/>
        <v>3307949.830000001</v>
      </c>
      <c r="H128" s="1"/>
    </row>
    <row r="129" spans="1:8" ht="12.75">
      <c r="A129" s="4">
        <v>41710</v>
      </c>
      <c r="B129" s="18" t="s">
        <v>80</v>
      </c>
      <c r="C129" s="5"/>
      <c r="D129" s="5">
        <v>9616</v>
      </c>
      <c r="E129" s="3"/>
      <c r="F129" s="3">
        <v>0</v>
      </c>
      <c r="G129" s="11">
        <f t="shared" si="3"/>
        <v>3307949.830000001</v>
      </c>
      <c r="H129" s="1"/>
    </row>
    <row r="130" spans="1:8" ht="12.75">
      <c r="A130" s="4">
        <v>41710</v>
      </c>
      <c r="B130" s="5" t="s">
        <v>578</v>
      </c>
      <c r="C130" s="5"/>
      <c r="D130" s="5"/>
      <c r="E130" s="3">
        <v>0.19</v>
      </c>
      <c r="F130" s="3"/>
      <c r="G130" s="11">
        <f t="shared" si="3"/>
        <v>3307950.020000001</v>
      </c>
      <c r="H130" s="1"/>
    </row>
    <row r="131" spans="1:8" ht="12.75">
      <c r="A131" s="4">
        <v>41710</v>
      </c>
      <c r="B131" s="5" t="s">
        <v>80</v>
      </c>
      <c r="C131" s="5"/>
      <c r="D131" s="5">
        <v>9617</v>
      </c>
      <c r="E131" s="3"/>
      <c r="F131" s="3">
        <v>0</v>
      </c>
      <c r="G131" s="11">
        <f t="shared" si="3"/>
        <v>3307950.020000001</v>
      </c>
      <c r="H131" s="1"/>
    </row>
    <row r="132" spans="1:8" ht="12.75">
      <c r="A132" s="4">
        <v>41711</v>
      </c>
      <c r="B132" s="5" t="s">
        <v>163</v>
      </c>
      <c r="C132" s="5"/>
      <c r="D132" s="5"/>
      <c r="E132" s="3"/>
      <c r="F132" s="3">
        <v>53451.71</v>
      </c>
      <c r="G132" s="11">
        <f t="shared" si="3"/>
        <v>3254498.310000001</v>
      </c>
      <c r="H132" s="1"/>
    </row>
    <row r="133" spans="1:8" ht="12.75">
      <c r="A133" s="4">
        <v>41711</v>
      </c>
      <c r="B133" s="5" t="s">
        <v>90</v>
      </c>
      <c r="C133" s="5"/>
      <c r="D133" s="5"/>
      <c r="E133" s="3"/>
      <c r="F133" s="3">
        <v>27.84</v>
      </c>
      <c r="G133" s="11">
        <f t="shared" si="3"/>
        <v>3254470.470000001</v>
      </c>
      <c r="H133" s="1"/>
    </row>
    <row r="134" spans="1:8" ht="12.75">
      <c r="A134" s="4">
        <v>41711</v>
      </c>
      <c r="B134" s="5" t="s">
        <v>368</v>
      </c>
      <c r="C134" s="5"/>
      <c r="D134" s="5">
        <v>9618</v>
      </c>
      <c r="E134" s="3"/>
      <c r="F134" s="3">
        <v>14106.69</v>
      </c>
      <c r="G134" s="11">
        <f t="shared" si="3"/>
        <v>3240363.780000001</v>
      </c>
      <c r="H134" s="1"/>
    </row>
    <row r="135" spans="1:8" ht="12.75">
      <c r="A135" s="4">
        <v>41711</v>
      </c>
      <c r="B135" s="5" t="s">
        <v>434</v>
      </c>
      <c r="C135" s="5"/>
      <c r="D135" s="5">
        <v>9619</v>
      </c>
      <c r="E135" s="3"/>
      <c r="F135" s="3">
        <v>3600.38</v>
      </c>
      <c r="G135" s="11">
        <f t="shared" si="3"/>
        <v>3236763.4000000013</v>
      </c>
      <c r="H135" s="1"/>
    </row>
    <row r="136" spans="1:8" ht="12.75">
      <c r="A136" s="4">
        <v>41711</v>
      </c>
      <c r="B136" s="5" t="s">
        <v>164</v>
      </c>
      <c r="C136" s="5"/>
      <c r="D136" s="5">
        <v>9620</v>
      </c>
      <c r="E136" s="3"/>
      <c r="F136" s="3">
        <v>1500000</v>
      </c>
      <c r="G136" s="11">
        <f t="shared" si="3"/>
        <v>1736763.4000000013</v>
      </c>
      <c r="H136" s="1"/>
    </row>
    <row r="137" spans="1:8" ht="12.75">
      <c r="A137" s="4">
        <v>41711</v>
      </c>
      <c r="B137" s="5" t="s">
        <v>65</v>
      </c>
      <c r="C137" s="5"/>
      <c r="D137" s="5">
        <v>9621</v>
      </c>
      <c r="E137" s="3"/>
      <c r="F137" s="3">
        <v>5663.12</v>
      </c>
      <c r="G137" s="11">
        <f t="shared" si="3"/>
        <v>1731100.2800000012</v>
      </c>
      <c r="H137" s="1"/>
    </row>
    <row r="138" spans="1:8" ht="12.75">
      <c r="A138" s="4">
        <v>41712</v>
      </c>
      <c r="B138" s="5" t="s">
        <v>66</v>
      </c>
      <c r="C138" s="5"/>
      <c r="D138" s="5">
        <v>9622</v>
      </c>
      <c r="E138" s="3"/>
      <c r="F138" s="3">
        <v>46594.49</v>
      </c>
      <c r="G138" s="11">
        <f t="shared" si="3"/>
        <v>1684505.7900000012</v>
      </c>
      <c r="H138" s="1"/>
    </row>
    <row r="139" spans="1:8" ht="12.75">
      <c r="A139" s="4">
        <v>41712</v>
      </c>
      <c r="B139" s="5" t="s">
        <v>67</v>
      </c>
      <c r="C139" s="5"/>
      <c r="D139" s="5">
        <v>9623</v>
      </c>
      <c r="E139" s="3"/>
      <c r="F139" s="3">
        <v>100060.36</v>
      </c>
      <c r="G139" s="11">
        <f t="shared" si="3"/>
        <v>1584445.430000001</v>
      </c>
      <c r="H139" s="1"/>
    </row>
    <row r="140" spans="1:8" ht="12.75">
      <c r="A140" s="4">
        <v>41712</v>
      </c>
      <c r="B140" s="5" t="s">
        <v>797</v>
      </c>
      <c r="C140" s="5"/>
      <c r="D140" s="5">
        <v>9624</v>
      </c>
      <c r="E140" s="3"/>
      <c r="F140" s="3">
        <v>1400000</v>
      </c>
      <c r="G140" s="11">
        <f t="shared" si="3"/>
        <v>184445.4300000011</v>
      </c>
      <c r="H140" s="1"/>
    </row>
    <row r="141" spans="1:8" ht="12.75">
      <c r="A141" s="4">
        <v>41712</v>
      </c>
      <c r="B141" s="5" t="s">
        <v>759</v>
      </c>
      <c r="C141" s="5"/>
      <c r="D141" s="5"/>
      <c r="E141" s="3"/>
      <c r="F141" s="3">
        <v>42579</v>
      </c>
      <c r="G141" s="11">
        <f t="shared" si="3"/>
        <v>141866.4300000011</v>
      </c>
      <c r="H141" s="1"/>
    </row>
    <row r="142" spans="1:8" ht="12.75">
      <c r="A142" s="4">
        <v>41712</v>
      </c>
      <c r="B142" s="5" t="s">
        <v>760</v>
      </c>
      <c r="C142" s="5"/>
      <c r="D142" s="5">
        <v>9625</v>
      </c>
      <c r="E142" s="3"/>
      <c r="F142" s="3">
        <v>2784</v>
      </c>
      <c r="G142" s="11">
        <f t="shared" si="3"/>
        <v>139082.4300000011</v>
      </c>
      <c r="H142" s="1"/>
    </row>
    <row r="143" spans="1:8" ht="12.75">
      <c r="A143" s="4">
        <v>41712</v>
      </c>
      <c r="B143" s="5" t="s">
        <v>762</v>
      </c>
      <c r="C143" s="5"/>
      <c r="D143" s="5"/>
      <c r="E143" s="3">
        <v>3965.39</v>
      </c>
      <c r="F143" s="3"/>
      <c r="G143" s="11">
        <f t="shared" si="3"/>
        <v>143047.8200000011</v>
      </c>
      <c r="H143" s="1"/>
    </row>
    <row r="144" spans="1:8" ht="12.75">
      <c r="A144" s="4">
        <v>41716</v>
      </c>
      <c r="B144" s="5" t="s">
        <v>761</v>
      </c>
      <c r="C144" s="5"/>
      <c r="D144" s="5"/>
      <c r="E144" s="3">
        <v>323.2</v>
      </c>
      <c r="F144" s="3"/>
      <c r="G144" s="11">
        <f t="shared" si="3"/>
        <v>143371.02000000112</v>
      </c>
      <c r="H144" s="1"/>
    </row>
    <row r="145" spans="1:8" ht="12.75">
      <c r="A145" s="4">
        <v>41717</v>
      </c>
      <c r="B145" s="5" t="s">
        <v>578</v>
      </c>
      <c r="C145" s="5"/>
      <c r="D145" s="5"/>
      <c r="E145" s="3">
        <v>0.44</v>
      </c>
      <c r="F145" s="3"/>
      <c r="G145" s="11">
        <f t="shared" si="3"/>
        <v>143371.46000000113</v>
      </c>
      <c r="H145" s="1"/>
    </row>
    <row r="146" spans="1:8" ht="12.75">
      <c r="A146" s="4">
        <v>41718</v>
      </c>
      <c r="B146" s="5" t="s">
        <v>763</v>
      </c>
      <c r="C146" s="5"/>
      <c r="D146" s="5">
        <v>9626</v>
      </c>
      <c r="E146" s="3"/>
      <c r="F146" s="3">
        <v>7774.3</v>
      </c>
      <c r="G146" s="11">
        <f t="shared" si="3"/>
        <v>135597.16000000114</v>
      </c>
      <c r="H146" s="1"/>
    </row>
    <row r="147" spans="1:8" ht="12.75">
      <c r="A147" s="4">
        <v>41718</v>
      </c>
      <c r="B147" s="5" t="s">
        <v>767</v>
      </c>
      <c r="C147" s="5"/>
      <c r="D147" s="5"/>
      <c r="E147" s="3">
        <v>862.69</v>
      </c>
      <c r="F147" s="3"/>
      <c r="G147" s="11">
        <f t="shared" si="3"/>
        <v>136459.85000000114</v>
      </c>
      <c r="H147" s="1"/>
    </row>
    <row r="148" spans="1:8" ht="12.75">
      <c r="A148" s="4">
        <v>41719</v>
      </c>
      <c r="B148" s="5" t="s">
        <v>764</v>
      </c>
      <c r="C148" s="5"/>
      <c r="D148" s="5"/>
      <c r="E148" s="3">
        <v>416660</v>
      </c>
      <c r="F148" s="3"/>
      <c r="G148" s="11">
        <f t="shared" si="3"/>
        <v>553119.8500000011</v>
      </c>
      <c r="H148" s="1"/>
    </row>
    <row r="149" spans="1:8" ht="12.75">
      <c r="A149" s="4">
        <v>41719</v>
      </c>
      <c r="B149" s="5" t="s">
        <v>765</v>
      </c>
      <c r="C149" s="5"/>
      <c r="D149" s="5"/>
      <c r="E149" s="3">
        <v>416660</v>
      </c>
      <c r="F149" s="3"/>
      <c r="G149" s="11">
        <f t="shared" si="3"/>
        <v>969779.8500000011</v>
      </c>
      <c r="H149" s="1"/>
    </row>
    <row r="150" spans="1:8" ht="12.75">
      <c r="A150" s="4">
        <v>41719</v>
      </c>
      <c r="B150" s="5" t="s">
        <v>766</v>
      </c>
      <c r="C150" s="5"/>
      <c r="D150" s="5"/>
      <c r="E150" s="3">
        <v>416660</v>
      </c>
      <c r="F150" s="3"/>
      <c r="G150" s="11">
        <f t="shared" si="3"/>
        <v>1386439.850000001</v>
      </c>
      <c r="H150" s="1"/>
    </row>
    <row r="151" spans="1:8" ht="12.75">
      <c r="A151" s="4">
        <v>41719</v>
      </c>
      <c r="B151" s="5" t="s">
        <v>768</v>
      </c>
      <c r="C151" s="5"/>
      <c r="D151" s="5"/>
      <c r="E151" s="3"/>
      <c r="F151" s="3">
        <v>100000</v>
      </c>
      <c r="G151" s="11">
        <f t="shared" si="3"/>
        <v>1286439.850000001</v>
      </c>
      <c r="H151" s="1"/>
    </row>
    <row r="152" spans="1:8" ht="12.75">
      <c r="A152" s="4">
        <v>41719</v>
      </c>
      <c r="B152" s="5" t="s">
        <v>770</v>
      </c>
      <c r="C152" s="5"/>
      <c r="D152" s="5"/>
      <c r="E152" s="3"/>
      <c r="F152" s="3">
        <v>1140000</v>
      </c>
      <c r="G152" s="11">
        <f t="shared" si="3"/>
        <v>146439.85000000102</v>
      </c>
      <c r="H152" s="1"/>
    </row>
    <row r="153" spans="1:8" ht="12.75">
      <c r="A153" s="4">
        <v>41719</v>
      </c>
      <c r="B153" s="5" t="s">
        <v>769</v>
      </c>
      <c r="C153" s="5"/>
      <c r="D153" s="5">
        <v>9627</v>
      </c>
      <c r="E153" s="3"/>
      <c r="F153" s="3">
        <v>2810.99</v>
      </c>
      <c r="G153" s="11">
        <f t="shared" si="3"/>
        <v>143628.86000000103</v>
      </c>
      <c r="H153" s="1"/>
    </row>
    <row r="154" spans="1:8" ht="12.75">
      <c r="A154" s="4">
        <v>41719</v>
      </c>
      <c r="B154" s="5" t="s">
        <v>578</v>
      </c>
      <c r="C154" s="5"/>
      <c r="D154" s="5"/>
      <c r="E154" s="3">
        <v>0.5</v>
      </c>
      <c r="F154" s="3"/>
      <c r="G154" s="11">
        <f t="shared" si="3"/>
        <v>143629.36000000103</v>
      </c>
      <c r="H154" s="1"/>
    </row>
    <row r="155" spans="1:8" ht="12.75">
      <c r="A155" s="4">
        <v>41722</v>
      </c>
      <c r="B155" s="5" t="s">
        <v>225</v>
      </c>
      <c r="C155" s="5"/>
      <c r="D155" s="5">
        <v>9628</v>
      </c>
      <c r="E155" s="3"/>
      <c r="F155" s="3">
        <v>17259</v>
      </c>
      <c r="G155" s="11">
        <f t="shared" si="3"/>
        <v>126370.36000000103</v>
      </c>
      <c r="H155" s="1"/>
    </row>
    <row r="156" spans="1:8" ht="12.75">
      <c r="A156" s="4">
        <v>41722</v>
      </c>
      <c r="B156" s="5" t="s">
        <v>80</v>
      </c>
      <c r="C156" s="5"/>
      <c r="D156" s="5">
        <v>9629</v>
      </c>
      <c r="E156" s="3"/>
      <c r="F156" s="3">
        <v>0</v>
      </c>
      <c r="G156" s="11">
        <f t="shared" si="3"/>
        <v>126370.36000000103</v>
      </c>
      <c r="H156" s="1"/>
    </row>
    <row r="157" spans="1:8" ht="12.75">
      <c r="A157" s="4">
        <v>41722</v>
      </c>
      <c r="B157" s="5" t="s">
        <v>8</v>
      </c>
      <c r="C157" s="5"/>
      <c r="D157" s="5">
        <v>9630</v>
      </c>
      <c r="E157" s="3"/>
      <c r="F157" s="3">
        <v>11831.69</v>
      </c>
      <c r="G157" s="11">
        <f t="shared" si="3"/>
        <v>114538.67000000103</v>
      </c>
      <c r="H157" s="1"/>
    </row>
    <row r="158" spans="1:8" ht="12.75">
      <c r="A158" s="4">
        <v>41722</v>
      </c>
      <c r="B158" s="5" t="s">
        <v>80</v>
      </c>
      <c r="C158" s="5"/>
      <c r="D158" s="5">
        <v>9631</v>
      </c>
      <c r="E158" s="3"/>
      <c r="F158" s="3">
        <v>0</v>
      </c>
      <c r="G158" s="11">
        <f t="shared" si="3"/>
        <v>114538.67000000103</v>
      </c>
      <c r="H158" s="1"/>
    </row>
    <row r="159" spans="1:8" ht="12.75">
      <c r="A159" s="4">
        <v>41722</v>
      </c>
      <c r="B159" s="5" t="s">
        <v>818</v>
      </c>
      <c r="C159" s="5"/>
      <c r="D159" s="5">
        <v>9632</v>
      </c>
      <c r="E159" s="3"/>
      <c r="F159" s="3">
        <v>21315</v>
      </c>
      <c r="G159" s="11">
        <f t="shared" si="3"/>
        <v>93223.67000000103</v>
      </c>
      <c r="H159" s="1"/>
    </row>
    <row r="160" spans="1:8" ht="12.75">
      <c r="A160" s="4">
        <v>41722</v>
      </c>
      <c r="B160" s="5" t="s">
        <v>578</v>
      </c>
      <c r="C160" s="5"/>
      <c r="D160" s="5"/>
      <c r="E160" s="3">
        <v>0.83</v>
      </c>
      <c r="F160" s="3"/>
      <c r="G160" s="11">
        <f t="shared" si="3"/>
        <v>93224.50000000103</v>
      </c>
      <c r="H160" s="1"/>
    </row>
    <row r="161" spans="1:8" ht="12.75">
      <c r="A161" s="4">
        <v>41723</v>
      </c>
      <c r="B161" s="5" t="s">
        <v>578</v>
      </c>
      <c r="C161" s="5"/>
      <c r="D161" s="5"/>
      <c r="E161" s="3">
        <v>0.83</v>
      </c>
      <c r="F161" s="3"/>
      <c r="G161" s="11">
        <f t="shared" si="3"/>
        <v>93225.33000000103</v>
      </c>
      <c r="H161" s="1"/>
    </row>
    <row r="162" spans="1:8" ht="12.75">
      <c r="A162" s="4">
        <v>41724</v>
      </c>
      <c r="B162" s="5" t="s">
        <v>772</v>
      </c>
      <c r="C162" s="5"/>
      <c r="D162" s="5">
        <v>9633</v>
      </c>
      <c r="E162" s="3"/>
      <c r="F162" s="3">
        <v>2125</v>
      </c>
      <c r="G162" s="11">
        <f t="shared" si="3"/>
        <v>91100.33000000103</v>
      </c>
      <c r="H162" s="1"/>
    </row>
    <row r="163" spans="1:8" ht="12.75">
      <c r="A163" s="4">
        <v>41724</v>
      </c>
      <c r="B163" s="5" t="s">
        <v>685</v>
      </c>
      <c r="C163" s="5"/>
      <c r="D163" s="5"/>
      <c r="E163" s="3">
        <v>100000</v>
      </c>
      <c r="F163" s="3"/>
      <c r="G163" s="11">
        <f t="shared" si="3"/>
        <v>191100.33000000103</v>
      </c>
      <c r="H163" s="1"/>
    </row>
    <row r="164" spans="1:8" ht="12.75">
      <c r="A164" s="4">
        <v>41724</v>
      </c>
      <c r="B164" s="5" t="s">
        <v>578</v>
      </c>
      <c r="C164" s="5"/>
      <c r="D164" s="5"/>
      <c r="E164" s="3">
        <v>0.45</v>
      </c>
      <c r="F164" s="3"/>
      <c r="G164" s="11">
        <f t="shared" si="3"/>
        <v>191100.78000000105</v>
      </c>
      <c r="H164" s="1"/>
    </row>
    <row r="165" spans="1:8" ht="12.75">
      <c r="A165" s="4">
        <v>41725</v>
      </c>
      <c r="B165" s="5" t="s">
        <v>80</v>
      </c>
      <c r="C165" s="5"/>
      <c r="D165" s="5">
        <v>9634</v>
      </c>
      <c r="E165" s="3"/>
      <c r="F165" s="3">
        <v>0</v>
      </c>
      <c r="G165" s="11">
        <f t="shared" si="3"/>
        <v>191100.78000000105</v>
      </c>
      <c r="H165" s="1"/>
    </row>
    <row r="166" spans="1:8" ht="12.75">
      <c r="A166" s="4">
        <v>41725</v>
      </c>
      <c r="B166" s="5" t="s">
        <v>773</v>
      </c>
      <c r="C166" s="5"/>
      <c r="D166" s="5">
        <v>9635</v>
      </c>
      <c r="E166" s="3"/>
      <c r="F166" s="3">
        <v>1925</v>
      </c>
      <c r="G166" s="11">
        <f t="shared" si="3"/>
        <v>189175.78000000105</v>
      </c>
      <c r="H166" s="1"/>
    </row>
    <row r="167" spans="1:8" ht="12.75">
      <c r="A167" s="4">
        <v>41726</v>
      </c>
      <c r="B167" s="5" t="s">
        <v>774</v>
      </c>
      <c r="C167" s="5"/>
      <c r="D167" s="5">
        <v>9636</v>
      </c>
      <c r="E167" s="3"/>
      <c r="F167" s="3">
        <v>14062.57</v>
      </c>
      <c r="G167" s="11">
        <f t="shared" si="3"/>
        <v>175113.21000000104</v>
      </c>
      <c r="H167" s="1"/>
    </row>
    <row r="168" spans="1:8" ht="12.75">
      <c r="A168" s="4">
        <v>41726</v>
      </c>
      <c r="B168" s="5" t="s">
        <v>434</v>
      </c>
      <c r="C168" s="5"/>
      <c r="D168" s="5">
        <v>9637</v>
      </c>
      <c r="E168" s="3"/>
      <c r="F168" s="3">
        <v>3591.48</v>
      </c>
      <c r="G168" s="11">
        <f t="shared" si="3"/>
        <v>171521.73000000103</v>
      </c>
      <c r="H168" s="1"/>
    </row>
    <row r="169" spans="1:8" ht="12.75">
      <c r="A169" s="4">
        <v>41726</v>
      </c>
      <c r="B169" s="18" t="s">
        <v>775</v>
      </c>
      <c r="C169" s="5"/>
      <c r="D169" s="5">
        <v>9638</v>
      </c>
      <c r="E169" s="3"/>
      <c r="F169" s="3">
        <v>6574.72</v>
      </c>
      <c r="G169" s="11">
        <f t="shared" si="3"/>
        <v>164947.01000000103</v>
      </c>
      <c r="H169" s="1"/>
    </row>
    <row r="170" spans="1:8" ht="12.75">
      <c r="A170" s="4">
        <v>41726</v>
      </c>
      <c r="B170" s="5" t="s">
        <v>776</v>
      </c>
      <c r="C170" s="5"/>
      <c r="D170" s="5"/>
      <c r="E170" s="3"/>
      <c r="F170" s="3">
        <v>53629.13</v>
      </c>
      <c r="G170" s="11">
        <f t="shared" si="3"/>
        <v>111317.88000000102</v>
      </c>
      <c r="H170" s="1"/>
    </row>
    <row r="171" spans="1:8" ht="12.75">
      <c r="A171" s="4">
        <v>41726</v>
      </c>
      <c r="B171" s="5" t="s">
        <v>90</v>
      </c>
      <c r="C171" s="5"/>
      <c r="D171" s="5"/>
      <c r="E171" s="3"/>
      <c r="F171" s="3">
        <v>27.84</v>
      </c>
      <c r="G171" s="11">
        <f t="shared" si="3"/>
        <v>111290.04000000103</v>
      </c>
      <c r="H171" s="1"/>
    </row>
    <row r="172" spans="1:8" ht="12.75">
      <c r="A172" s="4">
        <v>41726</v>
      </c>
      <c r="B172" s="5" t="s">
        <v>777</v>
      </c>
      <c r="C172" s="5"/>
      <c r="D172" s="5">
        <v>9639</v>
      </c>
      <c r="E172" s="3"/>
      <c r="F172" s="3">
        <v>2771</v>
      </c>
      <c r="G172" s="11">
        <f t="shared" si="3"/>
        <v>108519.04000000103</v>
      </c>
      <c r="H172" s="1"/>
    </row>
    <row r="173" spans="1:8" ht="12.75">
      <c r="A173" s="4">
        <v>41726</v>
      </c>
      <c r="B173" s="5" t="s">
        <v>778</v>
      </c>
      <c r="C173" s="5"/>
      <c r="D173" s="5">
        <v>9640</v>
      </c>
      <c r="E173" s="3"/>
      <c r="F173" s="3">
        <v>49514.59</v>
      </c>
      <c r="G173" s="11">
        <f t="shared" si="3"/>
        <v>59004.45000000103</v>
      </c>
      <c r="H173" s="1"/>
    </row>
    <row r="174" spans="1:8" ht="12.75">
      <c r="A174" s="4">
        <v>41726</v>
      </c>
      <c r="B174" s="5" t="s">
        <v>779</v>
      </c>
      <c r="C174" s="5"/>
      <c r="D174" s="5">
        <v>9641</v>
      </c>
      <c r="E174" s="3"/>
      <c r="F174" s="3">
        <v>6500</v>
      </c>
      <c r="G174" s="11">
        <f t="shared" si="3"/>
        <v>52504.45000000103</v>
      </c>
      <c r="H174" s="1"/>
    </row>
    <row r="175" spans="1:8" ht="12.75">
      <c r="A175" s="4">
        <v>41726</v>
      </c>
      <c r="B175" s="5" t="s">
        <v>763</v>
      </c>
      <c r="C175" s="5"/>
      <c r="D175" s="5">
        <v>9642</v>
      </c>
      <c r="E175" s="3"/>
      <c r="F175" s="19">
        <v>7774.3</v>
      </c>
      <c r="G175" s="11">
        <f t="shared" si="3"/>
        <v>44730.15000000103</v>
      </c>
      <c r="H175" s="1"/>
    </row>
    <row r="176" spans="1:8" ht="12.75">
      <c r="A176" s="4">
        <v>41729</v>
      </c>
      <c r="B176" s="5" t="s">
        <v>51</v>
      </c>
      <c r="C176" s="5"/>
      <c r="D176" s="5">
        <v>9643</v>
      </c>
      <c r="E176" s="3"/>
      <c r="F176" s="3">
        <v>15563.76</v>
      </c>
      <c r="G176" s="11">
        <f t="shared" si="3"/>
        <v>29166.390000001025</v>
      </c>
      <c r="H176" s="1"/>
    </row>
    <row r="177" spans="1:8" ht="12.75">
      <c r="A177" s="4">
        <v>41729</v>
      </c>
      <c r="B177" s="5" t="s">
        <v>780</v>
      </c>
      <c r="C177" s="5"/>
      <c r="D177" s="5">
        <v>9644</v>
      </c>
      <c r="E177" s="3"/>
      <c r="F177" s="3">
        <v>11216.1</v>
      </c>
      <c r="G177" s="11">
        <f t="shared" si="3"/>
        <v>17950.290000001027</v>
      </c>
      <c r="H177" s="1"/>
    </row>
    <row r="178" spans="1:8" ht="12.75">
      <c r="A178" s="4">
        <v>41731</v>
      </c>
      <c r="B178" s="5" t="s">
        <v>782</v>
      </c>
      <c r="C178" s="5"/>
      <c r="D178" s="5">
        <v>9645</v>
      </c>
      <c r="E178" s="3"/>
      <c r="F178" s="3">
        <v>358</v>
      </c>
      <c r="G178" s="11">
        <f t="shared" si="3"/>
        <v>17592.290000001027</v>
      </c>
      <c r="H178" s="1"/>
    </row>
    <row r="179" spans="1:8" ht="12.75">
      <c r="A179" s="4">
        <v>41731</v>
      </c>
      <c r="B179" s="5" t="s">
        <v>652</v>
      </c>
      <c r="C179" s="5"/>
      <c r="D179" s="5">
        <v>9646</v>
      </c>
      <c r="E179" s="3"/>
      <c r="F179" s="3">
        <v>3981</v>
      </c>
      <c r="G179" s="11">
        <f t="shared" si="3"/>
        <v>13611.290000001027</v>
      </c>
      <c r="H179" s="1"/>
    </row>
    <row r="180" spans="1:8" ht="12.75">
      <c r="A180" s="4">
        <v>41731</v>
      </c>
      <c r="B180" s="5" t="s">
        <v>685</v>
      </c>
      <c r="C180" s="5"/>
      <c r="D180" s="5"/>
      <c r="E180" s="3">
        <v>60000</v>
      </c>
      <c r="F180" s="3"/>
      <c r="G180" s="11">
        <f t="shared" si="3"/>
        <v>73611.29000000103</v>
      </c>
      <c r="H180" s="1"/>
    </row>
    <row r="181" spans="1:8" ht="12.75">
      <c r="A181" s="4">
        <v>41731</v>
      </c>
      <c r="B181" s="5" t="s">
        <v>578</v>
      </c>
      <c r="C181" s="5"/>
      <c r="D181" s="5"/>
      <c r="E181" s="3">
        <v>0.07</v>
      </c>
      <c r="F181" s="3"/>
      <c r="G181" s="11">
        <f t="shared" si="3"/>
        <v>73611.36000000103</v>
      </c>
      <c r="H181" s="1"/>
    </row>
    <row r="182" spans="1:8" ht="12.75">
      <c r="A182" s="4">
        <v>41732</v>
      </c>
      <c r="B182" s="5" t="s">
        <v>427</v>
      </c>
      <c r="C182" s="5"/>
      <c r="D182" s="5">
        <v>9647</v>
      </c>
      <c r="E182" s="3"/>
      <c r="F182" s="3">
        <v>4837</v>
      </c>
      <c r="G182" s="11">
        <f t="shared" si="3"/>
        <v>68774.36000000103</v>
      </c>
      <c r="H182" s="1"/>
    </row>
    <row r="183" spans="1:8" ht="12.75">
      <c r="A183" s="4">
        <v>41732</v>
      </c>
      <c r="B183" s="5" t="s">
        <v>762</v>
      </c>
      <c r="C183" s="5"/>
      <c r="D183" s="5"/>
      <c r="E183" s="3">
        <v>3965.39</v>
      </c>
      <c r="F183" s="3"/>
      <c r="G183" s="11">
        <f t="shared" si="3"/>
        <v>72739.75000000103</v>
      </c>
      <c r="H183" s="1"/>
    </row>
    <row r="184" spans="1:8" ht="12.75">
      <c r="A184" s="4">
        <v>41737</v>
      </c>
      <c r="B184" s="18" t="s">
        <v>424</v>
      </c>
      <c r="C184" s="5"/>
      <c r="D184" s="5"/>
      <c r="E184" s="3"/>
      <c r="F184" s="3">
        <v>208.8</v>
      </c>
      <c r="G184" s="11">
        <f aca="true" t="shared" si="4" ref="G184:G247">G183+E184-F184</f>
        <v>72530.95000000103</v>
      </c>
      <c r="H184" s="1"/>
    </row>
    <row r="185" spans="1:8" ht="12.75">
      <c r="A185" s="4">
        <v>41738</v>
      </c>
      <c r="B185" s="5" t="s">
        <v>685</v>
      </c>
      <c r="C185" s="5"/>
      <c r="D185" s="5"/>
      <c r="E185" s="3">
        <v>330000</v>
      </c>
      <c r="F185" s="3"/>
      <c r="G185" s="11">
        <f t="shared" si="4"/>
        <v>402530.950000001</v>
      </c>
      <c r="H185" s="1"/>
    </row>
    <row r="186" spans="1:8" ht="12.75">
      <c r="A186" s="4">
        <v>41738</v>
      </c>
      <c r="B186" s="5" t="s">
        <v>685</v>
      </c>
      <c r="C186" s="5"/>
      <c r="D186" s="5"/>
      <c r="E186" s="3">
        <v>163000</v>
      </c>
      <c r="F186" s="3"/>
      <c r="G186" s="11">
        <f t="shared" si="4"/>
        <v>565530.950000001</v>
      </c>
      <c r="H186" s="1"/>
    </row>
    <row r="187" spans="1:8" ht="12.75">
      <c r="A187" s="4">
        <v>41738</v>
      </c>
      <c r="B187" s="18" t="s">
        <v>783</v>
      </c>
      <c r="C187" s="5"/>
      <c r="D187" s="5"/>
      <c r="E187" s="3"/>
      <c r="F187" s="3">
        <v>163000</v>
      </c>
      <c r="G187" s="11">
        <f t="shared" si="4"/>
        <v>402530.950000001</v>
      </c>
      <c r="H187" s="1"/>
    </row>
    <row r="188" spans="1:8" ht="12.75">
      <c r="A188" s="4">
        <v>41738</v>
      </c>
      <c r="B188" s="18" t="s">
        <v>425</v>
      </c>
      <c r="C188" s="5"/>
      <c r="D188" s="5">
        <v>9648</v>
      </c>
      <c r="E188" s="3"/>
      <c r="F188" s="3">
        <v>2272</v>
      </c>
      <c r="G188" s="11">
        <f t="shared" si="4"/>
        <v>400258.950000001</v>
      </c>
      <c r="H188" s="1"/>
    </row>
    <row r="189" spans="1:8" ht="12.75">
      <c r="A189" s="4">
        <v>41738</v>
      </c>
      <c r="B189" s="18" t="s">
        <v>784</v>
      </c>
      <c r="C189" s="5"/>
      <c r="D189" s="5">
        <v>9649</v>
      </c>
      <c r="E189" s="3"/>
      <c r="F189" s="3">
        <v>23968.57</v>
      </c>
      <c r="G189" s="11">
        <f t="shared" si="4"/>
        <v>376290.380000001</v>
      </c>
      <c r="H189" s="1"/>
    </row>
    <row r="190" spans="1:8" ht="12.75">
      <c r="A190" s="4">
        <v>41738</v>
      </c>
      <c r="B190" s="18" t="s">
        <v>785</v>
      </c>
      <c r="C190" s="5"/>
      <c r="D190" s="5">
        <v>9650</v>
      </c>
      <c r="E190" s="3"/>
      <c r="F190" s="3">
        <v>16564.01</v>
      </c>
      <c r="G190" s="11">
        <f t="shared" si="4"/>
        <v>359726.370000001</v>
      </c>
      <c r="H190" s="1"/>
    </row>
    <row r="191" spans="1:8" ht="12.75">
      <c r="A191" s="4">
        <v>41738</v>
      </c>
      <c r="B191" s="18" t="s">
        <v>786</v>
      </c>
      <c r="C191" s="5"/>
      <c r="D191" s="5">
        <v>9651</v>
      </c>
      <c r="E191" s="3"/>
      <c r="F191" s="3">
        <v>8395</v>
      </c>
      <c r="G191" s="11">
        <f t="shared" si="4"/>
        <v>351331.370000001</v>
      </c>
      <c r="H191" s="1"/>
    </row>
    <row r="192" spans="1:8" ht="12.75">
      <c r="A192" s="4">
        <v>41738</v>
      </c>
      <c r="B192" s="5" t="s">
        <v>578</v>
      </c>
      <c r="C192" s="5"/>
      <c r="D192" s="5"/>
      <c r="E192" s="3">
        <v>0.82</v>
      </c>
      <c r="F192" s="3"/>
      <c r="G192" s="11">
        <f t="shared" si="4"/>
        <v>351332.190000001</v>
      </c>
      <c r="H192" s="1"/>
    </row>
    <row r="193" spans="1:8" ht="12.75">
      <c r="A193" s="4">
        <v>41739</v>
      </c>
      <c r="B193" s="18" t="s">
        <v>787</v>
      </c>
      <c r="C193" s="5"/>
      <c r="D193" s="5">
        <v>9652</v>
      </c>
      <c r="E193" s="3"/>
      <c r="F193" s="3">
        <v>21250</v>
      </c>
      <c r="G193" s="11">
        <f t="shared" si="4"/>
        <v>330082.190000001</v>
      </c>
      <c r="H193" s="1"/>
    </row>
    <row r="194" spans="1:8" ht="12.75">
      <c r="A194" s="4">
        <v>41739</v>
      </c>
      <c r="B194" s="18" t="s">
        <v>788</v>
      </c>
      <c r="C194" s="5"/>
      <c r="D194" s="5">
        <v>9653</v>
      </c>
      <c r="E194" s="3"/>
      <c r="F194" s="3">
        <v>8200.3</v>
      </c>
      <c r="G194" s="11">
        <f t="shared" si="4"/>
        <v>321881.890000001</v>
      </c>
      <c r="H194" s="1"/>
    </row>
    <row r="195" spans="1:8" ht="12.75">
      <c r="A195" s="4">
        <v>41740</v>
      </c>
      <c r="B195" s="5" t="s">
        <v>789</v>
      </c>
      <c r="C195" s="5"/>
      <c r="D195" s="5"/>
      <c r="E195" s="3"/>
      <c r="F195" s="3">
        <v>49663.74</v>
      </c>
      <c r="G195" s="11">
        <f t="shared" si="4"/>
        <v>272218.150000001</v>
      </c>
      <c r="H195" s="1"/>
    </row>
    <row r="196" spans="1:8" ht="12.75">
      <c r="A196" s="4">
        <v>41740</v>
      </c>
      <c r="B196" s="5" t="s">
        <v>90</v>
      </c>
      <c r="C196" s="5"/>
      <c r="D196" s="5"/>
      <c r="E196" s="3"/>
      <c r="F196" s="3">
        <v>27.84</v>
      </c>
      <c r="G196" s="11">
        <f t="shared" si="4"/>
        <v>272190.310000001</v>
      </c>
      <c r="H196" s="1"/>
    </row>
    <row r="197" spans="1:8" ht="12.75">
      <c r="A197" s="4">
        <v>41740</v>
      </c>
      <c r="B197" s="5" t="s">
        <v>774</v>
      </c>
      <c r="C197" s="5"/>
      <c r="D197" s="5">
        <v>9654</v>
      </c>
      <c r="E197" s="3"/>
      <c r="F197" s="3">
        <v>14106.69</v>
      </c>
      <c r="G197" s="11">
        <f t="shared" si="4"/>
        <v>258083.62000000098</v>
      </c>
      <c r="H197" s="1"/>
    </row>
    <row r="198" spans="1:8" ht="12.75">
      <c r="A198" s="4">
        <v>41740</v>
      </c>
      <c r="B198" s="5" t="s">
        <v>434</v>
      </c>
      <c r="C198" s="5"/>
      <c r="D198" s="5">
        <v>9655</v>
      </c>
      <c r="E198" s="3"/>
      <c r="F198" s="3">
        <v>3600.38</v>
      </c>
      <c r="G198" s="11">
        <f t="shared" si="4"/>
        <v>254483.24000000098</v>
      </c>
      <c r="H198" s="1"/>
    </row>
    <row r="199" spans="1:8" ht="12.75">
      <c r="A199" s="4">
        <v>41740</v>
      </c>
      <c r="B199" s="5" t="s">
        <v>699</v>
      </c>
      <c r="C199" s="5"/>
      <c r="D199" s="5">
        <v>9656</v>
      </c>
      <c r="E199" s="3"/>
      <c r="F199" s="3">
        <v>2654</v>
      </c>
      <c r="G199" s="11">
        <f t="shared" si="4"/>
        <v>251829.24000000098</v>
      </c>
      <c r="H199" s="1"/>
    </row>
    <row r="200" spans="1:8" ht="12.75">
      <c r="A200" s="4">
        <v>41740</v>
      </c>
      <c r="B200" s="5" t="s">
        <v>790</v>
      </c>
      <c r="C200" s="5"/>
      <c r="D200" s="5"/>
      <c r="E200" s="3"/>
      <c r="F200" s="3">
        <v>42578</v>
      </c>
      <c r="G200" s="11">
        <f t="shared" si="4"/>
        <v>209251.24000000098</v>
      </c>
      <c r="H200" s="1"/>
    </row>
    <row r="201" spans="1:8" ht="12.75">
      <c r="A201" s="4">
        <v>41740</v>
      </c>
      <c r="B201" s="5" t="s">
        <v>32</v>
      </c>
      <c r="C201" s="5"/>
      <c r="D201" s="5">
        <v>9657</v>
      </c>
      <c r="E201" s="3"/>
      <c r="F201" s="3">
        <v>2151</v>
      </c>
      <c r="G201" s="11">
        <f t="shared" si="4"/>
        <v>207100.24000000098</v>
      </c>
      <c r="H201" s="1"/>
    </row>
    <row r="202" spans="1:8" ht="12.75">
      <c r="A202" s="4">
        <v>41740</v>
      </c>
      <c r="B202" s="5" t="s">
        <v>791</v>
      </c>
      <c r="C202" s="5"/>
      <c r="D202" s="5">
        <v>9658</v>
      </c>
      <c r="E202" s="3"/>
      <c r="F202" s="3">
        <v>56992.24</v>
      </c>
      <c r="G202" s="11">
        <f t="shared" si="4"/>
        <v>150108.000000001</v>
      </c>
      <c r="H202" s="1"/>
    </row>
    <row r="203" spans="1:8" ht="12.75">
      <c r="A203" s="4">
        <v>41740</v>
      </c>
      <c r="B203" s="5" t="s">
        <v>792</v>
      </c>
      <c r="C203" s="5"/>
      <c r="D203" s="5">
        <v>9659</v>
      </c>
      <c r="E203" s="3"/>
      <c r="F203" s="3">
        <v>37893</v>
      </c>
      <c r="G203" s="11">
        <f t="shared" si="4"/>
        <v>112215.00000000099</v>
      </c>
      <c r="H203" s="1"/>
    </row>
    <row r="204" spans="1:8" ht="12.75">
      <c r="A204" s="4">
        <v>41740</v>
      </c>
      <c r="B204" s="5" t="s">
        <v>832</v>
      </c>
      <c r="C204" s="5"/>
      <c r="D204" s="5">
        <v>9660</v>
      </c>
      <c r="E204" s="3"/>
      <c r="F204" s="3">
        <v>55398</v>
      </c>
      <c r="G204" s="11">
        <f t="shared" si="4"/>
        <v>56817.00000000099</v>
      </c>
      <c r="H204" s="1"/>
    </row>
    <row r="205" spans="1:8" ht="12.75">
      <c r="A205" s="4">
        <v>41744</v>
      </c>
      <c r="B205" s="5" t="s">
        <v>722</v>
      </c>
      <c r="C205" s="5"/>
      <c r="D205" s="5"/>
      <c r="E205" s="3">
        <v>100000</v>
      </c>
      <c r="F205" s="3"/>
      <c r="G205" s="11">
        <f t="shared" si="4"/>
        <v>156817.000000001</v>
      </c>
      <c r="H205" s="1"/>
    </row>
    <row r="206" spans="1:8" ht="12.75">
      <c r="A206" s="4">
        <v>41753</v>
      </c>
      <c r="B206" s="5" t="s">
        <v>225</v>
      </c>
      <c r="C206" s="5"/>
      <c r="D206" s="5">
        <v>9661</v>
      </c>
      <c r="E206" s="3"/>
      <c r="F206" s="3">
        <v>17259</v>
      </c>
      <c r="G206" s="11">
        <f t="shared" si="4"/>
        <v>139558.000000001</v>
      </c>
      <c r="H206" s="1"/>
    </row>
    <row r="207" spans="1:8" ht="12.75">
      <c r="A207" s="4">
        <v>41753</v>
      </c>
      <c r="B207" s="5" t="s">
        <v>793</v>
      </c>
      <c r="C207" s="5"/>
      <c r="D207" s="5">
        <v>9662</v>
      </c>
      <c r="E207" s="3"/>
      <c r="F207" s="3">
        <v>15563.76</v>
      </c>
      <c r="G207" s="11">
        <f t="shared" si="4"/>
        <v>123994.240000001</v>
      </c>
      <c r="H207" s="1"/>
    </row>
    <row r="208" spans="1:8" ht="12.75">
      <c r="A208" s="4">
        <v>41757</v>
      </c>
      <c r="B208" s="5" t="s">
        <v>794</v>
      </c>
      <c r="C208" s="5"/>
      <c r="D208" s="5">
        <v>9663</v>
      </c>
      <c r="E208" s="3"/>
      <c r="F208" s="3">
        <v>14106.69</v>
      </c>
      <c r="G208" s="11">
        <f t="shared" si="4"/>
        <v>109887.55000000099</v>
      </c>
      <c r="H208" s="1"/>
    </row>
    <row r="209" spans="1:8" ht="12.75">
      <c r="A209" s="4">
        <v>41757</v>
      </c>
      <c r="B209" s="5" t="s">
        <v>795</v>
      </c>
      <c r="C209" s="5"/>
      <c r="D209" s="5">
        <v>9664</v>
      </c>
      <c r="E209" s="3"/>
      <c r="F209" s="3">
        <v>3600.38</v>
      </c>
      <c r="G209" s="11">
        <f t="shared" si="4"/>
        <v>106287.17000000099</v>
      </c>
      <c r="H209" s="1"/>
    </row>
    <row r="210" spans="1:8" ht="12.75">
      <c r="A210" s="4">
        <v>41757</v>
      </c>
      <c r="B210" s="5" t="s">
        <v>722</v>
      </c>
      <c r="C210" s="5"/>
      <c r="D210" s="5"/>
      <c r="E210" s="3">
        <v>63000</v>
      </c>
      <c r="F210" s="3"/>
      <c r="G210" s="11">
        <f t="shared" si="4"/>
        <v>169287.17000000097</v>
      </c>
      <c r="H210" s="1"/>
    </row>
    <row r="211" spans="1:8" ht="12.75">
      <c r="A211" s="4">
        <v>41757</v>
      </c>
      <c r="B211" s="5" t="s">
        <v>796</v>
      </c>
      <c r="C211" s="5"/>
      <c r="D211" s="5"/>
      <c r="E211" s="3"/>
      <c r="F211" s="3">
        <v>49663.74</v>
      </c>
      <c r="G211" s="11">
        <f t="shared" si="4"/>
        <v>119623.43000000098</v>
      </c>
      <c r="H211" s="1"/>
    </row>
    <row r="212" spans="1:8" ht="12.75">
      <c r="A212" s="4">
        <v>41757</v>
      </c>
      <c r="B212" s="5" t="s">
        <v>90</v>
      </c>
      <c r="C212" s="5"/>
      <c r="D212" s="5"/>
      <c r="E212" s="3"/>
      <c r="F212" s="3">
        <v>27.84</v>
      </c>
      <c r="G212" s="11">
        <f t="shared" si="4"/>
        <v>119595.59000000099</v>
      </c>
      <c r="H212" s="1"/>
    </row>
    <row r="213" spans="1:8" ht="12.75">
      <c r="A213" s="4">
        <v>41758</v>
      </c>
      <c r="B213" s="5" t="s">
        <v>80</v>
      </c>
      <c r="C213" s="5"/>
      <c r="D213" s="5">
        <v>9665</v>
      </c>
      <c r="E213" s="3"/>
      <c r="F213" s="3">
        <v>0</v>
      </c>
      <c r="G213" s="11">
        <f t="shared" si="4"/>
        <v>119595.59000000099</v>
      </c>
      <c r="H213" s="1"/>
    </row>
    <row r="214" spans="1:8" ht="12.75">
      <c r="A214" s="4">
        <v>41758</v>
      </c>
      <c r="B214" s="5" t="s">
        <v>798</v>
      </c>
      <c r="C214" s="5"/>
      <c r="D214" s="5">
        <v>9666</v>
      </c>
      <c r="E214" s="3"/>
      <c r="F214" s="3">
        <v>52523.79</v>
      </c>
      <c r="G214" s="11">
        <f t="shared" si="4"/>
        <v>67071.80000000098</v>
      </c>
      <c r="H214" s="1"/>
    </row>
    <row r="215" spans="1:8" ht="12.75">
      <c r="A215" s="4">
        <v>41758</v>
      </c>
      <c r="B215" s="5" t="s">
        <v>799</v>
      </c>
      <c r="C215" s="5"/>
      <c r="D215" s="5">
        <v>9667</v>
      </c>
      <c r="E215" s="3"/>
      <c r="F215" s="3">
        <v>250000</v>
      </c>
      <c r="G215" s="11">
        <f t="shared" si="4"/>
        <v>-182928.19999999902</v>
      </c>
      <c r="H215" s="1"/>
    </row>
    <row r="216" spans="1:8" ht="12.75">
      <c r="A216" s="4">
        <v>41758</v>
      </c>
      <c r="B216" s="5" t="s">
        <v>800</v>
      </c>
      <c r="C216" s="5"/>
      <c r="D216" s="5">
        <v>9668</v>
      </c>
      <c r="E216" s="3"/>
      <c r="F216" s="3">
        <v>2000000</v>
      </c>
      <c r="G216" s="11">
        <f t="shared" si="4"/>
        <v>-2182928.1999999993</v>
      </c>
      <c r="H216" s="1"/>
    </row>
    <row r="217" spans="1:8" ht="12.75">
      <c r="A217" s="4">
        <v>41758</v>
      </c>
      <c r="B217" s="5" t="s">
        <v>801</v>
      </c>
      <c r="C217" s="5"/>
      <c r="D217" s="5"/>
      <c r="E217" s="3">
        <v>493</v>
      </c>
      <c r="F217" s="3"/>
      <c r="G217" s="11">
        <f t="shared" si="4"/>
        <v>-2182435.1999999993</v>
      </c>
      <c r="H217" s="1"/>
    </row>
    <row r="218" spans="1:8" ht="12.75">
      <c r="A218" s="4">
        <v>41758</v>
      </c>
      <c r="B218" s="5" t="s">
        <v>802</v>
      </c>
      <c r="C218" s="5"/>
      <c r="D218" s="5"/>
      <c r="E218" s="3">
        <v>2282.6</v>
      </c>
      <c r="F218" s="3"/>
      <c r="G218" s="11">
        <f t="shared" si="4"/>
        <v>-2180152.599999999</v>
      </c>
      <c r="H218" s="1"/>
    </row>
    <row r="219" spans="1:8" ht="12.75">
      <c r="A219" s="4">
        <v>41759</v>
      </c>
      <c r="B219" s="5" t="s">
        <v>685</v>
      </c>
      <c r="C219" s="5"/>
      <c r="D219" s="5"/>
      <c r="E219" s="3">
        <v>2500000</v>
      </c>
      <c r="F219" s="3"/>
      <c r="G219" s="11">
        <f t="shared" si="4"/>
        <v>319847.40000000084</v>
      </c>
      <c r="H219" s="1"/>
    </row>
    <row r="220" spans="1:8" ht="12.75">
      <c r="A220" s="4">
        <v>41759</v>
      </c>
      <c r="B220" s="5" t="s">
        <v>80</v>
      </c>
      <c r="C220" s="5"/>
      <c r="D220" s="5">
        <v>9669</v>
      </c>
      <c r="E220" s="3"/>
      <c r="F220" s="3">
        <v>0</v>
      </c>
      <c r="G220" s="11">
        <f t="shared" si="4"/>
        <v>319847.40000000084</v>
      </c>
      <c r="H220" s="1"/>
    </row>
    <row r="221" spans="1:8" ht="12.75">
      <c r="A221" s="4">
        <v>41759</v>
      </c>
      <c r="B221" s="5" t="s">
        <v>803</v>
      </c>
      <c r="C221" s="5"/>
      <c r="D221" s="5">
        <v>9670</v>
      </c>
      <c r="E221" s="3"/>
      <c r="F221" s="3">
        <v>8758.2</v>
      </c>
      <c r="G221" s="11">
        <f t="shared" si="4"/>
        <v>311089.2000000008</v>
      </c>
      <c r="H221" s="1"/>
    </row>
    <row r="222" spans="1:8" ht="12.75">
      <c r="A222" s="4">
        <v>41759</v>
      </c>
      <c r="B222" s="18" t="s">
        <v>805</v>
      </c>
      <c r="C222" s="5"/>
      <c r="D222" s="5">
        <v>9671</v>
      </c>
      <c r="E222" s="3"/>
      <c r="F222" s="3">
        <v>6574.72</v>
      </c>
      <c r="G222" s="11">
        <f t="shared" si="4"/>
        <v>304514.48000000085</v>
      </c>
      <c r="H222" s="1"/>
    </row>
    <row r="223" spans="1:8" ht="12.75">
      <c r="A223" s="4">
        <v>41759</v>
      </c>
      <c r="B223" s="5" t="s">
        <v>804</v>
      </c>
      <c r="C223" s="5"/>
      <c r="D223" s="5">
        <v>9672</v>
      </c>
      <c r="E223" s="3"/>
      <c r="F223" s="3">
        <v>6500</v>
      </c>
      <c r="G223" s="11">
        <f t="shared" si="4"/>
        <v>298014.48000000085</v>
      </c>
      <c r="H223" s="1"/>
    </row>
    <row r="224" spans="1:8" ht="12.75">
      <c r="A224" s="4">
        <v>41759</v>
      </c>
      <c r="B224" s="5" t="s">
        <v>806</v>
      </c>
      <c r="C224" s="5"/>
      <c r="D224" s="5"/>
      <c r="E224" s="3">
        <v>336000</v>
      </c>
      <c r="F224" s="3"/>
      <c r="G224" s="11">
        <f t="shared" si="4"/>
        <v>634014.4800000009</v>
      </c>
      <c r="H224" s="1"/>
    </row>
    <row r="225" spans="1:8" ht="12.75">
      <c r="A225" s="4">
        <v>41759</v>
      </c>
      <c r="B225" s="5" t="s">
        <v>578</v>
      </c>
      <c r="C225" s="5"/>
      <c r="D225" s="5"/>
      <c r="E225" s="3">
        <v>0.25</v>
      </c>
      <c r="F225" s="3"/>
      <c r="G225" s="11">
        <f t="shared" si="4"/>
        <v>634014.7300000009</v>
      </c>
      <c r="H225" s="1"/>
    </row>
    <row r="226" spans="1:8" ht="12.75">
      <c r="A226" s="4">
        <v>41761</v>
      </c>
      <c r="B226" s="5" t="s">
        <v>741</v>
      </c>
      <c r="C226" s="5"/>
      <c r="D226" s="5">
        <v>9673</v>
      </c>
      <c r="E226" s="3"/>
      <c r="F226" s="3">
        <v>11566.3</v>
      </c>
      <c r="G226" s="11">
        <f t="shared" si="4"/>
        <v>622448.4300000009</v>
      </c>
      <c r="H226" s="1"/>
    </row>
    <row r="227" spans="1:8" ht="12.75">
      <c r="A227" s="4">
        <v>41761</v>
      </c>
      <c r="B227" s="5" t="s">
        <v>807</v>
      </c>
      <c r="C227" s="5"/>
      <c r="D227" s="5"/>
      <c r="E227" s="3">
        <v>96</v>
      </c>
      <c r="F227" s="3"/>
      <c r="G227" s="11">
        <f t="shared" si="4"/>
        <v>622544.4300000009</v>
      </c>
      <c r="H227" s="1"/>
    </row>
    <row r="228" spans="1:8" ht="12.75">
      <c r="A228" s="4">
        <v>41761</v>
      </c>
      <c r="B228" s="5" t="s">
        <v>808</v>
      </c>
      <c r="C228" s="5"/>
      <c r="D228" s="5"/>
      <c r="E228" s="3">
        <v>1925</v>
      </c>
      <c r="F228" s="3"/>
      <c r="G228" s="11">
        <f t="shared" si="4"/>
        <v>624469.4300000009</v>
      </c>
      <c r="H228" s="1"/>
    </row>
    <row r="229" spans="1:8" ht="12.75">
      <c r="A229" s="4">
        <v>41765</v>
      </c>
      <c r="B229" s="5" t="s">
        <v>652</v>
      </c>
      <c r="C229" s="5"/>
      <c r="D229" s="5">
        <v>9674</v>
      </c>
      <c r="E229" s="3"/>
      <c r="F229" s="3">
        <v>5702</v>
      </c>
      <c r="G229" s="11">
        <f t="shared" si="4"/>
        <v>618767.4300000009</v>
      </c>
      <c r="H229" s="1"/>
    </row>
    <row r="230" spans="1:8" ht="12.75">
      <c r="A230" s="4">
        <v>41765</v>
      </c>
      <c r="B230" s="5" t="s">
        <v>425</v>
      </c>
      <c r="C230" s="5"/>
      <c r="D230" s="5">
        <v>9675</v>
      </c>
      <c r="E230" s="3"/>
      <c r="F230" s="3">
        <v>2902</v>
      </c>
      <c r="G230" s="11">
        <f t="shared" si="4"/>
        <v>615865.4300000009</v>
      </c>
      <c r="H230" s="1"/>
    </row>
    <row r="231" spans="1:8" ht="12.75">
      <c r="A231" s="4">
        <v>41766</v>
      </c>
      <c r="B231" s="5" t="s">
        <v>809</v>
      </c>
      <c r="C231" s="5"/>
      <c r="D231" s="5"/>
      <c r="E231" s="3"/>
      <c r="F231" s="3">
        <v>420000</v>
      </c>
      <c r="G231" s="11">
        <f t="shared" si="4"/>
        <v>195865.43000000087</v>
      </c>
      <c r="H231" s="1"/>
    </row>
    <row r="232" spans="1:8" ht="12.75">
      <c r="A232" s="4">
        <v>41766</v>
      </c>
      <c r="B232" s="18" t="s">
        <v>424</v>
      </c>
      <c r="C232" s="5"/>
      <c r="D232" s="5"/>
      <c r="E232" s="3"/>
      <c r="F232" s="3">
        <v>208.8</v>
      </c>
      <c r="G232" s="11">
        <f t="shared" si="4"/>
        <v>195656.63000000088</v>
      </c>
      <c r="H232" s="1"/>
    </row>
    <row r="233" spans="1:8" ht="12.75">
      <c r="A233" s="4">
        <v>41766</v>
      </c>
      <c r="B233" s="18" t="s">
        <v>810</v>
      </c>
      <c r="C233" s="5"/>
      <c r="D233" s="5">
        <v>9676</v>
      </c>
      <c r="E233" s="3"/>
      <c r="F233" s="3">
        <v>2579</v>
      </c>
      <c r="G233" s="11">
        <f t="shared" si="4"/>
        <v>193077.63000000088</v>
      </c>
      <c r="H233" s="1"/>
    </row>
    <row r="234" spans="1:8" ht="12.75">
      <c r="A234" s="4">
        <v>41766</v>
      </c>
      <c r="B234" s="18" t="s">
        <v>80</v>
      </c>
      <c r="C234" s="5"/>
      <c r="D234" s="5">
        <v>9677</v>
      </c>
      <c r="E234" s="3"/>
      <c r="F234" s="3">
        <v>0</v>
      </c>
      <c r="G234" s="11">
        <f t="shared" si="4"/>
        <v>193077.63000000088</v>
      </c>
      <c r="H234" s="1"/>
    </row>
    <row r="235" spans="1:8" ht="12.75">
      <c r="A235" s="4">
        <v>41766</v>
      </c>
      <c r="B235" s="18" t="s">
        <v>80</v>
      </c>
      <c r="C235" s="5"/>
      <c r="D235" s="5">
        <v>9678</v>
      </c>
      <c r="E235" s="3"/>
      <c r="F235" s="3">
        <v>0</v>
      </c>
      <c r="G235" s="11">
        <f t="shared" si="4"/>
        <v>193077.63000000088</v>
      </c>
      <c r="H235" s="1"/>
    </row>
    <row r="236" spans="1:8" ht="12.75">
      <c r="A236" s="4">
        <v>41766</v>
      </c>
      <c r="B236" s="18" t="s">
        <v>80</v>
      </c>
      <c r="C236" s="5"/>
      <c r="D236" s="5">
        <v>9679</v>
      </c>
      <c r="E236" s="3"/>
      <c r="F236" s="3">
        <v>0</v>
      </c>
      <c r="G236" s="11">
        <f t="shared" si="4"/>
        <v>193077.63000000088</v>
      </c>
      <c r="H236" s="1"/>
    </row>
    <row r="237" spans="1:8" ht="12.75">
      <c r="A237" s="4">
        <v>41766</v>
      </c>
      <c r="B237" s="18" t="s">
        <v>80</v>
      </c>
      <c r="C237" s="5"/>
      <c r="D237" s="5">
        <v>9680</v>
      </c>
      <c r="E237" s="3"/>
      <c r="F237" s="3">
        <v>0</v>
      </c>
      <c r="G237" s="11">
        <f t="shared" si="4"/>
        <v>193077.63000000088</v>
      </c>
      <c r="H237" s="1"/>
    </row>
    <row r="238" spans="1:8" ht="12.75">
      <c r="A238" s="4">
        <v>41766</v>
      </c>
      <c r="B238" s="18" t="s">
        <v>812</v>
      </c>
      <c r="C238" s="5"/>
      <c r="D238" s="5">
        <v>9681</v>
      </c>
      <c r="E238" s="3"/>
      <c r="F238" s="3">
        <v>2700</v>
      </c>
      <c r="G238" s="11">
        <f t="shared" si="4"/>
        <v>190377.63000000088</v>
      </c>
      <c r="H238" s="1"/>
    </row>
    <row r="239" spans="1:8" ht="12.75">
      <c r="A239" s="4">
        <v>41766</v>
      </c>
      <c r="B239" s="5" t="s">
        <v>578</v>
      </c>
      <c r="C239" s="5"/>
      <c r="D239" s="5"/>
      <c r="E239" s="3">
        <v>0.06</v>
      </c>
      <c r="F239" s="3"/>
      <c r="G239" s="11">
        <f t="shared" si="4"/>
        <v>190377.69000000088</v>
      </c>
      <c r="H239" s="1"/>
    </row>
    <row r="240" spans="1:8" ht="12.75">
      <c r="A240" s="4">
        <v>41767</v>
      </c>
      <c r="B240" s="18" t="s">
        <v>811</v>
      </c>
      <c r="C240" s="5"/>
      <c r="D240" s="5">
        <v>9682</v>
      </c>
      <c r="E240" s="3"/>
      <c r="F240" s="3">
        <v>16693.42</v>
      </c>
      <c r="G240" s="11">
        <f t="shared" si="4"/>
        <v>173684.2700000009</v>
      </c>
      <c r="H240" s="1"/>
    </row>
    <row r="241" spans="1:8" ht="12.75">
      <c r="A241" s="4">
        <v>41768</v>
      </c>
      <c r="B241" s="18" t="s">
        <v>427</v>
      </c>
      <c r="C241" s="5"/>
      <c r="D241" s="5">
        <v>9683</v>
      </c>
      <c r="E241" s="3"/>
      <c r="F241" s="3">
        <v>4837</v>
      </c>
      <c r="G241" s="11">
        <f t="shared" si="4"/>
        <v>168847.2700000009</v>
      </c>
      <c r="H241" s="1"/>
    </row>
    <row r="242" spans="1:8" ht="12.75">
      <c r="A242" s="4">
        <v>41768</v>
      </c>
      <c r="B242" s="18" t="s">
        <v>813</v>
      </c>
      <c r="C242" s="5"/>
      <c r="D242" s="5">
        <v>9684</v>
      </c>
      <c r="E242" s="3"/>
      <c r="F242" s="3">
        <v>39854.87</v>
      </c>
      <c r="G242" s="11">
        <f t="shared" si="4"/>
        <v>128992.4000000009</v>
      </c>
      <c r="H242" s="1"/>
    </row>
    <row r="243" spans="1:8" ht="12.75">
      <c r="A243" s="4">
        <v>41771</v>
      </c>
      <c r="B243" s="18" t="s">
        <v>10</v>
      </c>
      <c r="C243" s="5"/>
      <c r="D243" s="5"/>
      <c r="E243" s="3">
        <v>100438.37</v>
      </c>
      <c r="F243" s="3"/>
      <c r="G243" s="11">
        <f t="shared" si="4"/>
        <v>229430.7700000009</v>
      </c>
      <c r="H243" s="1"/>
    </row>
    <row r="244" spans="1:8" ht="12.75">
      <c r="A244" s="4">
        <v>41771</v>
      </c>
      <c r="B244" s="18" t="s">
        <v>80</v>
      </c>
      <c r="C244" s="5"/>
      <c r="D244" s="5">
        <v>9685</v>
      </c>
      <c r="E244" s="3"/>
      <c r="F244" s="3">
        <v>0</v>
      </c>
      <c r="G244" s="11">
        <f t="shared" si="4"/>
        <v>229430.7700000009</v>
      </c>
      <c r="H244" s="1"/>
    </row>
    <row r="245" spans="1:8" ht="12.75">
      <c r="A245" s="4">
        <v>41771</v>
      </c>
      <c r="B245" s="18" t="s">
        <v>814</v>
      </c>
      <c r="C245" s="5"/>
      <c r="D245" s="5">
        <v>9686</v>
      </c>
      <c r="E245" s="3"/>
      <c r="F245" s="3">
        <v>1450</v>
      </c>
      <c r="G245" s="11">
        <f t="shared" si="4"/>
        <v>227980.7700000009</v>
      </c>
      <c r="H245" s="1"/>
    </row>
    <row r="246" spans="1:8" ht="12.75">
      <c r="A246" s="4">
        <v>41771</v>
      </c>
      <c r="B246" s="18" t="s">
        <v>815</v>
      </c>
      <c r="C246" s="5"/>
      <c r="D246" s="5">
        <v>9687</v>
      </c>
      <c r="E246" s="3"/>
      <c r="F246" s="3">
        <v>6000</v>
      </c>
      <c r="G246" s="11">
        <f t="shared" si="4"/>
        <v>221980.7700000009</v>
      </c>
      <c r="H246" s="1"/>
    </row>
    <row r="247" spans="1:8" ht="12.75">
      <c r="A247" s="4">
        <v>41772</v>
      </c>
      <c r="B247" s="5" t="s">
        <v>816</v>
      </c>
      <c r="C247" s="5"/>
      <c r="D247" s="5"/>
      <c r="E247" s="3"/>
      <c r="F247" s="3">
        <v>49663.74</v>
      </c>
      <c r="G247" s="11">
        <f t="shared" si="4"/>
        <v>172317.0300000009</v>
      </c>
      <c r="H247" s="1"/>
    </row>
    <row r="248" spans="1:8" ht="12.75">
      <c r="A248" s="4">
        <v>41772</v>
      </c>
      <c r="B248" s="5" t="s">
        <v>90</v>
      </c>
      <c r="C248" s="5"/>
      <c r="D248" s="5"/>
      <c r="E248" s="3"/>
      <c r="F248" s="3">
        <v>27.84</v>
      </c>
      <c r="G248" s="11">
        <f aca="true" t="shared" si="5" ref="G248:G311">G247+E248-F248</f>
        <v>172289.1900000009</v>
      </c>
      <c r="H248" s="1"/>
    </row>
    <row r="249" spans="1:8" ht="12.75">
      <c r="A249" s="4">
        <v>41772</v>
      </c>
      <c r="B249" s="5" t="s">
        <v>368</v>
      </c>
      <c r="C249" s="5"/>
      <c r="D249" s="5">
        <v>9688</v>
      </c>
      <c r="E249" s="3"/>
      <c r="F249" s="3">
        <v>14106.69</v>
      </c>
      <c r="G249" s="11">
        <f t="shared" si="5"/>
        <v>158182.5000000009</v>
      </c>
      <c r="H249" s="1"/>
    </row>
    <row r="250" spans="1:8" ht="12.75">
      <c r="A250" s="4">
        <v>41772</v>
      </c>
      <c r="B250" s="5" t="s">
        <v>817</v>
      </c>
      <c r="C250" s="5"/>
      <c r="D250" s="5">
        <v>9689</v>
      </c>
      <c r="E250" s="3"/>
      <c r="F250" s="3">
        <v>3600.38</v>
      </c>
      <c r="G250" s="11">
        <f t="shared" si="5"/>
        <v>154582.1200000009</v>
      </c>
      <c r="H250" s="1"/>
    </row>
    <row r="251" spans="1:8" ht="12.75">
      <c r="A251" s="4">
        <v>41773</v>
      </c>
      <c r="B251" s="5" t="s">
        <v>722</v>
      </c>
      <c r="C251" s="5"/>
      <c r="D251" s="5"/>
      <c r="E251" s="3">
        <v>125000</v>
      </c>
      <c r="F251" s="3"/>
      <c r="G251" s="11">
        <f t="shared" si="5"/>
        <v>279582.1200000009</v>
      </c>
      <c r="H251" s="1"/>
    </row>
    <row r="252" spans="1:8" ht="12.75">
      <c r="A252" s="4">
        <v>41773</v>
      </c>
      <c r="B252" s="5" t="s">
        <v>722</v>
      </c>
      <c r="C252" s="5"/>
      <c r="D252" s="5"/>
      <c r="E252" s="3">
        <v>100000</v>
      </c>
      <c r="F252" s="3"/>
      <c r="G252" s="11">
        <f t="shared" si="5"/>
        <v>379582.1200000009</v>
      </c>
      <c r="H252" s="1"/>
    </row>
    <row r="253" spans="1:8" ht="12.75">
      <c r="A253" s="4">
        <v>41773</v>
      </c>
      <c r="B253" s="5" t="s">
        <v>819</v>
      </c>
      <c r="C253" s="5"/>
      <c r="D253" s="5">
        <v>9690</v>
      </c>
      <c r="E253" s="3"/>
      <c r="F253" s="3">
        <v>49779.94</v>
      </c>
      <c r="G253" s="11">
        <f t="shared" si="5"/>
        <v>329802.1800000009</v>
      </c>
      <c r="H253" s="1"/>
    </row>
    <row r="254" spans="1:8" ht="12.75">
      <c r="A254" s="4">
        <v>41773</v>
      </c>
      <c r="B254" s="5" t="s">
        <v>823</v>
      </c>
      <c r="C254" s="5"/>
      <c r="D254" s="5"/>
      <c r="E254" s="3">
        <v>529</v>
      </c>
      <c r="F254" s="3"/>
      <c r="G254" s="11">
        <f t="shared" si="5"/>
        <v>330331.1800000009</v>
      </c>
      <c r="H254" s="1"/>
    </row>
    <row r="255" spans="1:8" ht="12.75">
      <c r="A255" s="4">
        <v>41773</v>
      </c>
      <c r="B255" s="5" t="s">
        <v>824</v>
      </c>
      <c r="C255" s="5"/>
      <c r="D255" s="5"/>
      <c r="E255" s="3">
        <v>1696</v>
      </c>
      <c r="F255" s="3"/>
      <c r="G255" s="11">
        <f t="shared" si="5"/>
        <v>332027.1800000009</v>
      </c>
      <c r="H255" s="1"/>
    </row>
    <row r="256" spans="1:8" ht="12.75">
      <c r="A256" s="4">
        <v>41773</v>
      </c>
      <c r="B256" s="5" t="s">
        <v>578</v>
      </c>
      <c r="C256" s="5"/>
      <c r="D256" s="5"/>
      <c r="E256" s="3">
        <v>0.18</v>
      </c>
      <c r="F256" s="3"/>
      <c r="G256" s="11">
        <f t="shared" si="5"/>
        <v>332027.3600000009</v>
      </c>
      <c r="H256" s="1"/>
    </row>
    <row r="257" spans="1:8" ht="12.75">
      <c r="A257" s="4">
        <v>41774</v>
      </c>
      <c r="B257" s="5" t="s">
        <v>820</v>
      </c>
      <c r="C257" s="5"/>
      <c r="D257" s="5">
        <v>9691</v>
      </c>
      <c r="E257" s="3"/>
      <c r="F257" s="3">
        <v>10088.72</v>
      </c>
      <c r="G257" s="11">
        <f t="shared" si="5"/>
        <v>321938.64000000095</v>
      </c>
      <c r="H257" s="1"/>
    </row>
    <row r="258" spans="1:8" ht="12.75">
      <c r="A258" s="4">
        <v>41774</v>
      </c>
      <c r="B258" s="5" t="s">
        <v>821</v>
      </c>
      <c r="C258" s="5"/>
      <c r="D258" s="5">
        <v>9692</v>
      </c>
      <c r="E258" s="3"/>
      <c r="F258" s="3">
        <v>107309.55</v>
      </c>
      <c r="G258" s="11">
        <f t="shared" si="5"/>
        <v>214629.09000000096</v>
      </c>
      <c r="H258" s="1"/>
    </row>
    <row r="259" spans="1:8" ht="12.75">
      <c r="A259" s="4">
        <v>41774</v>
      </c>
      <c r="B259" s="5" t="s">
        <v>783</v>
      </c>
      <c r="C259" s="5"/>
      <c r="D259" s="5"/>
      <c r="E259" s="3"/>
      <c r="F259" s="3">
        <v>100000</v>
      </c>
      <c r="G259" s="11">
        <f t="shared" si="5"/>
        <v>114629.09000000096</v>
      </c>
      <c r="H259" s="1"/>
    </row>
    <row r="260" spans="1:8" ht="12.75">
      <c r="A260" s="4">
        <v>41775</v>
      </c>
      <c r="B260" s="5" t="s">
        <v>80</v>
      </c>
      <c r="C260" s="5"/>
      <c r="D260" s="5">
        <v>9693</v>
      </c>
      <c r="E260" s="3"/>
      <c r="F260" s="3">
        <v>0</v>
      </c>
      <c r="G260" s="11">
        <f t="shared" si="5"/>
        <v>114629.09000000096</v>
      </c>
      <c r="H260" s="1"/>
    </row>
    <row r="261" spans="1:8" ht="12.75">
      <c r="A261" s="4">
        <v>41775</v>
      </c>
      <c r="B261" s="5" t="s">
        <v>822</v>
      </c>
      <c r="C261" s="5"/>
      <c r="D261" s="5">
        <v>9694</v>
      </c>
      <c r="E261" s="3"/>
      <c r="F261" s="21">
        <v>15563.73</v>
      </c>
      <c r="G261" s="11">
        <f t="shared" si="5"/>
        <v>99065.36000000096</v>
      </c>
      <c r="H261" s="1"/>
    </row>
    <row r="262" spans="1:8" ht="12.75">
      <c r="A262" s="4">
        <v>41778</v>
      </c>
      <c r="B262" s="5" t="s">
        <v>825</v>
      </c>
      <c r="C262" s="5"/>
      <c r="D262" s="5"/>
      <c r="E262" s="3"/>
      <c r="F262" s="21">
        <v>42579</v>
      </c>
      <c r="G262" s="11">
        <f t="shared" si="5"/>
        <v>56486.36000000096</v>
      </c>
      <c r="H262" s="1"/>
    </row>
    <row r="263" spans="1:8" ht="12.75">
      <c r="A263" s="4">
        <v>41779</v>
      </c>
      <c r="B263" s="5" t="s">
        <v>419</v>
      </c>
      <c r="C263" s="5"/>
      <c r="D263" s="5">
        <v>9695</v>
      </c>
      <c r="E263" s="3"/>
      <c r="F263" s="21">
        <v>2456</v>
      </c>
      <c r="G263" s="11">
        <f t="shared" si="5"/>
        <v>54030.36000000096</v>
      </c>
      <c r="H263" s="1"/>
    </row>
    <row r="264" spans="1:8" ht="12.75">
      <c r="A264" s="4">
        <v>41779</v>
      </c>
      <c r="B264" s="5" t="s">
        <v>104</v>
      </c>
      <c r="C264" s="5"/>
      <c r="D264" s="5">
        <v>9696</v>
      </c>
      <c r="E264" s="3"/>
      <c r="F264" s="21">
        <v>2215</v>
      </c>
      <c r="G264" s="11">
        <f t="shared" si="5"/>
        <v>51815.36000000096</v>
      </c>
      <c r="H264" s="1"/>
    </row>
    <row r="265" spans="1:8" ht="12.75">
      <c r="A265" s="4">
        <v>41779</v>
      </c>
      <c r="B265" s="5" t="s">
        <v>699</v>
      </c>
      <c r="C265" s="5"/>
      <c r="D265" s="5">
        <v>9697</v>
      </c>
      <c r="E265" s="3"/>
      <c r="F265" s="21">
        <v>2059</v>
      </c>
      <c r="G265" s="11">
        <f t="shared" si="5"/>
        <v>49756.36000000096</v>
      </c>
      <c r="H265" s="1"/>
    </row>
    <row r="266" spans="1:8" ht="12.75">
      <c r="A266" s="4">
        <v>41780</v>
      </c>
      <c r="B266" s="5" t="s">
        <v>826</v>
      </c>
      <c r="C266" s="5"/>
      <c r="D266" s="5">
        <v>9698</v>
      </c>
      <c r="E266" s="3"/>
      <c r="F266" s="21">
        <v>2939.58</v>
      </c>
      <c r="G266" s="11">
        <f t="shared" si="5"/>
        <v>46816.78000000096</v>
      </c>
      <c r="H266" s="1"/>
    </row>
    <row r="267" spans="1:8" ht="12.75">
      <c r="A267" s="4">
        <v>41780</v>
      </c>
      <c r="B267" s="5" t="s">
        <v>29</v>
      </c>
      <c r="C267" s="5"/>
      <c r="D267" s="5"/>
      <c r="E267" s="21">
        <v>590000</v>
      </c>
      <c r="F267" s="3"/>
      <c r="G267" s="11">
        <f t="shared" si="5"/>
        <v>636816.780000001</v>
      </c>
      <c r="H267" s="1"/>
    </row>
    <row r="268" spans="1:8" ht="12.75">
      <c r="A268" s="4">
        <v>41780</v>
      </c>
      <c r="B268" s="5" t="s">
        <v>578</v>
      </c>
      <c r="C268" s="5"/>
      <c r="D268" s="5"/>
      <c r="E268" s="21">
        <v>1</v>
      </c>
      <c r="F268" s="3"/>
      <c r="G268" s="11">
        <f t="shared" si="5"/>
        <v>636817.780000001</v>
      </c>
      <c r="H268" s="1"/>
    </row>
    <row r="269" spans="1:8" ht="12.75">
      <c r="A269" s="4">
        <v>41781</v>
      </c>
      <c r="B269" s="5" t="s">
        <v>827</v>
      </c>
      <c r="C269" s="5"/>
      <c r="D269" s="5">
        <v>9699</v>
      </c>
      <c r="E269" s="3"/>
      <c r="F269" s="21">
        <v>98000</v>
      </c>
      <c r="G269" s="11">
        <f t="shared" si="5"/>
        <v>538817.780000001</v>
      </c>
      <c r="H269" s="1"/>
    </row>
    <row r="270" spans="1:8" ht="12.75">
      <c r="A270" s="4">
        <v>41781</v>
      </c>
      <c r="B270" s="5" t="s">
        <v>828</v>
      </c>
      <c r="C270" s="5"/>
      <c r="D270" s="5">
        <v>9700</v>
      </c>
      <c r="E270" s="3"/>
      <c r="F270" s="21">
        <v>3770</v>
      </c>
      <c r="G270" s="11">
        <f t="shared" si="5"/>
        <v>535047.780000001</v>
      </c>
      <c r="H270" s="1"/>
    </row>
    <row r="271" spans="1:8" ht="12.75">
      <c r="A271" s="4">
        <v>41781</v>
      </c>
      <c r="B271" s="5" t="s">
        <v>830</v>
      </c>
      <c r="C271" s="5"/>
      <c r="D271" s="5">
        <v>9701</v>
      </c>
      <c r="E271" s="3"/>
      <c r="F271" s="21">
        <v>20250</v>
      </c>
      <c r="G271" s="11">
        <f t="shared" si="5"/>
        <v>514797.78000000096</v>
      </c>
      <c r="H271" s="1"/>
    </row>
    <row r="272" spans="1:8" ht="12.75">
      <c r="A272" s="4">
        <v>41782</v>
      </c>
      <c r="B272" s="5" t="s">
        <v>829</v>
      </c>
      <c r="C272" s="5"/>
      <c r="D272" s="5">
        <v>9702</v>
      </c>
      <c r="E272" s="3"/>
      <c r="F272" s="21">
        <v>5231.6</v>
      </c>
      <c r="G272" s="11">
        <f t="shared" si="5"/>
        <v>509566.180000001</v>
      </c>
      <c r="H272" s="1"/>
    </row>
    <row r="273" spans="1:8" ht="12.75">
      <c r="A273" s="4">
        <v>41785</v>
      </c>
      <c r="B273" s="5" t="s">
        <v>831</v>
      </c>
      <c r="C273" s="5"/>
      <c r="D273" s="5">
        <v>9703</v>
      </c>
      <c r="E273" s="3"/>
      <c r="F273" s="21">
        <v>11166.16</v>
      </c>
      <c r="G273" s="11">
        <f t="shared" si="5"/>
        <v>498400.020000001</v>
      </c>
      <c r="H273" s="1"/>
    </row>
    <row r="274" spans="1:8" ht="12.75">
      <c r="A274" s="4">
        <v>41785</v>
      </c>
      <c r="B274" s="5" t="s">
        <v>225</v>
      </c>
      <c r="C274" s="5"/>
      <c r="D274" s="5">
        <v>9704</v>
      </c>
      <c r="E274" s="3"/>
      <c r="F274" s="21">
        <v>17259</v>
      </c>
      <c r="G274" s="11">
        <f t="shared" si="5"/>
        <v>481141.020000001</v>
      </c>
      <c r="H274" s="1"/>
    </row>
    <row r="275" spans="1:8" ht="12.75">
      <c r="A275" s="4">
        <v>41786</v>
      </c>
      <c r="B275" s="5" t="s">
        <v>0</v>
      </c>
      <c r="C275" s="5"/>
      <c r="D275" s="5">
        <v>9705</v>
      </c>
      <c r="E275" s="3"/>
      <c r="F275" s="21">
        <v>3974</v>
      </c>
      <c r="G275" s="11">
        <f t="shared" si="5"/>
        <v>477167.020000001</v>
      </c>
      <c r="H275" s="1"/>
    </row>
    <row r="276" spans="1:8" ht="12.75">
      <c r="A276" s="4">
        <v>41786</v>
      </c>
      <c r="B276" s="5" t="s">
        <v>712</v>
      </c>
      <c r="C276" s="5"/>
      <c r="D276" s="5"/>
      <c r="E276" s="21">
        <v>623</v>
      </c>
      <c r="F276" s="3"/>
      <c r="G276" s="11">
        <f t="shared" si="5"/>
        <v>477790.020000001</v>
      </c>
      <c r="H276" s="1"/>
    </row>
    <row r="277" spans="1:8" ht="12.75">
      <c r="A277" s="4">
        <v>41787</v>
      </c>
      <c r="B277" s="5" t="s">
        <v>368</v>
      </c>
      <c r="C277" s="5"/>
      <c r="D277" s="5">
        <v>9706</v>
      </c>
      <c r="E277" s="3"/>
      <c r="F277" s="21">
        <v>14062.57</v>
      </c>
      <c r="G277" s="11">
        <f t="shared" si="5"/>
        <v>463727.450000001</v>
      </c>
      <c r="H277" s="1"/>
    </row>
    <row r="278" spans="1:8" ht="12.75">
      <c r="A278" s="4">
        <v>41787</v>
      </c>
      <c r="B278" s="5" t="s">
        <v>434</v>
      </c>
      <c r="C278" s="5"/>
      <c r="D278" s="5">
        <v>9707</v>
      </c>
      <c r="E278" s="3"/>
      <c r="F278" s="21">
        <v>3591.48</v>
      </c>
      <c r="G278" s="11">
        <f t="shared" si="5"/>
        <v>460135.970000001</v>
      </c>
      <c r="H278" s="1"/>
    </row>
    <row r="279" spans="1:8" ht="12.75">
      <c r="A279" s="4">
        <v>41787</v>
      </c>
      <c r="B279" s="5" t="s">
        <v>833</v>
      </c>
      <c r="C279" s="5"/>
      <c r="D279" s="5"/>
      <c r="E279" s="3"/>
      <c r="F279" s="3">
        <v>49486.32</v>
      </c>
      <c r="G279" s="11">
        <f t="shared" si="5"/>
        <v>410649.650000001</v>
      </c>
      <c r="H279" s="1"/>
    </row>
    <row r="280" spans="1:8" ht="12.75">
      <c r="A280" s="4">
        <v>41787</v>
      </c>
      <c r="B280" s="5" t="s">
        <v>90</v>
      </c>
      <c r="C280" s="5"/>
      <c r="D280" s="5"/>
      <c r="E280" s="3"/>
      <c r="F280" s="3">
        <v>27.84</v>
      </c>
      <c r="G280" s="11">
        <f t="shared" si="5"/>
        <v>410621.810000001</v>
      </c>
      <c r="H280" s="1"/>
    </row>
    <row r="281" spans="1:8" ht="12.75">
      <c r="A281" s="4">
        <v>41787</v>
      </c>
      <c r="B281" s="5" t="s">
        <v>834</v>
      </c>
      <c r="C281" s="5"/>
      <c r="D281" s="5">
        <v>9708</v>
      </c>
      <c r="E281" s="3"/>
      <c r="F281" s="21">
        <v>2697</v>
      </c>
      <c r="G281" s="11">
        <f t="shared" si="5"/>
        <v>407924.810000001</v>
      </c>
      <c r="H281" s="1"/>
    </row>
    <row r="282" spans="1:8" ht="12.75">
      <c r="A282" s="4">
        <v>41787</v>
      </c>
      <c r="B282" s="5" t="s">
        <v>843</v>
      </c>
      <c r="C282" s="5"/>
      <c r="D282" s="5"/>
      <c r="E282" s="3">
        <v>507.5</v>
      </c>
      <c r="F282" s="3"/>
      <c r="G282" s="11">
        <f t="shared" si="5"/>
        <v>408432.310000001</v>
      </c>
      <c r="H282" s="1"/>
    </row>
    <row r="283" spans="1:8" ht="12.75">
      <c r="A283" s="4">
        <v>41787</v>
      </c>
      <c r="B283" s="5" t="s">
        <v>841</v>
      </c>
      <c r="C283" s="5"/>
      <c r="D283" s="5"/>
      <c r="E283" s="3">
        <v>833320</v>
      </c>
      <c r="F283" s="3"/>
      <c r="G283" s="11">
        <f t="shared" si="5"/>
        <v>1241752.310000001</v>
      </c>
      <c r="H283" s="1"/>
    </row>
    <row r="284" spans="1:8" ht="12.75">
      <c r="A284" s="4">
        <v>41787</v>
      </c>
      <c r="B284" s="5" t="s">
        <v>578</v>
      </c>
      <c r="C284" s="5"/>
      <c r="D284" s="5"/>
      <c r="E284" s="3">
        <v>0.16</v>
      </c>
      <c r="F284" s="3"/>
      <c r="G284" s="11">
        <f t="shared" si="5"/>
        <v>1241752.470000001</v>
      </c>
      <c r="H284" s="1"/>
    </row>
    <row r="285" spans="1:8" ht="12.75">
      <c r="A285" s="4">
        <v>41788</v>
      </c>
      <c r="B285" s="5" t="s">
        <v>835</v>
      </c>
      <c r="C285" s="5"/>
      <c r="D285" s="5">
        <v>9709</v>
      </c>
      <c r="E285" s="3"/>
      <c r="F285" s="21">
        <v>50325.05</v>
      </c>
      <c r="G285" s="11">
        <f t="shared" si="5"/>
        <v>1191427.4200000009</v>
      </c>
      <c r="H285" s="1"/>
    </row>
    <row r="286" spans="1:8" ht="12.75">
      <c r="A286" s="4">
        <v>41788</v>
      </c>
      <c r="B286" s="5" t="s">
        <v>836</v>
      </c>
      <c r="C286" s="5"/>
      <c r="D286" s="5">
        <v>9710</v>
      </c>
      <c r="E286" s="3"/>
      <c r="F286" s="21">
        <v>10872.03</v>
      </c>
      <c r="G286" s="11">
        <f t="shared" si="5"/>
        <v>1180555.3900000008</v>
      </c>
      <c r="H286" s="1"/>
    </row>
    <row r="287" spans="1:8" ht="12.75">
      <c r="A287" s="4">
        <v>41788</v>
      </c>
      <c r="B287" s="5" t="s">
        <v>837</v>
      </c>
      <c r="C287" s="5"/>
      <c r="D287" s="5">
        <v>9711</v>
      </c>
      <c r="E287" s="3"/>
      <c r="F287" s="21">
        <v>50400</v>
      </c>
      <c r="G287" s="11">
        <f t="shared" si="5"/>
        <v>1130155.3900000008</v>
      </c>
      <c r="H287" s="1"/>
    </row>
    <row r="288" spans="1:8" ht="12.75">
      <c r="A288" s="4">
        <v>41788</v>
      </c>
      <c r="B288" s="5" t="s">
        <v>842</v>
      </c>
      <c r="C288" s="5"/>
      <c r="D288" s="5"/>
      <c r="E288" s="3">
        <v>1011.6</v>
      </c>
      <c r="F288" s="3"/>
      <c r="G288" s="11">
        <f t="shared" si="5"/>
        <v>1131166.990000001</v>
      </c>
      <c r="H288" s="1"/>
    </row>
    <row r="289" spans="1:8" ht="12.75">
      <c r="A289" s="4">
        <v>41789</v>
      </c>
      <c r="B289" s="5" t="s">
        <v>838</v>
      </c>
      <c r="C289" s="5"/>
      <c r="D289" s="5">
        <v>9712</v>
      </c>
      <c r="E289" s="3"/>
      <c r="F289" s="21">
        <v>50400</v>
      </c>
      <c r="G289" s="11">
        <f t="shared" si="5"/>
        <v>1080766.990000001</v>
      </c>
      <c r="H289" s="1"/>
    </row>
    <row r="290" spans="1:8" ht="12.75">
      <c r="A290" s="4">
        <v>41789</v>
      </c>
      <c r="B290" s="5" t="s">
        <v>839</v>
      </c>
      <c r="C290" s="5"/>
      <c r="D290" s="5"/>
      <c r="E290" s="3"/>
      <c r="F290" s="3"/>
      <c r="G290" s="11">
        <f t="shared" si="5"/>
        <v>1080766.990000001</v>
      </c>
      <c r="H290" s="1"/>
    </row>
    <row r="291" spans="1:8" ht="12.75">
      <c r="A291" s="4">
        <v>41789</v>
      </c>
      <c r="B291" s="5" t="s">
        <v>840</v>
      </c>
      <c r="C291" s="5"/>
      <c r="D291" s="5">
        <v>9713</v>
      </c>
      <c r="E291" s="3"/>
      <c r="F291" s="21">
        <v>6574.72</v>
      </c>
      <c r="G291" s="11">
        <f t="shared" si="5"/>
        <v>1074192.270000001</v>
      </c>
      <c r="H291" s="1"/>
    </row>
    <row r="292" spans="1:8" ht="12.75">
      <c r="A292" s="4">
        <v>41792</v>
      </c>
      <c r="B292" s="5" t="s">
        <v>13</v>
      </c>
      <c r="C292" s="5"/>
      <c r="D292" s="5"/>
      <c r="E292" s="21">
        <v>2395.25</v>
      </c>
      <c r="F292" s="21"/>
      <c r="G292" s="11">
        <f t="shared" si="5"/>
        <v>1076587.520000001</v>
      </c>
      <c r="H292" s="1"/>
    </row>
    <row r="293" spans="1:8" ht="12.75">
      <c r="A293" s="4">
        <v>41793</v>
      </c>
      <c r="B293" s="5" t="s">
        <v>425</v>
      </c>
      <c r="C293" s="5"/>
      <c r="D293" s="5">
        <v>9714</v>
      </c>
      <c r="E293" s="3"/>
      <c r="F293" s="21">
        <v>2530</v>
      </c>
      <c r="G293" s="11">
        <f t="shared" si="5"/>
        <v>1074057.520000001</v>
      </c>
      <c r="H293" s="1"/>
    </row>
    <row r="294" spans="1:8" ht="12.75">
      <c r="A294" s="4">
        <v>41793</v>
      </c>
      <c r="B294" s="5" t="s">
        <v>845</v>
      </c>
      <c r="C294" s="5"/>
      <c r="D294" s="5">
        <v>9715</v>
      </c>
      <c r="E294" s="3"/>
      <c r="F294" s="3">
        <v>100000</v>
      </c>
      <c r="G294" s="11">
        <f t="shared" si="5"/>
        <v>974057.520000001</v>
      </c>
      <c r="H294" s="1"/>
    </row>
    <row r="295" spans="1:8" ht="12.75">
      <c r="A295" s="4">
        <v>41793</v>
      </c>
      <c r="B295" s="18" t="s">
        <v>846</v>
      </c>
      <c r="C295" s="5"/>
      <c r="D295" s="5">
        <v>9716</v>
      </c>
      <c r="E295" s="3"/>
      <c r="F295" s="3">
        <v>20786.28</v>
      </c>
      <c r="G295" s="11">
        <f t="shared" si="5"/>
        <v>953271.2400000009</v>
      </c>
      <c r="H295" s="1"/>
    </row>
    <row r="296" spans="1:8" ht="12.75">
      <c r="A296" s="4">
        <v>41794</v>
      </c>
      <c r="B296" s="5" t="s">
        <v>844</v>
      </c>
      <c r="C296" s="5"/>
      <c r="D296" s="5"/>
      <c r="E296" s="3"/>
      <c r="F296" s="3">
        <v>850000</v>
      </c>
      <c r="G296" s="11">
        <f t="shared" si="5"/>
        <v>103271.24000000092</v>
      </c>
      <c r="H296" s="1"/>
    </row>
    <row r="297" spans="1:8" ht="12.75">
      <c r="A297" s="4">
        <v>41794</v>
      </c>
      <c r="B297" s="5" t="s">
        <v>80</v>
      </c>
      <c r="C297" s="5"/>
      <c r="D297" s="5">
        <v>9717</v>
      </c>
      <c r="E297" s="3"/>
      <c r="F297" s="3">
        <v>0</v>
      </c>
      <c r="G297" s="11">
        <f t="shared" si="5"/>
        <v>103271.24000000092</v>
      </c>
      <c r="H297" s="1"/>
    </row>
    <row r="298" spans="1:8" ht="12.75">
      <c r="A298" s="4">
        <v>41794</v>
      </c>
      <c r="B298" s="5" t="s">
        <v>847</v>
      </c>
      <c r="C298" s="5"/>
      <c r="D298" s="5">
        <v>9718</v>
      </c>
      <c r="E298" s="3"/>
      <c r="F298" s="3">
        <v>6500</v>
      </c>
      <c r="G298" s="11">
        <f t="shared" si="5"/>
        <v>96771.24000000092</v>
      </c>
      <c r="H298" s="1"/>
    </row>
    <row r="299" spans="1:8" ht="12.75">
      <c r="A299" s="4">
        <v>41794</v>
      </c>
      <c r="B299" s="5" t="s">
        <v>652</v>
      </c>
      <c r="C299" s="5"/>
      <c r="D299" s="5">
        <v>9719</v>
      </c>
      <c r="E299" s="3"/>
      <c r="F299" s="3">
        <v>2155</v>
      </c>
      <c r="G299" s="11">
        <f t="shared" si="5"/>
        <v>94616.24000000092</v>
      </c>
      <c r="H299" s="1"/>
    </row>
    <row r="300" spans="1:8" ht="12.75">
      <c r="A300" s="4">
        <v>41794</v>
      </c>
      <c r="B300" s="18" t="s">
        <v>849</v>
      </c>
      <c r="C300" s="5"/>
      <c r="D300" s="5"/>
      <c r="E300" s="3"/>
      <c r="F300" s="3">
        <v>116</v>
      </c>
      <c r="G300" s="11">
        <f t="shared" si="5"/>
        <v>94500.24000000092</v>
      </c>
      <c r="H300" s="1"/>
    </row>
    <row r="301" spans="1:8" ht="12.75">
      <c r="A301" s="4">
        <v>41794</v>
      </c>
      <c r="B301" s="5" t="s">
        <v>822</v>
      </c>
      <c r="C301" s="5"/>
      <c r="D301" s="5">
        <v>9720</v>
      </c>
      <c r="E301" s="3"/>
      <c r="F301" s="3">
        <v>15563.76</v>
      </c>
      <c r="G301" s="11">
        <f t="shared" si="5"/>
        <v>78936.48000000093</v>
      </c>
      <c r="H301" s="1"/>
    </row>
    <row r="302" spans="1:8" ht="12.75">
      <c r="A302" s="4">
        <v>41794</v>
      </c>
      <c r="B302" s="5" t="s">
        <v>578</v>
      </c>
      <c r="C302" s="5"/>
      <c r="D302" s="5"/>
      <c r="E302" s="3">
        <v>0.73</v>
      </c>
      <c r="F302" s="3"/>
      <c r="G302" s="11">
        <f t="shared" si="5"/>
        <v>78937.21000000092</v>
      </c>
      <c r="H302" s="1"/>
    </row>
    <row r="303" spans="1:8" ht="12.75">
      <c r="A303" s="4">
        <v>41796</v>
      </c>
      <c r="B303" s="5" t="s">
        <v>848</v>
      </c>
      <c r="C303" s="5"/>
      <c r="D303" s="5">
        <v>9721</v>
      </c>
      <c r="E303" s="3"/>
      <c r="F303" s="3">
        <v>26678.6</v>
      </c>
      <c r="G303" s="11">
        <f t="shared" si="5"/>
        <v>52258.610000000925</v>
      </c>
      <c r="H303" s="1"/>
    </row>
    <row r="304" spans="1:8" ht="12.75">
      <c r="A304" s="4">
        <v>41796</v>
      </c>
      <c r="B304" s="18" t="s">
        <v>850</v>
      </c>
      <c r="C304" s="5"/>
      <c r="D304" s="5"/>
      <c r="E304" s="3"/>
      <c r="F304" s="3">
        <v>208.8</v>
      </c>
      <c r="G304" s="11">
        <f t="shared" si="5"/>
        <v>52049.81000000092</v>
      </c>
      <c r="H304" s="1"/>
    </row>
    <row r="305" spans="1:8" ht="12.75">
      <c r="A305" s="4">
        <v>41800</v>
      </c>
      <c r="B305" s="18" t="s">
        <v>201</v>
      </c>
      <c r="C305" s="5"/>
      <c r="D305" s="5"/>
      <c r="E305" s="3">
        <v>524.36</v>
      </c>
      <c r="F305" s="3"/>
      <c r="G305" s="11">
        <f t="shared" si="5"/>
        <v>52574.17000000092</v>
      </c>
      <c r="H305" s="1"/>
    </row>
    <row r="306" spans="1:8" ht="12.75">
      <c r="A306" s="4">
        <v>41801</v>
      </c>
      <c r="B306" s="18" t="s">
        <v>29</v>
      </c>
      <c r="C306" s="5"/>
      <c r="D306" s="5"/>
      <c r="E306" s="3">
        <v>160000</v>
      </c>
      <c r="F306" s="3"/>
      <c r="G306" s="11">
        <f t="shared" si="5"/>
        <v>212574.17000000092</v>
      </c>
      <c r="H306" s="1"/>
    </row>
    <row r="307" spans="1:8" ht="12.75">
      <c r="A307" s="4">
        <v>41801</v>
      </c>
      <c r="B307" s="18" t="s">
        <v>29</v>
      </c>
      <c r="C307" s="5"/>
      <c r="D307" s="5"/>
      <c r="E307" s="3">
        <v>208000</v>
      </c>
      <c r="F307" s="3"/>
      <c r="G307" s="11">
        <f t="shared" si="5"/>
        <v>420574.1700000009</v>
      </c>
      <c r="H307" s="20"/>
    </row>
    <row r="308" spans="1:8" ht="12.75">
      <c r="A308" s="4">
        <v>41801</v>
      </c>
      <c r="B308" s="18" t="s">
        <v>851</v>
      </c>
      <c r="C308" s="5"/>
      <c r="D308" s="5">
        <v>9722</v>
      </c>
      <c r="E308" s="3"/>
      <c r="F308" s="3">
        <v>5220</v>
      </c>
      <c r="G308" s="11">
        <f t="shared" si="5"/>
        <v>415354.1700000009</v>
      </c>
      <c r="H308" s="1"/>
    </row>
    <row r="309" spans="1:8" ht="12.75">
      <c r="A309" s="4">
        <v>41801</v>
      </c>
      <c r="B309" s="18" t="s">
        <v>635</v>
      </c>
      <c r="C309" s="5"/>
      <c r="D309" s="5">
        <v>9723</v>
      </c>
      <c r="E309" s="3"/>
      <c r="F309" s="22">
        <v>11573.6</v>
      </c>
      <c r="G309" s="11">
        <f t="shared" si="5"/>
        <v>403780.57000000094</v>
      </c>
      <c r="H309" s="1"/>
    </row>
    <row r="310" spans="1:8" ht="12.75">
      <c r="A310" s="4">
        <v>41801</v>
      </c>
      <c r="B310" s="18" t="s">
        <v>852</v>
      </c>
      <c r="C310" s="5"/>
      <c r="D310" s="5">
        <v>9724</v>
      </c>
      <c r="E310" s="3"/>
      <c r="F310" s="22">
        <v>3892</v>
      </c>
      <c r="G310" s="11">
        <f t="shared" si="5"/>
        <v>399888.57000000094</v>
      </c>
      <c r="H310" s="1"/>
    </row>
    <row r="311" spans="1:8" ht="12.75">
      <c r="A311" s="4">
        <v>41801</v>
      </c>
      <c r="B311" s="18" t="s">
        <v>853</v>
      </c>
      <c r="C311" s="5"/>
      <c r="D311" s="5">
        <v>9725</v>
      </c>
      <c r="E311" s="3"/>
      <c r="F311" s="22">
        <v>13962.75</v>
      </c>
      <c r="G311" s="11">
        <f t="shared" si="5"/>
        <v>385925.82000000094</v>
      </c>
      <c r="H311" s="1"/>
    </row>
    <row r="312" spans="1:8" ht="12.75">
      <c r="A312" s="4">
        <v>41801</v>
      </c>
      <c r="B312" s="18" t="s">
        <v>80</v>
      </c>
      <c r="C312" s="5"/>
      <c r="D312" s="5">
        <v>9726</v>
      </c>
      <c r="E312" s="3"/>
      <c r="F312" s="3">
        <v>0</v>
      </c>
      <c r="G312" s="11">
        <f aca="true" t="shared" si="6" ref="G312:G375">G311+E312-F312</f>
        <v>385925.82000000094</v>
      </c>
      <c r="H312" s="1"/>
    </row>
    <row r="313" spans="1:8" ht="12.75">
      <c r="A313" s="4">
        <v>41801</v>
      </c>
      <c r="B313" s="18" t="s">
        <v>854</v>
      </c>
      <c r="C313" s="5"/>
      <c r="D313" s="5">
        <v>9727</v>
      </c>
      <c r="E313" s="3"/>
      <c r="F313" s="3">
        <v>10898.13</v>
      </c>
      <c r="G313" s="11">
        <f t="shared" si="6"/>
        <v>375027.69000000093</v>
      </c>
      <c r="H313" s="1"/>
    </row>
    <row r="314" spans="1:8" ht="12.75">
      <c r="A314" s="4">
        <v>41801</v>
      </c>
      <c r="B314" s="18" t="s">
        <v>427</v>
      </c>
      <c r="C314" s="5"/>
      <c r="D314" s="5">
        <v>9728</v>
      </c>
      <c r="E314" s="3"/>
      <c r="F314" s="22">
        <v>4837</v>
      </c>
      <c r="G314" s="11">
        <f t="shared" si="6"/>
        <v>370190.69000000093</v>
      </c>
      <c r="H314" s="1"/>
    </row>
    <row r="315" spans="1:8" ht="12.75">
      <c r="A315" s="4">
        <v>41801</v>
      </c>
      <c r="B315" s="5" t="s">
        <v>578</v>
      </c>
      <c r="C315" s="5"/>
      <c r="D315" s="5"/>
      <c r="E315" s="22">
        <v>0.7</v>
      </c>
      <c r="F315" s="3"/>
      <c r="G315" s="11">
        <f t="shared" si="6"/>
        <v>370191.39000000095</v>
      </c>
      <c r="H315" s="1"/>
    </row>
    <row r="316" spans="1:8" ht="12.75">
      <c r="A316" s="4">
        <v>41802</v>
      </c>
      <c r="B316" s="5" t="s">
        <v>855</v>
      </c>
      <c r="C316" s="5"/>
      <c r="D316" s="5"/>
      <c r="E316" s="3"/>
      <c r="F316" s="22">
        <v>49663.74</v>
      </c>
      <c r="G316" s="11">
        <f t="shared" si="6"/>
        <v>320527.65000000095</v>
      </c>
      <c r="H316" s="1"/>
    </row>
    <row r="317" spans="1:8" ht="12.75">
      <c r="A317" s="4">
        <v>41802</v>
      </c>
      <c r="B317" s="5" t="s">
        <v>856</v>
      </c>
      <c r="C317" s="5"/>
      <c r="D317" s="5"/>
      <c r="E317" s="3"/>
      <c r="F317" s="22">
        <v>27.84</v>
      </c>
      <c r="G317" s="11">
        <f t="shared" si="6"/>
        <v>320499.8100000009</v>
      </c>
      <c r="H317" s="1"/>
    </row>
    <row r="318" spans="1:8" ht="12.75">
      <c r="A318" s="4">
        <v>41802</v>
      </c>
      <c r="B318" s="5" t="s">
        <v>857</v>
      </c>
      <c r="C318" s="5"/>
      <c r="D318" s="5">
        <v>9729</v>
      </c>
      <c r="E318" s="3"/>
      <c r="F318" s="3">
        <v>14106.69</v>
      </c>
      <c r="G318" s="11">
        <f t="shared" si="6"/>
        <v>306393.1200000009</v>
      </c>
      <c r="H318" s="1"/>
    </row>
    <row r="319" spans="1:8" ht="12.75">
      <c r="A319" s="4">
        <v>41802</v>
      </c>
      <c r="B319" s="5" t="s">
        <v>858</v>
      </c>
      <c r="C319" s="5"/>
      <c r="D319" s="5">
        <v>9730</v>
      </c>
      <c r="E319" s="3"/>
      <c r="F319" s="3">
        <v>3600.38</v>
      </c>
      <c r="G319" s="11">
        <f t="shared" si="6"/>
        <v>302792.7400000009</v>
      </c>
      <c r="H319" s="1"/>
    </row>
    <row r="320" spans="1:8" ht="12.75">
      <c r="A320" s="4">
        <v>41802</v>
      </c>
      <c r="B320" s="5" t="s">
        <v>859</v>
      </c>
      <c r="C320" s="5"/>
      <c r="D320" s="5">
        <v>9731</v>
      </c>
      <c r="E320" s="3"/>
      <c r="F320" s="3">
        <v>49363.63</v>
      </c>
      <c r="G320" s="11">
        <f t="shared" si="6"/>
        <v>253429.11000000092</v>
      </c>
      <c r="H320" s="1"/>
    </row>
    <row r="321" spans="1:8" ht="12.75">
      <c r="A321" s="4">
        <v>41802</v>
      </c>
      <c r="B321" s="5" t="s">
        <v>810</v>
      </c>
      <c r="C321" s="5"/>
      <c r="D321" s="5">
        <v>9732</v>
      </c>
      <c r="E321" s="3"/>
      <c r="F321" s="3">
        <v>2119</v>
      </c>
      <c r="G321" s="11">
        <f t="shared" si="6"/>
        <v>251310.11000000092</v>
      </c>
      <c r="H321" s="1"/>
    </row>
    <row r="322" spans="1:8" ht="12.75">
      <c r="A322" s="4">
        <v>41802</v>
      </c>
      <c r="B322" s="5" t="s">
        <v>862</v>
      </c>
      <c r="C322" s="5"/>
      <c r="D322" s="5"/>
      <c r="E322" s="3"/>
      <c r="F322" s="3">
        <v>160000</v>
      </c>
      <c r="G322" s="11">
        <f t="shared" si="6"/>
        <v>91310.11000000092</v>
      </c>
      <c r="H322" s="1"/>
    </row>
    <row r="323" spans="1:8" ht="12.75">
      <c r="A323" s="4">
        <v>41806</v>
      </c>
      <c r="B323" s="18" t="s">
        <v>860</v>
      </c>
      <c r="C323" s="5"/>
      <c r="D323" s="5">
        <v>9733</v>
      </c>
      <c r="E323" s="3"/>
      <c r="F323" s="3">
        <v>13962.75</v>
      </c>
      <c r="G323" s="11">
        <f t="shared" si="6"/>
        <v>77347.36000000092</v>
      </c>
      <c r="H323" s="1"/>
    </row>
    <row r="324" spans="1:8" ht="12.75">
      <c r="A324" s="4">
        <v>41806</v>
      </c>
      <c r="B324" s="18" t="s">
        <v>861</v>
      </c>
      <c r="C324" s="5"/>
      <c r="D324" s="5"/>
      <c r="E324" s="3"/>
      <c r="F324" s="3">
        <v>41169</v>
      </c>
      <c r="G324" s="11">
        <f t="shared" si="6"/>
        <v>36178.36000000092</v>
      </c>
      <c r="H324" s="1"/>
    </row>
    <row r="325" spans="1:8" ht="12.75">
      <c r="A325" s="4">
        <v>41806</v>
      </c>
      <c r="B325" s="18" t="s">
        <v>508</v>
      </c>
      <c r="C325" s="5"/>
      <c r="D325" s="5"/>
      <c r="E325" s="3">
        <v>201.01</v>
      </c>
      <c r="F325" s="3"/>
      <c r="G325" s="11">
        <f t="shared" si="6"/>
        <v>36379.37000000092</v>
      </c>
      <c r="H325" s="1"/>
    </row>
    <row r="326" spans="1:8" ht="12.75">
      <c r="A326" s="4">
        <v>41807</v>
      </c>
      <c r="B326" s="18" t="s">
        <v>863</v>
      </c>
      <c r="C326" s="5"/>
      <c r="D326" s="5">
        <v>9734</v>
      </c>
      <c r="E326" s="3"/>
      <c r="F326" s="3">
        <v>23968.57</v>
      </c>
      <c r="G326" s="11">
        <f t="shared" si="6"/>
        <v>12410.80000000092</v>
      </c>
      <c r="H326" s="1"/>
    </row>
    <row r="327" spans="1:8" ht="12.75">
      <c r="A327" s="4">
        <v>41808</v>
      </c>
      <c r="B327" s="18" t="s">
        <v>722</v>
      </c>
      <c r="C327" s="5"/>
      <c r="D327" s="5"/>
      <c r="E327" s="3">
        <v>60000</v>
      </c>
      <c r="F327" s="3"/>
      <c r="G327" s="11">
        <f t="shared" si="6"/>
        <v>72410.80000000092</v>
      </c>
      <c r="H327" s="1"/>
    </row>
    <row r="328" spans="1:8" ht="12.75">
      <c r="A328" s="4">
        <v>41808</v>
      </c>
      <c r="B328" s="18" t="s">
        <v>864</v>
      </c>
      <c r="C328" s="5"/>
      <c r="D328" s="5"/>
      <c r="E328" s="3">
        <v>290000</v>
      </c>
      <c r="F328" s="3"/>
      <c r="G328" s="11">
        <f t="shared" si="6"/>
        <v>362410.8000000009</v>
      </c>
      <c r="H328" s="1"/>
    </row>
    <row r="329" spans="1:9" ht="12.75">
      <c r="A329" s="4">
        <v>41808</v>
      </c>
      <c r="B329" s="18" t="s">
        <v>867</v>
      </c>
      <c r="C329" s="5"/>
      <c r="D329" s="5">
        <v>9735</v>
      </c>
      <c r="E329" s="3"/>
      <c r="F329" s="3">
        <v>162133.25</v>
      </c>
      <c r="G329" s="11">
        <f t="shared" si="6"/>
        <v>200277.55000000092</v>
      </c>
      <c r="H329" s="1"/>
      <c r="I329" s="5"/>
    </row>
    <row r="330" spans="1:9" ht="12.75">
      <c r="A330" s="4">
        <v>41808</v>
      </c>
      <c r="B330" s="18" t="s">
        <v>865</v>
      </c>
      <c r="C330" s="5"/>
      <c r="D330" s="5">
        <v>9736</v>
      </c>
      <c r="E330" s="3"/>
      <c r="F330" s="3">
        <v>3892.58</v>
      </c>
      <c r="G330" s="11">
        <f t="shared" si="6"/>
        <v>196384.97000000093</v>
      </c>
      <c r="H330" s="1"/>
      <c r="I330" s="5"/>
    </row>
    <row r="331" spans="1:9" ht="12.75">
      <c r="A331" s="4">
        <v>41808</v>
      </c>
      <c r="B331" s="18" t="s">
        <v>866</v>
      </c>
      <c r="C331" s="5"/>
      <c r="D331" s="5">
        <v>3937</v>
      </c>
      <c r="E331" s="3"/>
      <c r="F331" s="3">
        <v>2355</v>
      </c>
      <c r="G331" s="11">
        <f t="shared" si="6"/>
        <v>194029.97000000093</v>
      </c>
      <c r="H331" s="1"/>
      <c r="I331" s="5"/>
    </row>
    <row r="332" spans="1:9" ht="12.75">
      <c r="A332" s="4">
        <v>41808</v>
      </c>
      <c r="B332" s="5" t="s">
        <v>578</v>
      </c>
      <c r="C332" s="5"/>
      <c r="D332" s="5"/>
      <c r="E332" s="3">
        <v>0.24</v>
      </c>
      <c r="F332" s="3"/>
      <c r="G332" s="11">
        <f t="shared" si="6"/>
        <v>194030.21000000092</v>
      </c>
      <c r="H332" s="1"/>
      <c r="I332" s="5"/>
    </row>
    <row r="333" spans="1:9" ht="12.75">
      <c r="A333" s="4">
        <v>41809</v>
      </c>
      <c r="B333" s="18" t="s">
        <v>868</v>
      </c>
      <c r="C333" s="5"/>
      <c r="D333" s="5">
        <v>9738</v>
      </c>
      <c r="E333" s="3"/>
      <c r="F333" s="3">
        <v>3029.66</v>
      </c>
      <c r="G333" s="11">
        <f t="shared" si="6"/>
        <v>191000.55000000092</v>
      </c>
      <c r="H333" s="1"/>
      <c r="I333" s="5"/>
    </row>
    <row r="334" spans="1:9" ht="12.75">
      <c r="A334" s="4">
        <v>41809</v>
      </c>
      <c r="B334" s="18" t="s">
        <v>869</v>
      </c>
      <c r="C334" s="5"/>
      <c r="D334" s="5">
        <v>9739</v>
      </c>
      <c r="E334" s="3"/>
      <c r="F334" s="3">
        <v>4069.31</v>
      </c>
      <c r="G334" s="11">
        <f t="shared" si="6"/>
        <v>186931.24000000092</v>
      </c>
      <c r="H334" s="1"/>
      <c r="I334" s="5"/>
    </row>
    <row r="335" spans="1:9" ht="12.75">
      <c r="A335" s="4">
        <v>41813</v>
      </c>
      <c r="B335" s="18" t="s">
        <v>870</v>
      </c>
      <c r="C335" s="5"/>
      <c r="D335" s="5">
        <v>9740</v>
      </c>
      <c r="E335" s="3"/>
      <c r="F335" s="3">
        <v>11820</v>
      </c>
      <c r="G335" s="11">
        <f t="shared" si="6"/>
        <v>175111.24000000092</v>
      </c>
      <c r="H335" s="1"/>
      <c r="I335" s="5"/>
    </row>
    <row r="336" spans="1:9" ht="12.75">
      <c r="A336" s="4">
        <v>41814</v>
      </c>
      <c r="B336" s="5" t="s">
        <v>871</v>
      </c>
      <c r="C336" s="5"/>
      <c r="D336" s="5">
        <v>9741</v>
      </c>
      <c r="E336" s="3"/>
      <c r="F336" s="3">
        <v>4756</v>
      </c>
      <c r="G336" s="11">
        <f t="shared" si="6"/>
        <v>170355.24000000092</v>
      </c>
      <c r="H336" s="1"/>
      <c r="I336" s="5"/>
    </row>
    <row r="337" spans="1:9" ht="12.75">
      <c r="A337" s="4">
        <v>41814</v>
      </c>
      <c r="B337" s="5" t="s">
        <v>80</v>
      </c>
      <c r="C337" s="5"/>
      <c r="D337" s="5">
        <v>9742</v>
      </c>
      <c r="E337" s="3"/>
      <c r="F337" s="3">
        <v>0</v>
      </c>
      <c r="G337" s="11">
        <f t="shared" si="6"/>
        <v>170355.24000000092</v>
      </c>
      <c r="H337" s="1"/>
      <c r="I337" s="5"/>
    </row>
    <row r="338" spans="1:9" ht="12.75">
      <c r="A338" s="4">
        <v>41814</v>
      </c>
      <c r="B338" s="5" t="s">
        <v>872</v>
      </c>
      <c r="C338" s="5"/>
      <c r="D338" s="5">
        <v>9743</v>
      </c>
      <c r="E338" s="3"/>
      <c r="F338" s="3">
        <v>55398</v>
      </c>
      <c r="G338" s="11">
        <f t="shared" si="6"/>
        <v>114957.24000000092</v>
      </c>
      <c r="H338" s="1"/>
      <c r="I338" s="5"/>
    </row>
    <row r="339" spans="1:8" ht="12.75">
      <c r="A339" s="4">
        <v>41814</v>
      </c>
      <c r="B339" s="5" t="s">
        <v>32</v>
      </c>
      <c r="C339" s="5"/>
      <c r="D339" s="5">
        <v>9744</v>
      </c>
      <c r="E339" s="3"/>
      <c r="F339" s="3">
        <v>4728</v>
      </c>
      <c r="G339" s="11">
        <f t="shared" si="6"/>
        <v>110229.24000000092</v>
      </c>
      <c r="H339" s="1"/>
    </row>
    <row r="340" spans="1:8" ht="12.75">
      <c r="A340" s="4">
        <v>41815</v>
      </c>
      <c r="B340" s="5" t="s">
        <v>29</v>
      </c>
      <c r="C340" s="5"/>
      <c r="D340" s="5"/>
      <c r="E340" s="3">
        <v>20000</v>
      </c>
      <c r="F340" s="3"/>
      <c r="G340" s="11">
        <f t="shared" si="6"/>
        <v>130229.24000000092</v>
      </c>
      <c r="H340" s="1"/>
    </row>
    <row r="341" spans="1:8" ht="12.75">
      <c r="A341" s="4">
        <v>41815</v>
      </c>
      <c r="B341" s="5" t="s">
        <v>10</v>
      </c>
      <c r="C341" s="5"/>
      <c r="D341" s="5"/>
      <c r="E341" s="3">
        <v>100000</v>
      </c>
      <c r="F341" s="3"/>
      <c r="G341" s="11">
        <f t="shared" si="6"/>
        <v>230229.24000000092</v>
      </c>
      <c r="H341" s="1"/>
    </row>
    <row r="342" spans="1:8" ht="12.75">
      <c r="A342" s="4">
        <v>41815</v>
      </c>
      <c r="B342" s="5" t="s">
        <v>873</v>
      </c>
      <c r="C342" s="5"/>
      <c r="D342" s="5">
        <v>9745</v>
      </c>
      <c r="E342" s="3"/>
      <c r="F342" s="3">
        <v>32500</v>
      </c>
      <c r="G342" s="11">
        <f t="shared" si="6"/>
        <v>197729.24000000092</v>
      </c>
      <c r="H342" s="1"/>
    </row>
    <row r="343" spans="1:8" ht="12.75">
      <c r="A343" s="4">
        <v>41815</v>
      </c>
      <c r="B343" s="5" t="s">
        <v>874</v>
      </c>
      <c r="C343" s="5"/>
      <c r="D343" s="5">
        <v>9746</v>
      </c>
      <c r="E343" s="3"/>
      <c r="F343" s="3">
        <v>17259</v>
      </c>
      <c r="G343" s="11">
        <f t="shared" si="6"/>
        <v>180470.24000000092</v>
      </c>
      <c r="H343" s="1"/>
    </row>
    <row r="344" spans="1:8" ht="12.75">
      <c r="A344" s="4">
        <v>41815</v>
      </c>
      <c r="B344" s="5" t="s">
        <v>875</v>
      </c>
      <c r="C344" s="5"/>
      <c r="D344" s="5">
        <v>9747</v>
      </c>
      <c r="E344" s="3"/>
      <c r="F344" s="3">
        <v>15563.76</v>
      </c>
      <c r="G344" s="11">
        <f t="shared" si="6"/>
        <v>164906.4800000009</v>
      </c>
      <c r="H344" s="1"/>
    </row>
    <row r="345" spans="1:8" ht="12.75">
      <c r="A345" s="4">
        <v>41815</v>
      </c>
      <c r="B345" s="5" t="s">
        <v>578</v>
      </c>
      <c r="C345" s="5"/>
      <c r="D345" s="5"/>
      <c r="E345" s="3">
        <v>0.68</v>
      </c>
      <c r="F345" s="3"/>
      <c r="G345" s="11">
        <f t="shared" si="6"/>
        <v>164907.1600000009</v>
      </c>
      <c r="H345" s="1"/>
    </row>
    <row r="346" spans="1:8" ht="12.75">
      <c r="A346" s="4">
        <v>41816</v>
      </c>
      <c r="B346" s="5" t="s">
        <v>876</v>
      </c>
      <c r="C346" s="5"/>
      <c r="D346" s="5">
        <v>9748</v>
      </c>
      <c r="E346" s="3"/>
      <c r="F346" s="3">
        <v>47472.69</v>
      </c>
      <c r="G346" s="11">
        <f t="shared" si="6"/>
        <v>117434.4700000009</v>
      </c>
      <c r="H346" s="1"/>
    </row>
    <row r="347" spans="1:8" ht="12.75">
      <c r="A347" s="4">
        <v>41816</v>
      </c>
      <c r="B347" s="5" t="s">
        <v>741</v>
      </c>
      <c r="C347" s="5"/>
      <c r="D347" s="5">
        <v>9749</v>
      </c>
      <c r="E347" s="3"/>
      <c r="F347" s="3">
        <v>11909.93</v>
      </c>
      <c r="G347" s="11">
        <f t="shared" si="6"/>
        <v>105524.54000000091</v>
      </c>
      <c r="H347" s="1"/>
    </row>
    <row r="348" spans="1:8" ht="12.75">
      <c r="A348" s="4">
        <v>41817</v>
      </c>
      <c r="B348" s="5" t="s">
        <v>877</v>
      </c>
      <c r="C348" s="5"/>
      <c r="D348" s="5"/>
      <c r="E348" s="3"/>
      <c r="F348" s="3">
        <v>49663.74</v>
      </c>
      <c r="G348" s="11">
        <f t="shared" si="6"/>
        <v>55860.80000000091</v>
      </c>
      <c r="H348" s="1"/>
    </row>
    <row r="349" spans="1:8" ht="12.75">
      <c r="A349" s="4">
        <v>41817</v>
      </c>
      <c r="B349" s="5" t="s">
        <v>856</v>
      </c>
      <c r="C349" s="5"/>
      <c r="D349" s="5"/>
      <c r="E349" s="3"/>
      <c r="F349" s="3">
        <v>27.84</v>
      </c>
      <c r="G349" s="11">
        <f t="shared" si="6"/>
        <v>55832.960000000916</v>
      </c>
      <c r="H349" s="1"/>
    </row>
    <row r="350" spans="1:8" ht="12.75">
      <c r="A350" s="4">
        <v>41817</v>
      </c>
      <c r="B350" s="5" t="s">
        <v>368</v>
      </c>
      <c r="C350" s="5"/>
      <c r="D350" s="5">
        <v>9750</v>
      </c>
      <c r="E350" s="3"/>
      <c r="F350" s="3">
        <v>14106.69</v>
      </c>
      <c r="G350" s="11">
        <f t="shared" si="6"/>
        <v>41726.27000000091</v>
      </c>
      <c r="H350" s="1"/>
    </row>
    <row r="351" spans="1:8" ht="12.75">
      <c r="A351" s="4">
        <v>41817</v>
      </c>
      <c r="B351" s="5" t="s">
        <v>434</v>
      </c>
      <c r="C351" s="5"/>
      <c r="D351" s="5">
        <v>9751</v>
      </c>
      <c r="E351" s="3"/>
      <c r="F351" s="3">
        <v>3600.38</v>
      </c>
      <c r="G351" s="11">
        <f t="shared" si="6"/>
        <v>38125.890000000916</v>
      </c>
      <c r="H351" s="1"/>
    </row>
    <row r="352" spans="1:8" ht="12.75">
      <c r="A352" s="4">
        <v>41817</v>
      </c>
      <c r="B352" s="5" t="s">
        <v>739</v>
      </c>
      <c r="C352" s="5"/>
      <c r="D352" s="5">
        <v>9752</v>
      </c>
      <c r="E352" s="3"/>
      <c r="F352" s="3">
        <v>3274</v>
      </c>
      <c r="G352" s="11">
        <f t="shared" si="6"/>
        <v>34851.890000000916</v>
      </c>
      <c r="H352" s="1"/>
    </row>
    <row r="353" spans="1:8" ht="12.75">
      <c r="A353" s="4">
        <v>41817</v>
      </c>
      <c r="B353" s="5" t="s">
        <v>80</v>
      </c>
      <c r="C353" s="5"/>
      <c r="D353" s="5">
        <v>9753</v>
      </c>
      <c r="E353" s="3"/>
      <c r="F353" s="3">
        <v>0</v>
      </c>
      <c r="G353" s="11">
        <f t="shared" si="6"/>
        <v>34851.890000000916</v>
      </c>
      <c r="H353" s="1"/>
    </row>
    <row r="354" spans="1:8" ht="12.75">
      <c r="A354" s="4">
        <v>41817</v>
      </c>
      <c r="B354" s="5" t="s">
        <v>0</v>
      </c>
      <c r="C354" s="5"/>
      <c r="D354" s="5">
        <v>9754</v>
      </c>
      <c r="E354" s="3"/>
      <c r="F354" s="3">
        <v>6732</v>
      </c>
      <c r="G354" s="11">
        <f t="shared" si="6"/>
        <v>28119.890000000916</v>
      </c>
      <c r="H354" s="1"/>
    </row>
    <row r="355" spans="1:8" ht="12.75">
      <c r="A355" s="4">
        <v>41817</v>
      </c>
      <c r="B355" s="5" t="s">
        <v>879</v>
      </c>
      <c r="C355" s="5"/>
      <c r="D355" s="5">
        <v>9755</v>
      </c>
      <c r="E355" s="3"/>
      <c r="F355" s="3">
        <v>6574.72</v>
      </c>
      <c r="G355" s="11">
        <f t="shared" si="6"/>
        <v>21545.170000000915</v>
      </c>
      <c r="H355" s="1"/>
    </row>
    <row r="356" spans="1:8" ht="12.75">
      <c r="A356" s="4">
        <v>41817</v>
      </c>
      <c r="B356" s="5" t="s">
        <v>880</v>
      </c>
      <c r="C356" s="5"/>
      <c r="D356" s="5">
        <v>9756</v>
      </c>
      <c r="E356" s="3"/>
      <c r="F356" s="3">
        <v>6500</v>
      </c>
      <c r="G356" s="11">
        <f t="shared" si="6"/>
        <v>15045.170000000915</v>
      </c>
      <c r="H356" s="1"/>
    </row>
    <row r="357" spans="1:8" ht="12.75">
      <c r="A357" s="4">
        <v>41817</v>
      </c>
      <c r="B357" s="5" t="s">
        <v>878</v>
      </c>
      <c r="C357" s="5"/>
      <c r="D357" s="5">
        <v>9757</v>
      </c>
      <c r="E357" s="3"/>
      <c r="F357" s="3">
        <v>13464</v>
      </c>
      <c r="G357" s="11">
        <f t="shared" si="6"/>
        <v>1581.170000000915</v>
      </c>
      <c r="H357" s="1"/>
    </row>
    <row r="358" spans="1:8" ht="12.75">
      <c r="A358" s="4">
        <v>41822</v>
      </c>
      <c r="B358" s="5" t="s">
        <v>29</v>
      </c>
      <c r="C358" s="5"/>
      <c r="D358" s="5"/>
      <c r="E358" s="3">
        <v>165000</v>
      </c>
      <c r="F358" s="3"/>
      <c r="G358" s="11">
        <f t="shared" si="6"/>
        <v>166581.17000000092</v>
      </c>
      <c r="H358" s="1"/>
    </row>
    <row r="359" spans="1:8" ht="12.75">
      <c r="A359" s="4">
        <v>41822</v>
      </c>
      <c r="B359" s="5" t="s">
        <v>881</v>
      </c>
      <c r="C359" s="5"/>
      <c r="D359" s="5">
        <v>9758</v>
      </c>
      <c r="E359" s="3"/>
      <c r="F359" s="3">
        <v>8758.2</v>
      </c>
      <c r="G359" s="11">
        <f t="shared" si="6"/>
        <v>157822.9700000009</v>
      </c>
      <c r="H359" s="1"/>
    </row>
    <row r="360" spans="1:8" ht="12.75">
      <c r="A360" s="4">
        <v>41822</v>
      </c>
      <c r="B360" s="5" t="s">
        <v>882</v>
      </c>
      <c r="C360" s="5"/>
      <c r="D360" s="5">
        <v>9759</v>
      </c>
      <c r="E360" s="3"/>
      <c r="F360" s="3">
        <v>33350</v>
      </c>
      <c r="G360" s="11">
        <f t="shared" si="6"/>
        <v>124472.9700000009</v>
      </c>
      <c r="H360" s="1"/>
    </row>
    <row r="361" spans="1:8" ht="12.75">
      <c r="A361" s="4">
        <v>41822</v>
      </c>
      <c r="B361" s="5" t="s">
        <v>80</v>
      </c>
      <c r="C361" s="5"/>
      <c r="D361" s="5">
        <v>9760</v>
      </c>
      <c r="E361" s="3"/>
      <c r="F361" s="3">
        <v>0</v>
      </c>
      <c r="G361" s="11">
        <f t="shared" si="6"/>
        <v>124472.9700000009</v>
      </c>
      <c r="H361" s="1"/>
    </row>
    <row r="362" spans="1:8" ht="12.75">
      <c r="A362" s="4">
        <v>41822</v>
      </c>
      <c r="B362" s="5" t="s">
        <v>883</v>
      </c>
      <c r="C362" s="5"/>
      <c r="D362" s="5">
        <v>9761</v>
      </c>
      <c r="E362" s="3"/>
      <c r="F362" s="3">
        <v>80000</v>
      </c>
      <c r="G362" s="11">
        <f t="shared" si="6"/>
        <v>44472.9700000009</v>
      </c>
      <c r="H362" s="1"/>
    </row>
    <row r="363" spans="1:8" ht="12.75">
      <c r="A363" s="4">
        <v>41822</v>
      </c>
      <c r="B363" s="5" t="s">
        <v>578</v>
      </c>
      <c r="C363" s="5"/>
      <c r="D363" s="5"/>
      <c r="E363" s="3">
        <v>0.18</v>
      </c>
      <c r="F363" s="3"/>
      <c r="G363" s="11">
        <f t="shared" si="6"/>
        <v>44473.150000000904</v>
      </c>
      <c r="H363" s="1"/>
    </row>
    <row r="364" spans="1:8" ht="12.75">
      <c r="A364" s="4">
        <v>41827</v>
      </c>
      <c r="B364" s="5" t="s">
        <v>810</v>
      </c>
      <c r="C364" s="5"/>
      <c r="D364" s="5">
        <v>9762</v>
      </c>
      <c r="E364" s="3"/>
      <c r="F364" s="3">
        <v>2342</v>
      </c>
      <c r="G364" s="11">
        <f t="shared" si="6"/>
        <v>42131.150000000904</v>
      </c>
      <c r="H364" s="1"/>
    </row>
    <row r="365" spans="1:8" ht="12.75">
      <c r="A365" s="4">
        <v>41827</v>
      </c>
      <c r="B365" s="18" t="s">
        <v>0</v>
      </c>
      <c r="C365" s="5"/>
      <c r="D365" s="5">
        <v>9763</v>
      </c>
      <c r="E365" s="3"/>
      <c r="F365" s="3">
        <v>5224</v>
      </c>
      <c r="G365" s="11">
        <f t="shared" si="6"/>
        <v>36907.150000000904</v>
      </c>
      <c r="H365" s="1"/>
    </row>
    <row r="366" spans="1:8" ht="12.75">
      <c r="A366" s="4">
        <v>41827</v>
      </c>
      <c r="B366" s="18" t="s">
        <v>80</v>
      </c>
      <c r="C366" s="5"/>
      <c r="D366" s="5">
        <v>9764</v>
      </c>
      <c r="E366" s="3"/>
      <c r="F366" s="3">
        <v>0</v>
      </c>
      <c r="G366" s="11">
        <f t="shared" si="6"/>
        <v>36907.150000000904</v>
      </c>
      <c r="H366" s="1"/>
    </row>
    <row r="367" spans="1:8" ht="12.75">
      <c r="A367" s="4">
        <v>41827</v>
      </c>
      <c r="B367" s="18" t="s">
        <v>878</v>
      </c>
      <c r="C367" s="5"/>
      <c r="D367" s="5">
        <v>9765</v>
      </c>
      <c r="E367" s="3"/>
      <c r="F367" s="3">
        <v>12728</v>
      </c>
      <c r="G367" s="11">
        <f t="shared" si="6"/>
        <v>24179.150000000904</v>
      </c>
      <c r="H367" s="1"/>
    </row>
    <row r="368" spans="1:8" ht="12.75">
      <c r="A368" s="4">
        <v>41827</v>
      </c>
      <c r="B368" s="18" t="s">
        <v>32</v>
      </c>
      <c r="C368" s="5"/>
      <c r="D368" s="5">
        <v>9766</v>
      </c>
      <c r="E368" s="3"/>
      <c r="F368" s="3">
        <v>2612</v>
      </c>
      <c r="G368" s="11">
        <f t="shared" si="6"/>
        <v>21567.150000000904</v>
      </c>
      <c r="H368" s="1"/>
    </row>
    <row r="369" spans="1:8" ht="12.75">
      <c r="A369" s="4">
        <v>41827</v>
      </c>
      <c r="B369" s="18" t="s">
        <v>739</v>
      </c>
      <c r="C369" s="5"/>
      <c r="D369" s="5">
        <v>9767</v>
      </c>
      <c r="E369" s="3"/>
      <c r="F369" s="3">
        <v>2520</v>
      </c>
      <c r="G369" s="11">
        <f t="shared" si="6"/>
        <v>19047.150000000904</v>
      </c>
      <c r="H369" s="1"/>
    </row>
    <row r="370" spans="1:8" ht="12.75">
      <c r="A370" s="4">
        <v>41827</v>
      </c>
      <c r="B370" s="18" t="s">
        <v>884</v>
      </c>
      <c r="C370" s="5"/>
      <c r="D370" s="5"/>
      <c r="E370" s="3">
        <v>1056</v>
      </c>
      <c r="F370" s="3"/>
      <c r="G370" s="11">
        <f t="shared" si="6"/>
        <v>20103.150000000904</v>
      </c>
      <c r="H370" s="1"/>
    </row>
    <row r="371" spans="1:8" ht="12.75">
      <c r="A371" s="4">
        <v>41827</v>
      </c>
      <c r="B371" s="18" t="s">
        <v>712</v>
      </c>
      <c r="C371" s="5"/>
      <c r="D371" s="5"/>
      <c r="E371" s="3">
        <v>2531.48</v>
      </c>
      <c r="F371" s="3"/>
      <c r="G371" s="11">
        <f t="shared" si="6"/>
        <v>22634.630000000903</v>
      </c>
      <c r="H371" s="1"/>
    </row>
    <row r="372" spans="1:8" ht="12.75">
      <c r="A372" s="4">
        <v>41827</v>
      </c>
      <c r="B372" s="18" t="s">
        <v>669</v>
      </c>
      <c r="C372" s="5"/>
      <c r="D372" s="5"/>
      <c r="E372" s="3">
        <v>7470</v>
      </c>
      <c r="F372" s="3"/>
      <c r="G372" s="11">
        <f t="shared" si="6"/>
        <v>30104.630000000903</v>
      </c>
      <c r="H372" s="1"/>
    </row>
    <row r="373" spans="1:8" ht="12.75">
      <c r="A373" s="4">
        <v>41827</v>
      </c>
      <c r="B373" s="18" t="s">
        <v>850</v>
      </c>
      <c r="C373" s="5"/>
      <c r="D373" s="5"/>
      <c r="E373" s="3"/>
      <c r="F373" s="3">
        <v>208.8</v>
      </c>
      <c r="G373" s="11">
        <f t="shared" si="6"/>
        <v>29895.830000000904</v>
      </c>
      <c r="H373" s="1"/>
    </row>
    <row r="374" spans="1:8" ht="12.75">
      <c r="A374" s="4">
        <v>41829</v>
      </c>
      <c r="B374" s="18" t="s">
        <v>685</v>
      </c>
      <c r="C374" s="5"/>
      <c r="D374" s="5"/>
      <c r="E374" s="3">
        <v>335000</v>
      </c>
      <c r="F374" s="3"/>
      <c r="G374" s="11">
        <f t="shared" si="6"/>
        <v>364895.8300000009</v>
      </c>
      <c r="H374" s="1"/>
    </row>
    <row r="375" spans="1:8" ht="12.75">
      <c r="A375" s="4">
        <v>41829</v>
      </c>
      <c r="B375" s="18" t="s">
        <v>885</v>
      </c>
      <c r="C375" s="5"/>
      <c r="D375" s="5"/>
      <c r="E375" s="3"/>
      <c r="F375" s="3">
        <v>29000</v>
      </c>
      <c r="G375" s="11">
        <f t="shared" si="6"/>
        <v>335895.8300000009</v>
      </c>
      <c r="H375" s="1"/>
    </row>
    <row r="376" spans="1:8" ht="12.75">
      <c r="A376" s="4">
        <v>41829</v>
      </c>
      <c r="B376" s="5" t="s">
        <v>578</v>
      </c>
      <c r="C376" s="5"/>
      <c r="D376" s="5"/>
      <c r="E376" s="3">
        <v>0.08</v>
      </c>
      <c r="F376" s="3"/>
      <c r="G376" s="11">
        <f aca="true" t="shared" si="7" ref="G376:G439">G375+E376-F376</f>
        <v>335895.9100000009</v>
      </c>
      <c r="H376" s="1"/>
    </row>
    <row r="377" spans="1:8" ht="12.75">
      <c r="A377" s="4">
        <v>41830</v>
      </c>
      <c r="B377" s="5" t="s">
        <v>427</v>
      </c>
      <c r="C377" s="5"/>
      <c r="D377" s="5">
        <v>9768</v>
      </c>
      <c r="E377" s="3"/>
      <c r="F377" s="3">
        <v>4837</v>
      </c>
      <c r="G377" s="11">
        <f t="shared" si="7"/>
        <v>331058.9100000009</v>
      </c>
      <c r="H377" s="1"/>
    </row>
    <row r="378" spans="1:8" ht="12.75">
      <c r="A378" s="4">
        <v>41830</v>
      </c>
      <c r="B378" s="18" t="s">
        <v>886</v>
      </c>
      <c r="C378" s="5"/>
      <c r="D378" s="5">
        <v>9769</v>
      </c>
      <c r="E378" s="3"/>
      <c r="F378" s="3">
        <v>14413.57</v>
      </c>
      <c r="G378" s="11">
        <f t="shared" si="7"/>
        <v>316645.3400000009</v>
      </c>
      <c r="H378" s="1"/>
    </row>
    <row r="379" spans="1:8" ht="12.75">
      <c r="A379" s="4">
        <v>41830</v>
      </c>
      <c r="B379" s="18" t="s">
        <v>888</v>
      </c>
      <c r="C379" s="5"/>
      <c r="D379" s="5"/>
      <c r="E379" s="3">
        <v>1912.09</v>
      </c>
      <c r="F379" s="3"/>
      <c r="G379" s="11">
        <f t="shared" si="7"/>
        <v>318557.4300000009</v>
      </c>
      <c r="H379" s="1"/>
    </row>
    <row r="380" spans="1:8" ht="12.75">
      <c r="A380" s="4">
        <v>41831</v>
      </c>
      <c r="B380" s="18" t="s">
        <v>887</v>
      </c>
      <c r="C380" s="5"/>
      <c r="D380" s="5"/>
      <c r="E380" s="3"/>
      <c r="F380" s="3">
        <v>43987</v>
      </c>
      <c r="G380" s="11">
        <f t="shared" si="7"/>
        <v>274570.4300000009</v>
      </c>
      <c r="H380" s="1"/>
    </row>
    <row r="381" spans="1:8" ht="12.75">
      <c r="A381" s="4">
        <v>41831</v>
      </c>
      <c r="B381" s="5" t="s">
        <v>889</v>
      </c>
      <c r="C381" s="5"/>
      <c r="D381" s="5">
        <v>9770</v>
      </c>
      <c r="E381" s="3"/>
      <c r="F381" s="3">
        <v>107309.55</v>
      </c>
      <c r="G381" s="11">
        <f t="shared" si="7"/>
        <v>167260.88000000094</v>
      </c>
      <c r="H381" s="1"/>
    </row>
    <row r="382" spans="1:8" ht="12.75">
      <c r="A382" s="4">
        <v>41831</v>
      </c>
      <c r="B382" s="5" t="s">
        <v>890</v>
      </c>
      <c r="C382" s="5"/>
      <c r="D382" s="5">
        <v>9771</v>
      </c>
      <c r="E382" s="3"/>
      <c r="F382" s="3">
        <v>15563.76</v>
      </c>
      <c r="G382" s="11">
        <f t="shared" si="7"/>
        <v>151697.12000000093</v>
      </c>
      <c r="H382" s="1"/>
    </row>
    <row r="383" spans="1:8" ht="12.75">
      <c r="A383" s="4">
        <v>41834</v>
      </c>
      <c r="B383" s="5" t="s">
        <v>891</v>
      </c>
      <c r="C383" s="5"/>
      <c r="D383" s="5"/>
      <c r="E383" s="3"/>
      <c r="F383" s="3">
        <v>53264.12</v>
      </c>
      <c r="G383" s="11">
        <f t="shared" si="7"/>
        <v>98433.00000000093</v>
      </c>
      <c r="H383" s="1"/>
    </row>
    <row r="384" spans="1:8" ht="12.75">
      <c r="A384" s="4">
        <v>41834</v>
      </c>
      <c r="B384" s="5" t="s">
        <v>856</v>
      </c>
      <c r="C384" s="5"/>
      <c r="D384" s="5"/>
      <c r="E384" s="3"/>
      <c r="F384" s="3">
        <v>31.32</v>
      </c>
      <c r="G384" s="11">
        <f t="shared" si="7"/>
        <v>98401.68000000092</v>
      </c>
      <c r="H384" s="1"/>
    </row>
    <row r="385" spans="1:8" ht="12.75">
      <c r="A385" s="4">
        <v>41834</v>
      </c>
      <c r="B385" s="5" t="s">
        <v>667</v>
      </c>
      <c r="C385" s="5"/>
      <c r="D385" s="5"/>
      <c r="E385" s="3">
        <v>29000</v>
      </c>
      <c r="F385" s="3"/>
      <c r="G385" s="11">
        <f t="shared" si="7"/>
        <v>127401.68000000092</v>
      </c>
      <c r="H385" s="1"/>
    </row>
    <row r="386" spans="1:8" ht="12.75">
      <c r="A386" s="4">
        <v>41834</v>
      </c>
      <c r="B386" s="18" t="s">
        <v>368</v>
      </c>
      <c r="C386" s="5"/>
      <c r="D386" s="5">
        <v>9772</v>
      </c>
      <c r="E386" s="3"/>
      <c r="F386" s="3">
        <v>14106.69</v>
      </c>
      <c r="G386" s="11">
        <f t="shared" si="7"/>
        <v>113294.99000000092</v>
      </c>
      <c r="H386" s="1"/>
    </row>
    <row r="387" spans="1:8" ht="12.75">
      <c r="A387" s="4">
        <v>41834</v>
      </c>
      <c r="B387" s="18" t="s">
        <v>892</v>
      </c>
      <c r="C387" s="5"/>
      <c r="D387" s="5">
        <v>9773</v>
      </c>
      <c r="E387" s="3"/>
      <c r="F387" s="3">
        <v>49603.41</v>
      </c>
      <c r="G387" s="11">
        <f t="shared" si="7"/>
        <v>63691.58000000092</v>
      </c>
      <c r="H387" s="1"/>
    </row>
    <row r="388" spans="1:8" ht="12.75">
      <c r="A388" s="4">
        <v>41834</v>
      </c>
      <c r="B388" s="18" t="s">
        <v>893</v>
      </c>
      <c r="C388" s="5"/>
      <c r="D388" s="5">
        <v>9774</v>
      </c>
      <c r="E388" s="3"/>
      <c r="F388" s="3">
        <v>3274</v>
      </c>
      <c r="G388" s="11">
        <f t="shared" si="7"/>
        <v>60417.58000000092</v>
      </c>
      <c r="H388" s="1"/>
    </row>
    <row r="389" spans="1:8" ht="12.75">
      <c r="A389" s="4">
        <v>41834</v>
      </c>
      <c r="B389" s="18" t="s">
        <v>201</v>
      </c>
      <c r="C389" s="5"/>
      <c r="D389" s="5"/>
      <c r="E389" s="3">
        <v>5101.98</v>
      </c>
      <c r="F389" s="3"/>
      <c r="G389" s="11">
        <f t="shared" si="7"/>
        <v>65519.560000000914</v>
      </c>
      <c r="H389" s="1"/>
    </row>
    <row r="390" spans="1:8" ht="12.75">
      <c r="A390" s="4">
        <v>41834</v>
      </c>
      <c r="B390" s="18" t="s">
        <v>894</v>
      </c>
      <c r="C390" s="5"/>
      <c r="D390" s="5">
        <v>9775</v>
      </c>
      <c r="E390" s="3"/>
      <c r="F390" s="3">
        <v>3108</v>
      </c>
      <c r="G390" s="11">
        <f t="shared" si="7"/>
        <v>62411.560000000914</v>
      </c>
      <c r="H390" s="1"/>
    </row>
    <row r="391" spans="1:8" ht="12.75">
      <c r="A391" s="4">
        <v>41834</v>
      </c>
      <c r="B391" s="18" t="s">
        <v>878</v>
      </c>
      <c r="C391" s="5"/>
      <c r="D391" s="5">
        <v>9776</v>
      </c>
      <c r="E391" s="3"/>
      <c r="F391" s="3">
        <v>6548</v>
      </c>
      <c r="G391" s="11">
        <f t="shared" si="7"/>
        <v>55863.560000000914</v>
      </c>
      <c r="H391" s="1"/>
    </row>
    <row r="392" spans="1:8" ht="12.75">
      <c r="A392" s="4">
        <v>41836</v>
      </c>
      <c r="B392" s="18" t="s">
        <v>80</v>
      </c>
      <c r="C392" s="5"/>
      <c r="D392" s="5">
        <v>9777</v>
      </c>
      <c r="E392" s="3"/>
      <c r="F392" s="3">
        <v>0</v>
      </c>
      <c r="G392" s="11">
        <f t="shared" si="7"/>
        <v>55863.560000000914</v>
      </c>
      <c r="H392" s="1"/>
    </row>
    <row r="393" spans="1:8" ht="12.75">
      <c r="A393" s="4">
        <v>41836</v>
      </c>
      <c r="B393" s="18" t="s">
        <v>80</v>
      </c>
      <c r="C393" s="5"/>
      <c r="D393" s="5">
        <v>9778</v>
      </c>
      <c r="E393" s="3"/>
      <c r="F393" s="3">
        <v>0</v>
      </c>
      <c r="G393" s="11">
        <f t="shared" si="7"/>
        <v>55863.560000000914</v>
      </c>
      <c r="H393" s="1"/>
    </row>
    <row r="394" spans="1:8" ht="12.75">
      <c r="A394" s="4">
        <v>41836</v>
      </c>
      <c r="B394" s="18" t="s">
        <v>29</v>
      </c>
      <c r="C394" s="5"/>
      <c r="D394" s="5"/>
      <c r="E394" s="3">
        <v>290000</v>
      </c>
      <c r="F394" s="3"/>
      <c r="G394" s="11">
        <f t="shared" si="7"/>
        <v>345863.5600000009</v>
      </c>
      <c r="H394" s="1"/>
    </row>
    <row r="395" spans="1:8" ht="12.75">
      <c r="A395" s="4">
        <v>41836</v>
      </c>
      <c r="B395" s="18" t="s">
        <v>895</v>
      </c>
      <c r="C395" s="5"/>
      <c r="D395" s="5">
        <v>9779</v>
      </c>
      <c r="E395" s="3"/>
      <c r="F395" s="3">
        <v>250000</v>
      </c>
      <c r="G395" s="11">
        <f t="shared" si="7"/>
        <v>95863.56000000093</v>
      </c>
      <c r="H395" s="1"/>
    </row>
    <row r="396" spans="1:8" ht="12.75">
      <c r="A396" s="4">
        <v>41836</v>
      </c>
      <c r="B396" s="18" t="s">
        <v>718</v>
      </c>
      <c r="C396" s="5"/>
      <c r="D396" s="5">
        <v>9780</v>
      </c>
      <c r="E396" s="3"/>
      <c r="F396" s="3">
        <v>11359.7</v>
      </c>
      <c r="G396" s="11">
        <f t="shared" si="7"/>
        <v>84503.86000000093</v>
      </c>
      <c r="H396" s="1"/>
    </row>
    <row r="397" spans="1:8" ht="12.75">
      <c r="A397" s="4">
        <v>41836</v>
      </c>
      <c r="B397" s="18" t="s">
        <v>896</v>
      </c>
      <c r="C397" s="5"/>
      <c r="D397" s="5">
        <v>9781</v>
      </c>
      <c r="E397" s="3"/>
      <c r="F397" s="3">
        <v>4439.94</v>
      </c>
      <c r="G397" s="11">
        <f t="shared" si="7"/>
        <v>80063.92000000093</v>
      </c>
      <c r="H397" s="1"/>
    </row>
    <row r="398" spans="1:8" ht="12.75">
      <c r="A398" s="4">
        <v>41836</v>
      </c>
      <c r="B398" s="18" t="s">
        <v>717</v>
      </c>
      <c r="C398" s="5"/>
      <c r="D398" s="5"/>
      <c r="E398" s="3">
        <v>2026.55</v>
      </c>
      <c r="F398" s="3"/>
      <c r="G398" s="11">
        <f t="shared" si="7"/>
        <v>82090.47000000093</v>
      </c>
      <c r="H398" s="1"/>
    </row>
    <row r="399" spans="1:8" ht="12.75">
      <c r="A399" s="4">
        <v>41836</v>
      </c>
      <c r="B399" s="5" t="s">
        <v>578</v>
      </c>
      <c r="C399" s="5"/>
      <c r="D399" s="5"/>
      <c r="E399" s="3">
        <v>0.38</v>
      </c>
      <c r="F399" s="3"/>
      <c r="G399" s="11">
        <f t="shared" si="7"/>
        <v>82090.85000000094</v>
      </c>
      <c r="H399" s="1"/>
    </row>
    <row r="400" spans="1:8" ht="12.75">
      <c r="A400" s="4">
        <v>41837</v>
      </c>
      <c r="B400" s="5" t="s">
        <v>773</v>
      </c>
      <c r="C400" s="5"/>
      <c r="D400" s="5">
        <v>9782</v>
      </c>
      <c r="E400" s="3"/>
      <c r="F400" s="3">
        <v>17514.28</v>
      </c>
      <c r="G400" s="11">
        <f t="shared" si="7"/>
        <v>64576.57000000094</v>
      </c>
      <c r="H400" s="1"/>
    </row>
    <row r="401" spans="1:8" ht="12.75">
      <c r="A401" s="4">
        <v>41842</v>
      </c>
      <c r="B401" s="5" t="s">
        <v>897</v>
      </c>
      <c r="C401" s="5"/>
      <c r="D401" s="5"/>
      <c r="E401" s="3">
        <v>100497.96</v>
      </c>
      <c r="F401" s="3"/>
      <c r="G401" s="11">
        <f t="shared" si="7"/>
        <v>165074.53000000096</v>
      </c>
      <c r="H401" s="1"/>
    </row>
    <row r="402" spans="1:8" ht="12.75">
      <c r="A402" s="4">
        <v>41842</v>
      </c>
      <c r="B402" s="18" t="s">
        <v>729</v>
      </c>
      <c r="C402" s="5"/>
      <c r="D402" s="5">
        <v>9783</v>
      </c>
      <c r="E402" s="3"/>
      <c r="F402" s="3">
        <v>10798</v>
      </c>
      <c r="G402" s="11">
        <f t="shared" si="7"/>
        <v>154276.53000000096</v>
      </c>
      <c r="H402" s="1"/>
    </row>
    <row r="403" spans="1:8" ht="12.75">
      <c r="A403" s="4">
        <v>41842</v>
      </c>
      <c r="B403" s="18" t="s">
        <v>898</v>
      </c>
      <c r="C403" s="5"/>
      <c r="D403" s="5">
        <v>9784</v>
      </c>
      <c r="E403" s="3"/>
      <c r="F403" s="3">
        <v>6843</v>
      </c>
      <c r="G403" s="11">
        <f t="shared" si="7"/>
        <v>147433.53000000096</v>
      </c>
      <c r="H403" s="1"/>
    </row>
    <row r="404" spans="1:8" ht="12.75">
      <c r="A404" s="4">
        <v>41842</v>
      </c>
      <c r="B404" s="18" t="s">
        <v>456</v>
      </c>
      <c r="C404" s="5"/>
      <c r="D404" s="5">
        <v>9785</v>
      </c>
      <c r="E404" s="3"/>
      <c r="F404" s="3">
        <v>2520</v>
      </c>
      <c r="G404" s="11">
        <f t="shared" si="7"/>
        <v>144913.53000000096</v>
      </c>
      <c r="H404" s="1"/>
    </row>
    <row r="405" spans="1:8" ht="12.75">
      <c r="A405" s="4">
        <v>41842</v>
      </c>
      <c r="B405" s="18" t="s">
        <v>899</v>
      </c>
      <c r="C405" s="5"/>
      <c r="D405" s="5">
        <v>9786</v>
      </c>
      <c r="E405" s="3"/>
      <c r="F405" s="3">
        <v>100000</v>
      </c>
      <c r="G405" s="11">
        <f t="shared" si="7"/>
        <v>44913.53000000096</v>
      </c>
      <c r="H405" s="1"/>
    </row>
    <row r="406" spans="1:8" ht="12.75">
      <c r="A406" s="4">
        <v>41842</v>
      </c>
      <c r="B406" s="18" t="s">
        <v>742</v>
      </c>
      <c r="C406" s="5"/>
      <c r="D406" s="5"/>
      <c r="E406" s="3">
        <v>1726</v>
      </c>
      <c r="F406" s="3"/>
      <c r="G406" s="11">
        <f t="shared" si="7"/>
        <v>46639.53000000096</v>
      </c>
      <c r="H406" s="1"/>
    </row>
    <row r="407" spans="1:8" ht="12.75">
      <c r="A407" s="4">
        <v>41842</v>
      </c>
      <c r="B407" s="18" t="s">
        <v>900</v>
      </c>
      <c r="C407" s="5"/>
      <c r="D407" s="5"/>
      <c r="E407" s="3">
        <v>2244.32</v>
      </c>
      <c r="F407" s="3"/>
      <c r="G407" s="11">
        <f t="shared" si="7"/>
        <v>48883.85000000096</v>
      </c>
      <c r="H407" s="1"/>
    </row>
    <row r="408" spans="1:8" ht="12.75">
      <c r="A408" s="4">
        <v>41842</v>
      </c>
      <c r="B408" s="18" t="s">
        <v>721</v>
      </c>
      <c r="C408" s="5"/>
      <c r="D408" s="5"/>
      <c r="E408" s="3">
        <v>1497.5</v>
      </c>
      <c r="F408" s="3"/>
      <c r="G408" s="11">
        <f t="shared" si="7"/>
        <v>50381.35000000096</v>
      </c>
      <c r="H408" s="1"/>
    </row>
    <row r="409" spans="1:8" ht="12.75">
      <c r="A409" s="4">
        <v>41842</v>
      </c>
      <c r="B409" s="18" t="s">
        <v>721</v>
      </c>
      <c r="C409" s="5"/>
      <c r="D409" s="5"/>
      <c r="E409" s="3">
        <v>1076.99</v>
      </c>
      <c r="F409" s="3"/>
      <c r="G409" s="11">
        <f t="shared" si="7"/>
        <v>51458.34000000096</v>
      </c>
      <c r="H409" s="1"/>
    </row>
    <row r="410" spans="1:8" ht="12.75">
      <c r="A410" s="4">
        <v>41842</v>
      </c>
      <c r="B410" s="18" t="s">
        <v>703</v>
      </c>
      <c r="C410" s="5"/>
      <c r="D410" s="5"/>
      <c r="E410" s="3">
        <v>663.99</v>
      </c>
      <c r="F410" s="3"/>
      <c r="G410" s="11">
        <f t="shared" si="7"/>
        <v>52122.330000000955</v>
      </c>
      <c r="H410" s="1"/>
    </row>
    <row r="411" spans="1:8" ht="12.75">
      <c r="A411" s="4">
        <v>41842</v>
      </c>
      <c r="B411" s="18" t="s">
        <v>901</v>
      </c>
      <c r="C411" s="5"/>
      <c r="D411" s="5">
        <v>9787</v>
      </c>
      <c r="E411" s="3"/>
      <c r="F411" s="3">
        <v>1456.96</v>
      </c>
      <c r="G411" s="11">
        <f t="shared" si="7"/>
        <v>50665.370000000956</v>
      </c>
      <c r="H411" s="1"/>
    </row>
    <row r="412" spans="1:8" ht="12.75">
      <c r="A412" s="4">
        <v>41842</v>
      </c>
      <c r="B412" s="18" t="s">
        <v>739</v>
      </c>
      <c r="C412" s="5"/>
      <c r="D412" s="5">
        <v>9788</v>
      </c>
      <c r="E412" s="3"/>
      <c r="F412" s="3">
        <v>2078</v>
      </c>
      <c r="G412" s="11">
        <f t="shared" si="7"/>
        <v>48587.370000000956</v>
      </c>
      <c r="H412" s="1"/>
    </row>
    <row r="413" spans="1:8" ht="12.75">
      <c r="A413" s="4">
        <v>41842</v>
      </c>
      <c r="B413" s="18" t="s">
        <v>749</v>
      </c>
      <c r="C413" s="5"/>
      <c r="D413" s="5">
        <v>9789</v>
      </c>
      <c r="E413" s="3"/>
      <c r="F413" s="3">
        <v>4566</v>
      </c>
      <c r="G413" s="11">
        <f t="shared" si="7"/>
        <v>44021.370000000956</v>
      </c>
      <c r="H413" s="20"/>
    </row>
    <row r="414" spans="1:8" ht="12.75">
      <c r="A414" s="4">
        <v>41843</v>
      </c>
      <c r="B414" s="18" t="s">
        <v>902</v>
      </c>
      <c r="C414" s="5"/>
      <c r="D414" s="5">
        <v>9790</v>
      </c>
      <c r="E414" s="3"/>
      <c r="F414" s="3">
        <v>3643.56</v>
      </c>
      <c r="G414" s="11">
        <f t="shared" si="7"/>
        <v>40377.81000000096</v>
      </c>
      <c r="H414" s="1"/>
    </row>
    <row r="415" spans="1:8" ht="12.75">
      <c r="A415" s="4">
        <v>41843</v>
      </c>
      <c r="B415" s="18" t="s">
        <v>903</v>
      </c>
      <c r="C415" s="5"/>
      <c r="D415" s="5">
        <v>9791</v>
      </c>
      <c r="E415" s="3"/>
      <c r="F415" s="3">
        <v>9280</v>
      </c>
      <c r="G415" s="11">
        <f t="shared" si="7"/>
        <v>31097.810000000958</v>
      </c>
      <c r="H415" s="1"/>
    </row>
    <row r="416" spans="1:8" ht="12.75">
      <c r="A416" s="4">
        <v>41843</v>
      </c>
      <c r="B416" s="18" t="s">
        <v>904</v>
      </c>
      <c r="C416" s="5"/>
      <c r="D416" s="5"/>
      <c r="E416" s="3">
        <v>365000</v>
      </c>
      <c r="F416" s="3"/>
      <c r="G416" s="11">
        <f t="shared" si="7"/>
        <v>396097.810000001</v>
      </c>
      <c r="H416" s="1"/>
    </row>
    <row r="417" spans="1:8" ht="12.75">
      <c r="A417" s="4">
        <v>41843</v>
      </c>
      <c r="B417" s="18" t="s">
        <v>904</v>
      </c>
      <c r="C417" s="5"/>
      <c r="D417" s="5"/>
      <c r="E417" s="3">
        <v>100000</v>
      </c>
      <c r="F417" s="3"/>
      <c r="G417" s="11">
        <f t="shared" si="7"/>
        <v>496097.810000001</v>
      </c>
      <c r="H417" s="1"/>
    </row>
    <row r="418" spans="1:8" ht="12.75">
      <c r="A418" s="4">
        <v>41843</v>
      </c>
      <c r="B418" s="18" t="s">
        <v>862</v>
      </c>
      <c r="C418" s="5"/>
      <c r="D418" s="5"/>
      <c r="E418" s="3"/>
      <c r="F418" s="3">
        <v>100000</v>
      </c>
      <c r="G418" s="11">
        <f t="shared" si="7"/>
        <v>396097.810000001</v>
      </c>
      <c r="H418" s="1"/>
    </row>
    <row r="419" spans="1:8" ht="12.75">
      <c r="A419" s="4">
        <v>41843</v>
      </c>
      <c r="B419" s="18" t="s">
        <v>905</v>
      </c>
      <c r="C419" s="5"/>
      <c r="D419" s="5">
        <v>9792</v>
      </c>
      <c r="E419" s="3"/>
      <c r="F419" s="3">
        <v>80183.74</v>
      </c>
      <c r="G419" s="11">
        <f t="shared" si="7"/>
        <v>315914.070000001</v>
      </c>
      <c r="H419" s="1"/>
    </row>
    <row r="420" spans="1:8" ht="12.75">
      <c r="A420" s="4">
        <v>41843</v>
      </c>
      <c r="B420" s="5" t="s">
        <v>578</v>
      </c>
      <c r="C420" s="5"/>
      <c r="D420" s="5"/>
      <c r="E420" s="3">
        <v>0.31</v>
      </c>
      <c r="F420" s="3"/>
      <c r="G420" s="11">
        <f t="shared" si="7"/>
        <v>315914.380000001</v>
      </c>
      <c r="H420" s="1"/>
    </row>
    <row r="421" spans="1:8" ht="12.75">
      <c r="A421" s="4">
        <v>41844</v>
      </c>
      <c r="B421" s="18" t="s">
        <v>906</v>
      </c>
      <c r="C421" s="5"/>
      <c r="D421" s="5">
        <v>9793</v>
      </c>
      <c r="E421" s="3"/>
      <c r="F421" s="3">
        <v>17259</v>
      </c>
      <c r="G421" s="11">
        <f t="shared" si="7"/>
        <v>298655.380000001</v>
      </c>
      <c r="H421" s="1"/>
    </row>
    <row r="422" spans="1:8" ht="12.75">
      <c r="A422" s="4">
        <v>41844</v>
      </c>
      <c r="B422" s="18" t="s">
        <v>907</v>
      </c>
      <c r="C422" s="5"/>
      <c r="D422" s="5">
        <v>9794</v>
      </c>
      <c r="E422" s="3"/>
      <c r="F422" s="3">
        <v>75800</v>
      </c>
      <c r="G422" s="11">
        <f t="shared" si="7"/>
        <v>222855.380000001</v>
      </c>
      <c r="H422" s="1"/>
    </row>
    <row r="423" spans="1:8" ht="12.75">
      <c r="A423" s="4">
        <v>41844</v>
      </c>
      <c r="B423" s="18" t="s">
        <v>908</v>
      </c>
      <c r="C423" s="5"/>
      <c r="D423" s="5">
        <v>9795</v>
      </c>
      <c r="E423" s="3"/>
      <c r="F423" s="3">
        <v>55500</v>
      </c>
      <c r="G423" s="11">
        <f t="shared" si="7"/>
        <v>167355.380000001</v>
      </c>
      <c r="H423" s="1"/>
    </row>
    <row r="424" spans="1:8" ht="12.75">
      <c r="A424" s="4">
        <v>41844</v>
      </c>
      <c r="B424" s="18" t="s">
        <v>909</v>
      </c>
      <c r="C424" s="5"/>
      <c r="D424" s="5">
        <v>9796</v>
      </c>
      <c r="E424" s="3"/>
      <c r="F424" s="3">
        <v>11392.54</v>
      </c>
      <c r="G424" s="11">
        <f t="shared" si="7"/>
        <v>155962.840000001</v>
      </c>
      <c r="H424" s="1"/>
    </row>
    <row r="425" spans="1:8" ht="12.75">
      <c r="A425" s="4">
        <v>41848</v>
      </c>
      <c r="B425" s="5" t="s">
        <v>910</v>
      </c>
      <c r="C425" s="5"/>
      <c r="D425" s="5"/>
      <c r="E425" s="3"/>
      <c r="F425" s="3">
        <v>53077.8</v>
      </c>
      <c r="G425" s="11">
        <f t="shared" si="7"/>
        <v>102885.04000000098</v>
      </c>
      <c r="H425" s="1"/>
    </row>
    <row r="426" spans="1:8" ht="12.75">
      <c r="A426" s="4">
        <v>41848</v>
      </c>
      <c r="B426" s="5" t="s">
        <v>856</v>
      </c>
      <c r="C426" s="5"/>
      <c r="D426" s="5"/>
      <c r="E426" s="3"/>
      <c r="F426" s="3">
        <v>31.32</v>
      </c>
      <c r="G426" s="11">
        <f t="shared" si="7"/>
        <v>102853.72000000098</v>
      </c>
      <c r="H426" s="1"/>
    </row>
    <row r="427" spans="1:8" ht="12.75">
      <c r="A427" s="4">
        <v>41848</v>
      </c>
      <c r="B427" s="5" t="s">
        <v>911</v>
      </c>
      <c r="C427" s="5"/>
      <c r="D427" s="5">
        <v>9797</v>
      </c>
      <c r="E427" s="3"/>
      <c r="F427" s="3">
        <v>14062.57</v>
      </c>
      <c r="G427" s="11">
        <f t="shared" si="7"/>
        <v>88791.15000000098</v>
      </c>
      <c r="H427" s="1"/>
    </row>
    <row r="428" spans="1:8" ht="12.75">
      <c r="A428" s="4">
        <v>41849</v>
      </c>
      <c r="B428" s="18" t="s">
        <v>912</v>
      </c>
      <c r="C428" s="5"/>
      <c r="D428" s="5">
        <v>9798</v>
      </c>
      <c r="E428" s="3"/>
      <c r="F428" s="3">
        <v>12165</v>
      </c>
      <c r="G428" s="11">
        <f t="shared" si="7"/>
        <v>76626.15000000098</v>
      </c>
      <c r="H428" s="1"/>
    </row>
    <row r="429" spans="1:11" ht="12.75">
      <c r="A429" s="4">
        <v>41849</v>
      </c>
      <c r="B429" s="18" t="s">
        <v>32</v>
      </c>
      <c r="C429" s="5"/>
      <c r="D429" s="5">
        <v>9799</v>
      </c>
      <c r="E429" s="3"/>
      <c r="F429" s="3">
        <v>2428</v>
      </c>
      <c r="G429" s="11">
        <f t="shared" si="7"/>
        <v>74198.15000000098</v>
      </c>
      <c r="H429" s="1"/>
      <c r="K429" s="2"/>
    </row>
    <row r="430" spans="1:8" ht="12.75">
      <c r="A430" s="4">
        <v>41849</v>
      </c>
      <c r="B430" s="18" t="s">
        <v>913</v>
      </c>
      <c r="C430" s="5"/>
      <c r="D430" s="5">
        <v>9800</v>
      </c>
      <c r="E430" s="3"/>
      <c r="F430" s="3">
        <v>45000</v>
      </c>
      <c r="G430" s="11">
        <f t="shared" si="7"/>
        <v>29198.150000000984</v>
      </c>
      <c r="H430" s="1"/>
    </row>
    <row r="431" spans="1:8" ht="12.75">
      <c r="A431" s="4">
        <v>41849</v>
      </c>
      <c r="B431" s="18" t="s">
        <v>914</v>
      </c>
      <c r="C431" s="5"/>
      <c r="D431" s="5"/>
      <c r="E431" s="3">
        <v>1367.01</v>
      </c>
      <c r="F431" s="3"/>
      <c r="G431" s="11">
        <f t="shared" si="7"/>
        <v>30565.160000000982</v>
      </c>
      <c r="H431" s="1"/>
    </row>
    <row r="432" spans="1:11" ht="12.75">
      <c r="A432" s="4">
        <v>41849</v>
      </c>
      <c r="B432" s="18" t="s">
        <v>721</v>
      </c>
      <c r="C432" s="5"/>
      <c r="D432" s="5"/>
      <c r="E432" s="3">
        <v>1391</v>
      </c>
      <c r="F432" s="3"/>
      <c r="G432" s="11">
        <f t="shared" si="7"/>
        <v>31956.160000000982</v>
      </c>
      <c r="H432" s="1"/>
      <c r="K432" s="2"/>
    </row>
    <row r="433" spans="1:8" ht="12.75">
      <c r="A433" s="4">
        <v>41849</v>
      </c>
      <c r="B433" s="5" t="s">
        <v>827</v>
      </c>
      <c r="C433" s="5"/>
      <c r="D433" s="5">
        <v>9801</v>
      </c>
      <c r="E433" s="3"/>
      <c r="F433" s="3">
        <v>97700</v>
      </c>
      <c r="G433" s="11">
        <f t="shared" si="7"/>
        <v>-65743.83999999902</v>
      </c>
      <c r="H433" s="1"/>
    </row>
    <row r="434" spans="1:8" ht="12.75">
      <c r="A434" s="4">
        <v>41850</v>
      </c>
      <c r="B434" s="18" t="s">
        <v>915</v>
      </c>
      <c r="C434" s="5"/>
      <c r="D434" s="5">
        <v>9802</v>
      </c>
      <c r="E434" s="3"/>
      <c r="F434" s="3">
        <v>6574.72</v>
      </c>
      <c r="G434" s="11">
        <f t="shared" si="7"/>
        <v>-72318.55999999902</v>
      </c>
      <c r="H434" s="1"/>
    </row>
    <row r="435" spans="1:8" ht="12.75">
      <c r="A435" s="4">
        <v>41850</v>
      </c>
      <c r="B435" s="18" t="s">
        <v>916</v>
      </c>
      <c r="C435" s="5"/>
      <c r="D435" s="5"/>
      <c r="E435" s="3">
        <v>185000</v>
      </c>
      <c r="F435" s="3"/>
      <c r="G435" s="11">
        <f t="shared" si="7"/>
        <v>112681.44000000098</v>
      </c>
      <c r="H435" s="20"/>
    </row>
    <row r="436" spans="1:8" ht="12.75">
      <c r="A436" s="4">
        <v>41850</v>
      </c>
      <c r="B436" s="5" t="s">
        <v>578</v>
      </c>
      <c r="C436" s="5"/>
      <c r="D436" s="5"/>
      <c r="E436" s="3">
        <v>0.46</v>
      </c>
      <c r="F436" s="3"/>
      <c r="G436" s="11">
        <f t="shared" si="7"/>
        <v>112681.90000000098</v>
      </c>
      <c r="H436" s="20"/>
    </row>
    <row r="437" spans="1:11" ht="12.75">
      <c r="A437" s="4">
        <v>41852</v>
      </c>
      <c r="B437" s="18" t="s">
        <v>917</v>
      </c>
      <c r="C437" s="5"/>
      <c r="D437" s="5">
        <v>9803</v>
      </c>
      <c r="E437" s="3"/>
      <c r="F437" s="3">
        <v>51440.7</v>
      </c>
      <c r="G437" s="11">
        <f t="shared" si="7"/>
        <v>61241.20000000099</v>
      </c>
      <c r="H437" s="1"/>
      <c r="K437" s="2"/>
    </row>
    <row r="438" spans="1:8" ht="12.75">
      <c r="A438" s="4">
        <v>41852</v>
      </c>
      <c r="B438" s="18" t="s">
        <v>918</v>
      </c>
      <c r="C438" s="5"/>
      <c r="D438" s="5"/>
      <c r="E438" s="3">
        <v>4129.08</v>
      </c>
      <c r="F438" s="3"/>
      <c r="G438" s="11">
        <f t="shared" si="7"/>
        <v>65370.28000000099</v>
      </c>
      <c r="H438" s="1"/>
    </row>
    <row r="439" spans="1:8" ht="12.75">
      <c r="A439" s="4">
        <v>41852</v>
      </c>
      <c r="B439" s="18" t="s">
        <v>884</v>
      </c>
      <c r="C439" s="5"/>
      <c r="D439" s="5"/>
      <c r="E439" s="3">
        <v>290</v>
      </c>
      <c r="F439" s="3"/>
      <c r="G439" s="11">
        <f t="shared" si="7"/>
        <v>65660.28000000099</v>
      </c>
      <c r="H439" s="1"/>
    </row>
    <row r="440" spans="1:8" ht="12.75">
      <c r="A440" s="4">
        <v>41855</v>
      </c>
      <c r="B440" s="18" t="s">
        <v>919</v>
      </c>
      <c r="C440" s="5"/>
      <c r="D440" s="5">
        <v>9804</v>
      </c>
      <c r="E440" s="3"/>
      <c r="F440" s="3">
        <v>6500</v>
      </c>
      <c r="G440" s="11">
        <f aca="true" t="shared" si="8" ref="G440:G503">G439+E440-F440</f>
        <v>59160.28000000099</v>
      </c>
      <c r="H440" s="1"/>
    </row>
    <row r="441" spans="1:8" ht="12.75">
      <c r="A441" s="4">
        <v>41857</v>
      </c>
      <c r="B441" s="18" t="s">
        <v>29</v>
      </c>
      <c r="C441" s="5"/>
      <c r="D441" s="5"/>
      <c r="E441" s="3">
        <v>85000</v>
      </c>
      <c r="F441" s="3"/>
      <c r="G441" s="11">
        <f t="shared" si="8"/>
        <v>144160.280000001</v>
      </c>
      <c r="H441" s="1"/>
    </row>
    <row r="442" spans="1:8" ht="12.75">
      <c r="A442" s="4">
        <v>41857</v>
      </c>
      <c r="B442" s="18" t="s">
        <v>0</v>
      </c>
      <c r="C442" s="5"/>
      <c r="D442" s="5">
        <v>9805</v>
      </c>
      <c r="E442" s="3"/>
      <c r="F442" s="3">
        <v>5546</v>
      </c>
      <c r="G442" s="11">
        <f t="shared" si="8"/>
        <v>138614.280000001</v>
      </c>
      <c r="H442" s="1"/>
    </row>
    <row r="443" spans="1:8" ht="12.75">
      <c r="A443" s="4">
        <v>41857</v>
      </c>
      <c r="B443" s="18" t="s">
        <v>878</v>
      </c>
      <c r="C443" s="5"/>
      <c r="D443" s="5">
        <v>9806</v>
      </c>
      <c r="E443" s="3"/>
      <c r="F443" s="3">
        <v>18116</v>
      </c>
      <c r="G443" s="11">
        <f t="shared" si="8"/>
        <v>120498.28000000099</v>
      </c>
      <c r="H443" s="1"/>
    </row>
    <row r="444" spans="1:8" ht="12.75">
      <c r="A444" s="4">
        <v>41857</v>
      </c>
      <c r="B444" s="18" t="s">
        <v>920</v>
      </c>
      <c r="C444" s="5"/>
      <c r="D444" s="5">
        <v>9807</v>
      </c>
      <c r="E444" s="3"/>
      <c r="F444" s="3">
        <v>15563.76</v>
      </c>
      <c r="G444" s="11">
        <f t="shared" si="8"/>
        <v>104934.520000001</v>
      </c>
      <c r="H444" s="1"/>
    </row>
    <row r="445" spans="1:8" ht="12.75">
      <c r="A445" s="4">
        <v>41857</v>
      </c>
      <c r="B445" s="18" t="s">
        <v>921</v>
      </c>
      <c r="C445" s="5"/>
      <c r="D445" s="5">
        <v>9808</v>
      </c>
      <c r="E445" s="3"/>
      <c r="F445" s="3">
        <v>71030</v>
      </c>
      <c r="G445" s="11">
        <f t="shared" si="8"/>
        <v>33904.52000000099</v>
      </c>
      <c r="H445" s="1"/>
    </row>
    <row r="446" spans="1:8" ht="12.75">
      <c r="A446" s="4">
        <v>41857</v>
      </c>
      <c r="B446" s="18" t="s">
        <v>850</v>
      </c>
      <c r="C446" s="5"/>
      <c r="D446" s="5"/>
      <c r="E446" s="3"/>
      <c r="F446" s="3">
        <v>208.8</v>
      </c>
      <c r="G446" s="11">
        <f t="shared" si="8"/>
        <v>33695.72000000099</v>
      </c>
      <c r="H446" s="1"/>
    </row>
    <row r="447" spans="1:8" ht="12.75">
      <c r="A447" s="4">
        <v>41857</v>
      </c>
      <c r="B447" s="5" t="s">
        <v>578</v>
      </c>
      <c r="C447" s="5"/>
      <c r="D447" s="5"/>
      <c r="E447" s="3">
        <v>0.29</v>
      </c>
      <c r="F447" s="3"/>
      <c r="G447" s="11">
        <f t="shared" si="8"/>
        <v>33696.01000000099</v>
      </c>
      <c r="H447" s="1"/>
    </row>
    <row r="448" spans="1:8" ht="12.75">
      <c r="A448" s="4">
        <v>41857</v>
      </c>
      <c r="B448" s="5" t="s">
        <v>925</v>
      </c>
      <c r="C448" s="5"/>
      <c r="D448" s="5"/>
      <c r="E448" s="3">
        <v>3387</v>
      </c>
      <c r="F448" s="3"/>
      <c r="G448" s="11">
        <f t="shared" si="8"/>
        <v>37083.01000000099</v>
      </c>
      <c r="H448" s="1"/>
    </row>
    <row r="449" spans="1:8" ht="12.75">
      <c r="A449" s="4">
        <v>41858</v>
      </c>
      <c r="B449" s="18" t="s">
        <v>427</v>
      </c>
      <c r="C449" s="5"/>
      <c r="D449" s="5">
        <v>9809</v>
      </c>
      <c r="E449" s="3"/>
      <c r="F449" s="3">
        <v>4837</v>
      </c>
      <c r="G449" s="11">
        <f t="shared" si="8"/>
        <v>32246.01000000099</v>
      </c>
      <c r="H449" s="1"/>
    </row>
    <row r="450" spans="1:8" ht="12.75">
      <c r="A450" s="4">
        <v>41858</v>
      </c>
      <c r="B450" s="18" t="s">
        <v>810</v>
      </c>
      <c r="C450" s="5"/>
      <c r="D450" s="5">
        <v>9810</v>
      </c>
      <c r="E450" s="3"/>
      <c r="F450" s="3">
        <v>2372</v>
      </c>
      <c r="G450" s="11">
        <f t="shared" si="8"/>
        <v>29874.01000000099</v>
      </c>
      <c r="H450" s="1"/>
    </row>
    <row r="451" spans="1:8" ht="12.75">
      <c r="A451" s="4">
        <v>41858</v>
      </c>
      <c r="B451" s="18" t="s">
        <v>922</v>
      </c>
      <c r="C451" s="5"/>
      <c r="D451" s="5">
        <v>9811</v>
      </c>
      <c r="E451" s="3"/>
      <c r="F451" s="23">
        <v>5530.88</v>
      </c>
      <c r="G451" s="11">
        <f t="shared" si="8"/>
        <v>24343.13000000099</v>
      </c>
      <c r="H451" s="1"/>
    </row>
    <row r="452" spans="1:8" ht="12.75">
      <c r="A452" s="4">
        <v>41858</v>
      </c>
      <c r="B452" s="18" t="s">
        <v>721</v>
      </c>
      <c r="C452" s="5"/>
      <c r="D452" s="5"/>
      <c r="E452" s="3">
        <v>85</v>
      </c>
      <c r="F452" s="23"/>
      <c r="G452" s="11">
        <f t="shared" si="8"/>
        <v>24428.13000000099</v>
      </c>
      <c r="H452" s="1"/>
    </row>
    <row r="453" spans="1:8" ht="12.75">
      <c r="A453" s="4">
        <v>41859</v>
      </c>
      <c r="B453" s="18" t="s">
        <v>923</v>
      </c>
      <c r="C453" s="5"/>
      <c r="D453" s="5"/>
      <c r="E453" s="23">
        <v>100080.48</v>
      </c>
      <c r="F453" s="3"/>
      <c r="G453" s="11">
        <f t="shared" si="8"/>
        <v>124508.61000000099</v>
      </c>
      <c r="H453" s="1"/>
    </row>
    <row r="454" spans="1:8" ht="12.75">
      <c r="A454" s="4">
        <v>41862</v>
      </c>
      <c r="B454" s="18" t="s">
        <v>0</v>
      </c>
      <c r="C454" s="5"/>
      <c r="D454" s="5">
        <v>9812</v>
      </c>
      <c r="E454" s="3"/>
      <c r="F454" s="3">
        <v>13436</v>
      </c>
      <c r="G454" s="11">
        <f t="shared" si="8"/>
        <v>111072.61000000099</v>
      </c>
      <c r="H454" s="1"/>
    </row>
    <row r="455" spans="1:8" ht="12.75">
      <c r="A455" s="4">
        <v>41862</v>
      </c>
      <c r="B455" s="18" t="s">
        <v>456</v>
      </c>
      <c r="C455" s="5"/>
      <c r="D455" s="5">
        <v>9813</v>
      </c>
      <c r="E455" s="3"/>
      <c r="F455" s="3">
        <v>2274</v>
      </c>
      <c r="G455" s="11">
        <f t="shared" si="8"/>
        <v>108798.61000000099</v>
      </c>
      <c r="H455" s="1"/>
    </row>
    <row r="456" spans="1:8" ht="12.75">
      <c r="A456" s="4">
        <v>41862</v>
      </c>
      <c r="B456" s="18" t="s">
        <v>924</v>
      </c>
      <c r="C456" s="5"/>
      <c r="D456" s="5">
        <v>9814</v>
      </c>
      <c r="E456" s="3"/>
      <c r="F456" s="3">
        <v>3182</v>
      </c>
      <c r="G456" s="11">
        <f t="shared" si="8"/>
        <v>105616.61000000099</v>
      </c>
      <c r="H456" s="1"/>
    </row>
    <row r="457" spans="1:8" ht="12.75">
      <c r="A457" s="4">
        <v>41864</v>
      </c>
      <c r="B457" s="18" t="s">
        <v>904</v>
      </c>
      <c r="C457" s="5"/>
      <c r="D457" s="5"/>
      <c r="E457" s="3">
        <v>120000</v>
      </c>
      <c r="F457" s="3"/>
      <c r="G457" s="11">
        <f t="shared" si="8"/>
        <v>225616.61000000098</v>
      </c>
      <c r="H457" s="1"/>
    </row>
    <row r="458" spans="1:8" ht="12.75">
      <c r="A458" s="4">
        <v>41864</v>
      </c>
      <c r="B458" s="18" t="s">
        <v>926</v>
      </c>
      <c r="C458" s="5"/>
      <c r="D458" s="5"/>
      <c r="E458" s="3"/>
      <c r="F458" s="3">
        <v>100000</v>
      </c>
      <c r="G458" s="11">
        <f t="shared" si="8"/>
        <v>125616.61000000098</v>
      </c>
      <c r="H458" s="1"/>
    </row>
    <row r="459" spans="1:8" ht="12.75">
      <c r="A459" s="4">
        <v>41864</v>
      </c>
      <c r="B459" s="18" t="s">
        <v>904</v>
      </c>
      <c r="C459" s="5"/>
      <c r="D459" s="5"/>
      <c r="E459" s="3">
        <v>100000</v>
      </c>
      <c r="F459" s="3"/>
      <c r="G459" s="11">
        <f t="shared" si="8"/>
        <v>225616.61000000098</v>
      </c>
      <c r="H459" s="1"/>
    </row>
    <row r="460" spans="1:8" ht="12.75">
      <c r="A460" s="4">
        <v>41864</v>
      </c>
      <c r="B460" s="5" t="s">
        <v>927</v>
      </c>
      <c r="C460" s="5"/>
      <c r="D460" s="5"/>
      <c r="E460" s="3"/>
      <c r="F460" s="3">
        <v>51939.3</v>
      </c>
      <c r="G460" s="11">
        <f t="shared" si="8"/>
        <v>173677.310000001</v>
      </c>
      <c r="H460" s="1"/>
    </row>
    <row r="461" spans="1:8" ht="12.75">
      <c r="A461" s="4">
        <v>41864</v>
      </c>
      <c r="B461" s="5" t="s">
        <v>856</v>
      </c>
      <c r="C461" s="5"/>
      <c r="D461" s="5"/>
      <c r="E461" s="3"/>
      <c r="F461" s="3">
        <v>31.32</v>
      </c>
      <c r="G461" s="11">
        <f t="shared" si="8"/>
        <v>173645.99000000098</v>
      </c>
      <c r="H461" s="1"/>
    </row>
    <row r="462" spans="1:8" ht="12.75">
      <c r="A462" s="4">
        <v>41864</v>
      </c>
      <c r="B462" s="5" t="s">
        <v>911</v>
      </c>
      <c r="C462" s="5"/>
      <c r="D462" s="5">
        <v>9815</v>
      </c>
      <c r="E462" s="3"/>
      <c r="F462" s="3">
        <v>14106.69</v>
      </c>
      <c r="G462" s="11">
        <f t="shared" si="8"/>
        <v>159539.30000000098</v>
      </c>
      <c r="H462" s="1"/>
    </row>
    <row r="463" spans="1:8" ht="12.75">
      <c r="A463" s="4">
        <v>41864</v>
      </c>
      <c r="B463" s="18" t="s">
        <v>712</v>
      </c>
      <c r="C463" s="5"/>
      <c r="D463" s="5"/>
      <c r="E463" s="3">
        <v>1209.7</v>
      </c>
      <c r="F463" s="3"/>
      <c r="G463" s="11">
        <f t="shared" si="8"/>
        <v>160749.000000001</v>
      </c>
      <c r="H463" s="1"/>
    </row>
    <row r="464" spans="1:8" ht="12.75">
      <c r="A464" s="4">
        <v>41865</v>
      </c>
      <c r="B464" s="5" t="s">
        <v>928</v>
      </c>
      <c r="C464" s="5"/>
      <c r="D464" s="5">
        <v>9816</v>
      </c>
      <c r="E464" s="3"/>
      <c r="F464" s="3">
        <v>23968.57</v>
      </c>
      <c r="G464" s="11">
        <f t="shared" si="8"/>
        <v>136780.43000000098</v>
      </c>
      <c r="H464" s="1"/>
    </row>
    <row r="465" spans="1:8" ht="12.75">
      <c r="A465" s="4">
        <v>41865</v>
      </c>
      <c r="B465" s="5" t="s">
        <v>929</v>
      </c>
      <c r="C465" s="5"/>
      <c r="D465" s="5">
        <v>9817</v>
      </c>
      <c r="E465" s="3"/>
      <c r="F465" s="3">
        <v>12426.34</v>
      </c>
      <c r="G465" s="11">
        <f t="shared" si="8"/>
        <v>124354.09000000099</v>
      </c>
      <c r="H465" s="1"/>
    </row>
    <row r="466" spans="1:8" ht="12.75">
      <c r="A466" s="4">
        <v>41866</v>
      </c>
      <c r="B466" s="5" t="s">
        <v>930</v>
      </c>
      <c r="C466" s="5"/>
      <c r="D466" s="5">
        <v>9818</v>
      </c>
      <c r="E466" s="3"/>
      <c r="F466" s="3">
        <v>46817.65</v>
      </c>
      <c r="G466" s="11">
        <f t="shared" si="8"/>
        <v>77536.44000000099</v>
      </c>
      <c r="H466" s="1"/>
    </row>
    <row r="467" spans="1:8" ht="12.75">
      <c r="A467" s="4">
        <v>41869</v>
      </c>
      <c r="B467" s="18" t="s">
        <v>699</v>
      </c>
      <c r="C467" s="5"/>
      <c r="D467" s="5">
        <v>9819</v>
      </c>
      <c r="E467" s="3"/>
      <c r="F467" s="3">
        <v>6066</v>
      </c>
      <c r="G467" s="11">
        <f t="shared" si="8"/>
        <v>71470.44000000099</v>
      </c>
      <c r="H467" s="1"/>
    </row>
    <row r="468" spans="1:8" ht="12.75">
      <c r="A468" s="4">
        <v>41869</v>
      </c>
      <c r="B468" s="18" t="s">
        <v>718</v>
      </c>
      <c r="C468" s="5"/>
      <c r="D468" s="5">
        <v>9820</v>
      </c>
      <c r="E468" s="3"/>
      <c r="F468" s="3">
        <v>10361.82</v>
      </c>
      <c r="G468" s="11">
        <f t="shared" si="8"/>
        <v>61108.62000000099</v>
      </c>
      <c r="H468" s="1"/>
    </row>
    <row r="469" spans="1:8" ht="12.75">
      <c r="A469" s="4">
        <v>41869</v>
      </c>
      <c r="B469" s="18" t="s">
        <v>931</v>
      </c>
      <c r="C469" s="5"/>
      <c r="D469" s="5"/>
      <c r="E469" s="3"/>
      <c r="F469" s="3">
        <v>50924</v>
      </c>
      <c r="G469" s="11">
        <f t="shared" si="8"/>
        <v>10184.620000000992</v>
      </c>
      <c r="H469" s="1"/>
    </row>
    <row r="470" spans="1:8" ht="12.75">
      <c r="A470" s="4">
        <v>41869</v>
      </c>
      <c r="B470" s="18" t="s">
        <v>946</v>
      </c>
      <c r="C470" s="5"/>
      <c r="D470" s="5"/>
      <c r="E470" s="3">
        <v>888.9</v>
      </c>
      <c r="F470" s="3"/>
      <c r="G470" s="11">
        <f t="shared" si="8"/>
        <v>11073.520000000992</v>
      </c>
      <c r="H470" s="1"/>
    </row>
    <row r="471" spans="1:8" ht="12.75">
      <c r="A471" s="4">
        <v>41869</v>
      </c>
      <c r="B471" s="18" t="s">
        <v>947</v>
      </c>
      <c r="C471" s="5"/>
      <c r="D471" s="5"/>
      <c r="E471" s="3">
        <v>1321</v>
      </c>
      <c r="F471" s="3"/>
      <c r="G471" s="11">
        <f t="shared" si="8"/>
        <v>12394.520000000992</v>
      </c>
      <c r="H471" s="1"/>
    </row>
    <row r="472" spans="1:8" ht="12.75">
      <c r="A472" s="4">
        <v>41870</v>
      </c>
      <c r="B472" s="18" t="s">
        <v>950</v>
      </c>
      <c r="C472" s="5"/>
      <c r="D472" s="5"/>
      <c r="E472" s="3">
        <v>1249980</v>
      </c>
      <c r="F472" s="3"/>
      <c r="G472" s="11">
        <f t="shared" si="8"/>
        <v>1262374.520000001</v>
      </c>
      <c r="H472" s="1"/>
    </row>
    <row r="473" spans="1:8" ht="12.75">
      <c r="A473" s="4">
        <v>41871</v>
      </c>
      <c r="B473" s="5" t="s">
        <v>29</v>
      </c>
      <c r="C473" s="5"/>
      <c r="D473" s="5"/>
      <c r="E473" s="3">
        <v>180000</v>
      </c>
      <c r="F473" s="3"/>
      <c r="G473" s="11">
        <f t="shared" si="8"/>
        <v>1442374.520000001</v>
      </c>
      <c r="H473" s="1"/>
    </row>
    <row r="474" spans="1:8" ht="12.75">
      <c r="A474" s="4">
        <v>41871</v>
      </c>
      <c r="B474" s="5" t="s">
        <v>578</v>
      </c>
      <c r="C474" s="5"/>
      <c r="D474" s="5"/>
      <c r="E474" s="3">
        <v>0.42</v>
      </c>
      <c r="F474" s="3"/>
      <c r="G474" s="11">
        <f t="shared" si="8"/>
        <v>1442374.9400000009</v>
      </c>
      <c r="H474" s="1"/>
    </row>
    <row r="475" spans="1:8" ht="12.75">
      <c r="A475" s="4">
        <v>41872</v>
      </c>
      <c r="B475" s="18" t="s">
        <v>884</v>
      </c>
      <c r="C475" s="5"/>
      <c r="D475" s="5"/>
      <c r="E475" s="3">
        <v>1152.75</v>
      </c>
      <c r="F475" s="3"/>
      <c r="G475" s="11">
        <f t="shared" si="8"/>
        <v>1443527.6900000009</v>
      </c>
      <c r="H475" s="1"/>
    </row>
    <row r="476" spans="1:8" ht="12.75">
      <c r="A476" s="4">
        <v>41872</v>
      </c>
      <c r="B476" s="18" t="s">
        <v>948</v>
      </c>
      <c r="C476" s="5"/>
      <c r="D476" s="5"/>
      <c r="E476" s="3">
        <v>363.75</v>
      </c>
      <c r="F476" s="3"/>
      <c r="G476" s="11">
        <f t="shared" si="8"/>
        <v>1443891.4400000009</v>
      </c>
      <c r="H476" s="1"/>
    </row>
    <row r="477" spans="1:8" ht="12.75">
      <c r="A477" s="4">
        <v>41872</v>
      </c>
      <c r="B477" s="18" t="s">
        <v>932</v>
      </c>
      <c r="C477" s="5"/>
      <c r="D477" s="18">
        <v>9821</v>
      </c>
      <c r="E477" s="3"/>
      <c r="F477" s="3">
        <v>21848</v>
      </c>
      <c r="G477" s="11">
        <f t="shared" si="8"/>
        <v>1422043.4400000009</v>
      </c>
      <c r="H477" s="1"/>
    </row>
    <row r="478" spans="1:8" ht="12.75">
      <c r="A478" s="4">
        <v>41872</v>
      </c>
      <c r="B478" s="18" t="s">
        <v>739</v>
      </c>
      <c r="C478" s="5"/>
      <c r="D478" s="5">
        <v>9822</v>
      </c>
      <c r="E478" s="3"/>
      <c r="F478" s="3">
        <v>4598</v>
      </c>
      <c r="G478" s="11">
        <f t="shared" si="8"/>
        <v>1417445.4400000009</v>
      </c>
      <c r="H478" s="1"/>
    </row>
    <row r="479" spans="1:8" ht="12.75">
      <c r="A479" s="4">
        <v>41872</v>
      </c>
      <c r="B479" s="18" t="s">
        <v>80</v>
      </c>
      <c r="C479" s="5"/>
      <c r="D479" s="5">
        <v>9823</v>
      </c>
      <c r="E479" s="3"/>
      <c r="F479" s="3">
        <v>0</v>
      </c>
      <c r="G479" s="11">
        <f t="shared" si="8"/>
        <v>1417445.4400000009</v>
      </c>
      <c r="H479" s="1"/>
    </row>
    <row r="480" spans="1:8" ht="12.75">
      <c r="A480" s="4">
        <v>41872</v>
      </c>
      <c r="B480" s="18" t="s">
        <v>933</v>
      </c>
      <c r="C480" s="5"/>
      <c r="D480" s="5">
        <v>9824</v>
      </c>
      <c r="E480" s="3"/>
      <c r="F480" s="3">
        <v>18930</v>
      </c>
      <c r="G480" s="11">
        <f t="shared" si="8"/>
        <v>1398515.4400000009</v>
      </c>
      <c r="H480" s="1"/>
    </row>
    <row r="481" spans="1:8" ht="12.75">
      <c r="A481" s="4">
        <v>41873</v>
      </c>
      <c r="B481" s="18" t="s">
        <v>827</v>
      </c>
      <c r="C481" s="5"/>
      <c r="D481" s="5">
        <v>9825</v>
      </c>
      <c r="E481" s="3"/>
      <c r="F481" s="3">
        <v>97700</v>
      </c>
      <c r="G481" s="11">
        <f t="shared" si="8"/>
        <v>1300815.4400000009</v>
      </c>
      <c r="H481" s="1"/>
    </row>
    <row r="482" spans="1:8" ht="12.75">
      <c r="A482" s="4">
        <v>41873</v>
      </c>
      <c r="B482" s="18" t="s">
        <v>934</v>
      </c>
      <c r="C482" s="5"/>
      <c r="D482" s="5">
        <v>9826</v>
      </c>
      <c r="E482" s="3"/>
      <c r="F482" s="24">
        <v>23000</v>
      </c>
      <c r="G482" s="11">
        <f t="shared" si="8"/>
        <v>1277815.4400000009</v>
      </c>
      <c r="H482" s="1"/>
    </row>
    <row r="483" spans="1:8" ht="12.75">
      <c r="A483" s="4">
        <v>41873</v>
      </c>
      <c r="B483" s="18" t="s">
        <v>935</v>
      </c>
      <c r="C483" s="5"/>
      <c r="D483" s="5"/>
      <c r="E483" s="3"/>
      <c r="F483" s="3">
        <v>1249980</v>
      </c>
      <c r="G483" s="11">
        <f t="shared" si="8"/>
        <v>27835.440000000875</v>
      </c>
      <c r="H483" s="1"/>
    </row>
    <row r="484" spans="1:8" ht="12.75">
      <c r="A484" s="4">
        <v>41873</v>
      </c>
      <c r="B484" s="5" t="s">
        <v>578</v>
      </c>
      <c r="C484" s="5"/>
      <c r="D484" s="5"/>
      <c r="E484" s="3">
        <v>0.53</v>
      </c>
      <c r="F484" s="3"/>
      <c r="G484" s="11">
        <f t="shared" si="8"/>
        <v>27835.970000000874</v>
      </c>
      <c r="H484" s="1"/>
    </row>
    <row r="485" spans="1:8" ht="12.75">
      <c r="A485" s="4">
        <v>41873</v>
      </c>
      <c r="B485" s="5" t="s">
        <v>936</v>
      </c>
      <c r="C485" s="5"/>
      <c r="D485" s="5"/>
      <c r="E485" s="3">
        <v>100044.63</v>
      </c>
      <c r="F485" s="3"/>
      <c r="G485" s="11">
        <f t="shared" si="8"/>
        <v>127880.60000000088</v>
      </c>
      <c r="H485" s="1"/>
    </row>
    <row r="486" spans="1:8" ht="12.75">
      <c r="A486" s="4">
        <v>41876</v>
      </c>
      <c r="B486" s="18" t="s">
        <v>0</v>
      </c>
      <c r="C486" s="5"/>
      <c r="D486" s="5">
        <v>9827</v>
      </c>
      <c r="E486" s="3"/>
      <c r="F486" s="3">
        <v>5824</v>
      </c>
      <c r="G486" s="11">
        <f t="shared" si="8"/>
        <v>122056.60000000088</v>
      </c>
      <c r="H486" s="1"/>
    </row>
    <row r="487" spans="1:8" ht="12.75">
      <c r="A487" s="4">
        <v>41876</v>
      </c>
      <c r="B487" s="18" t="s">
        <v>951</v>
      </c>
      <c r="C487" s="5"/>
      <c r="D487" s="5">
        <v>9828</v>
      </c>
      <c r="E487" s="3"/>
      <c r="F487" s="3">
        <v>15563.76</v>
      </c>
      <c r="G487" s="11">
        <f t="shared" si="8"/>
        <v>106492.84000000088</v>
      </c>
      <c r="H487" s="1"/>
    </row>
    <row r="488" spans="1:8" ht="12.75">
      <c r="A488" s="4">
        <v>41876</v>
      </c>
      <c r="B488" s="18" t="s">
        <v>80</v>
      </c>
      <c r="C488" s="5"/>
      <c r="D488" s="5">
        <v>9829</v>
      </c>
      <c r="E488" s="3"/>
      <c r="F488" s="3">
        <v>0</v>
      </c>
      <c r="G488" s="11">
        <f t="shared" si="8"/>
        <v>106492.84000000088</v>
      </c>
      <c r="H488" s="1"/>
    </row>
    <row r="489" spans="1:8" ht="12.75">
      <c r="A489" s="4">
        <v>41876</v>
      </c>
      <c r="B489" s="18" t="s">
        <v>712</v>
      </c>
      <c r="C489" s="5"/>
      <c r="D489" s="5"/>
      <c r="E489" s="3">
        <v>6271.8</v>
      </c>
      <c r="F489" s="3"/>
      <c r="G489" s="11">
        <f t="shared" si="8"/>
        <v>112764.64000000089</v>
      </c>
      <c r="H489" s="1"/>
    </row>
    <row r="490" spans="1:8" ht="12.75">
      <c r="A490" s="4">
        <v>41876</v>
      </c>
      <c r="B490" s="18" t="s">
        <v>712</v>
      </c>
      <c r="C490" s="5"/>
      <c r="D490" s="5"/>
      <c r="E490" s="3">
        <v>2022.69</v>
      </c>
      <c r="F490" s="3"/>
      <c r="G490" s="11">
        <f t="shared" si="8"/>
        <v>114787.33000000089</v>
      </c>
      <c r="H490" s="1"/>
    </row>
    <row r="491" spans="1:8" ht="12.75">
      <c r="A491" s="4">
        <v>41878</v>
      </c>
      <c r="B491" s="18" t="s">
        <v>938</v>
      </c>
      <c r="C491" s="5"/>
      <c r="D491" s="5">
        <v>9830</v>
      </c>
      <c r="E491" s="3"/>
      <c r="F491" s="3">
        <v>17259</v>
      </c>
      <c r="G491" s="11">
        <f t="shared" si="8"/>
        <v>97528.33000000089</v>
      </c>
      <c r="H491" s="1"/>
    </row>
    <row r="492" spans="1:8" ht="12.75">
      <c r="A492" s="4">
        <v>41878</v>
      </c>
      <c r="B492" s="18" t="s">
        <v>937</v>
      </c>
      <c r="C492" s="5"/>
      <c r="D492" s="5">
        <v>9831</v>
      </c>
      <c r="E492" s="3"/>
      <c r="F492" s="3">
        <v>23000</v>
      </c>
      <c r="G492" s="11">
        <f t="shared" si="8"/>
        <v>74528.33000000089</v>
      </c>
      <c r="H492" s="1"/>
    </row>
    <row r="493" spans="1:8" ht="12.75">
      <c r="A493" s="4">
        <v>41878</v>
      </c>
      <c r="B493" s="18" t="s">
        <v>903</v>
      </c>
      <c r="C493" s="5"/>
      <c r="D493" s="5">
        <v>9832</v>
      </c>
      <c r="E493" s="3"/>
      <c r="F493" s="3">
        <v>9280</v>
      </c>
      <c r="G493" s="11">
        <f t="shared" si="8"/>
        <v>65248.33000000089</v>
      </c>
      <c r="H493" s="1"/>
    </row>
    <row r="494" spans="1:8" ht="12.75">
      <c r="A494" s="4">
        <v>41878</v>
      </c>
      <c r="B494" s="18" t="s">
        <v>29</v>
      </c>
      <c r="C494" s="5"/>
      <c r="D494" s="5"/>
      <c r="E494" s="3">
        <v>240000</v>
      </c>
      <c r="F494" s="3"/>
      <c r="G494" s="11">
        <f t="shared" si="8"/>
        <v>305248.3300000009</v>
      </c>
      <c r="H494" s="1"/>
    </row>
    <row r="495" spans="1:8" ht="12.75">
      <c r="A495" s="4">
        <v>41878</v>
      </c>
      <c r="B495" s="18" t="s">
        <v>939</v>
      </c>
      <c r="C495" s="5"/>
      <c r="D495" s="5"/>
      <c r="E495" s="3"/>
      <c r="F495" s="3">
        <v>100000</v>
      </c>
      <c r="G495" s="11">
        <f t="shared" si="8"/>
        <v>205248.3300000009</v>
      </c>
      <c r="H495" s="1"/>
    </row>
    <row r="496" spans="1:8" ht="12.75">
      <c r="A496" s="4">
        <v>41878</v>
      </c>
      <c r="B496" s="5" t="s">
        <v>578</v>
      </c>
      <c r="C496" s="5"/>
      <c r="D496" s="5"/>
      <c r="E496" s="3">
        <v>0.02</v>
      </c>
      <c r="F496" s="3"/>
      <c r="G496" s="11">
        <f t="shared" si="8"/>
        <v>205248.35000000088</v>
      </c>
      <c r="H496" s="1"/>
    </row>
    <row r="497" spans="1:8" ht="12.75">
      <c r="A497" s="4">
        <v>41879</v>
      </c>
      <c r="B497" s="5" t="s">
        <v>940</v>
      </c>
      <c r="C497" s="5"/>
      <c r="D497" s="5">
        <v>9833</v>
      </c>
      <c r="E497" s="3"/>
      <c r="F497" s="24">
        <v>14062.57</v>
      </c>
      <c r="G497" s="11">
        <f t="shared" si="8"/>
        <v>191185.78000000087</v>
      </c>
      <c r="H497" s="1"/>
    </row>
    <row r="498" spans="1:8" ht="12.75">
      <c r="A498" s="4">
        <v>41879</v>
      </c>
      <c r="B498" s="5" t="s">
        <v>941</v>
      </c>
      <c r="C498" s="5"/>
      <c r="D498" s="5">
        <v>9834</v>
      </c>
      <c r="E498" s="3"/>
      <c r="F498" s="24">
        <v>6574.72</v>
      </c>
      <c r="G498" s="11">
        <f t="shared" si="8"/>
        <v>184611.06000000087</v>
      </c>
      <c r="H498" s="1"/>
    </row>
    <row r="499" spans="1:8" ht="12.75">
      <c r="A499" s="4">
        <v>41879</v>
      </c>
      <c r="B499" s="5" t="s">
        <v>942</v>
      </c>
      <c r="C499" s="5"/>
      <c r="D499" s="5"/>
      <c r="E499" s="3"/>
      <c r="F499" s="24">
        <v>53077.8</v>
      </c>
      <c r="G499" s="11">
        <f t="shared" si="8"/>
        <v>131533.26000000088</v>
      </c>
      <c r="H499" s="1"/>
    </row>
    <row r="500" spans="1:8" ht="12.75">
      <c r="A500" s="4">
        <v>41879</v>
      </c>
      <c r="B500" s="5" t="s">
        <v>856</v>
      </c>
      <c r="C500" s="5"/>
      <c r="D500" s="5"/>
      <c r="E500" s="3"/>
      <c r="F500" s="24">
        <v>31.32</v>
      </c>
      <c r="G500" s="11">
        <f t="shared" si="8"/>
        <v>131501.94000000088</v>
      </c>
      <c r="H500" s="1"/>
    </row>
    <row r="501" spans="1:8" ht="12.75">
      <c r="A501" s="4">
        <v>41880</v>
      </c>
      <c r="B501" s="5" t="s">
        <v>943</v>
      </c>
      <c r="C501" s="5"/>
      <c r="D501" s="5">
        <v>9835</v>
      </c>
      <c r="E501" s="3"/>
      <c r="F501" s="24">
        <v>15000</v>
      </c>
      <c r="G501" s="11">
        <f t="shared" si="8"/>
        <v>116501.94000000088</v>
      </c>
      <c r="H501" s="1"/>
    </row>
    <row r="502" spans="1:8" ht="12.75">
      <c r="A502" s="4">
        <v>41880</v>
      </c>
      <c r="B502" s="5" t="s">
        <v>944</v>
      </c>
      <c r="C502" s="5"/>
      <c r="D502" s="5">
        <v>9836</v>
      </c>
      <c r="E502" s="3"/>
      <c r="F502" s="24">
        <v>46433</v>
      </c>
      <c r="G502" s="11">
        <f t="shared" si="8"/>
        <v>70068.94000000088</v>
      </c>
      <c r="H502" s="1"/>
    </row>
    <row r="503" spans="1:8" ht="12.75">
      <c r="A503" s="4">
        <v>41880</v>
      </c>
      <c r="B503" s="5" t="s">
        <v>954</v>
      </c>
      <c r="C503" s="5"/>
      <c r="D503" s="5"/>
      <c r="E503" s="24">
        <v>1837.04</v>
      </c>
      <c r="F503" s="24"/>
      <c r="G503" s="11">
        <f t="shared" si="8"/>
        <v>71905.98000000087</v>
      </c>
      <c r="H503" s="1"/>
    </row>
    <row r="504" spans="1:8" ht="12.75">
      <c r="A504" s="4">
        <v>41884</v>
      </c>
      <c r="B504" s="18" t="s">
        <v>705</v>
      </c>
      <c r="C504" s="5"/>
      <c r="D504" s="5"/>
      <c r="E504" s="24">
        <v>3490.6</v>
      </c>
      <c r="F504" s="3"/>
      <c r="G504" s="11">
        <f aca="true" t="shared" si="9" ref="G504:G567">G503+E504-F504</f>
        <v>75396.58000000087</v>
      </c>
      <c r="H504" s="1"/>
    </row>
    <row r="505" spans="1:8" ht="12.75">
      <c r="A505" s="4">
        <v>41884</v>
      </c>
      <c r="B505" s="18" t="s">
        <v>705</v>
      </c>
      <c r="C505" s="5"/>
      <c r="D505" s="5"/>
      <c r="E505" s="24">
        <v>3730.99</v>
      </c>
      <c r="F505" s="3"/>
      <c r="G505" s="11">
        <f t="shared" si="9"/>
        <v>79127.57000000088</v>
      </c>
      <c r="H505" s="1"/>
    </row>
    <row r="506" spans="1:8" ht="12.75">
      <c r="A506" s="4">
        <v>41884</v>
      </c>
      <c r="B506" s="18" t="s">
        <v>945</v>
      </c>
      <c r="C506" s="5"/>
      <c r="D506" s="5">
        <v>9837</v>
      </c>
      <c r="E506" s="3"/>
      <c r="F506" s="24">
        <v>7682</v>
      </c>
      <c r="G506" s="11">
        <f t="shared" si="9"/>
        <v>71445.57000000088</v>
      </c>
      <c r="H506" s="1"/>
    </row>
    <row r="507" spans="1:8" ht="12.75">
      <c r="A507" s="4">
        <v>41884</v>
      </c>
      <c r="B507" s="18" t="s">
        <v>912</v>
      </c>
      <c r="C507" s="5"/>
      <c r="D507" s="5">
        <v>9838</v>
      </c>
      <c r="E507" s="3"/>
      <c r="F507" s="24">
        <v>7314</v>
      </c>
      <c r="G507" s="11">
        <f t="shared" si="9"/>
        <v>64131.57000000088</v>
      </c>
      <c r="H507" s="1"/>
    </row>
    <row r="508" spans="1:8" ht="12.75">
      <c r="A508" s="4">
        <v>41884</v>
      </c>
      <c r="B508" s="18" t="s">
        <v>898</v>
      </c>
      <c r="C508" s="5"/>
      <c r="D508" s="5">
        <v>9839</v>
      </c>
      <c r="E508" s="3"/>
      <c r="F508" s="24">
        <v>1858</v>
      </c>
      <c r="G508" s="11">
        <f t="shared" si="9"/>
        <v>62273.57000000088</v>
      </c>
      <c r="H508" s="1"/>
    </row>
    <row r="509" spans="1:8" ht="12.75">
      <c r="A509" s="4">
        <v>41885</v>
      </c>
      <c r="B509" s="18" t="s">
        <v>741</v>
      </c>
      <c r="C509" s="5"/>
      <c r="D509" s="5">
        <v>9840</v>
      </c>
      <c r="E509" s="3"/>
      <c r="F509" s="3">
        <v>8517.67</v>
      </c>
      <c r="G509" s="11">
        <f t="shared" si="9"/>
        <v>53755.90000000088</v>
      </c>
      <c r="H509" s="1"/>
    </row>
    <row r="510" spans="1:8" ht="12.75">
      <c r="A510" s="4">
        <v>41885</v>
      </c>
      <c r="B510" s="18" t="s">
        <v>949</v>
      </c>
      <c r="C510" s="5"/>
      <c r="D510" s="5">
        <v>9841</v>
      </c>
      <c r="E510" s="3"/>
      <c r="F510" s="3">
        <v>6500</v>
      </c>
      <c r="G510" s="11">
        <f t="shared" si="9"/>
        <v>47255.90000000088</v>
      </c>
      <c r="H510" s="1"/>
    </row>
    <row r="511" spans="1:8" ht="12.75">
      <c r="A511" s="4">
        <v>41885</v>
      </c>
      <c r="B511" s="5" t="s">
        <v>578</v>
      </c>
      <c r="C511" s="5"/>
      <c r="D511" s="5"/>
      <c r="E511" s="3">
        <v>0.1</v>
      </c>
      <c r="F511" s="3"/>
      <c r="G511" s="11">
        <f t="shared" si="9"/>
        <v>47256.00000000088</v>
      </c>
      <c r="H511" s="1"/>
    </row>
    <row r="512" spans="1:8" ht="12.75">
      <c r="A512" s="4">
        <v>41887</v>
      </c>
      <c r="B512" s="5" t="s">
        <v>953</v>
      </c>
      <c r="C512" s="5"/>
      <c r="D512" s="5"/>
      <c r="E512" s="3">
        <v>2282</v>
      </c>
      <c r="F512" s="3"/>
      <c r="G512" s="11">
        <f t="shared" si="9"/>
        <v>49538.00000000088</v>
      </c>
      <c r="H512" s="1"/>
    </row>
    <row r="513" spans="1:8" ht="12.75">
      <c r="A513" s="4">
        <v>41888</v>
      </c>
      <c r="B513" s="18" t="s">
        <v>652</v>
      </c>
      <c r="C513" s="5"/>
      <c r="D513" s="5">
        <v>9842</v>
      </c>
      <c r="E513" s="3"/>
      <c r="F513" s="3">
        <v>2520</v>
      </c>
      <c r="G513" s="11">
        <f t="shared" si="9"/>
        <v>47018.00000000088</v>
      </c>
      <c r="H513" s="1"/>
    </row>
    <row r="514" spans="1:8" ht="12.75">
      <c r="A514" s="4">
        <v>41888</v>
      </c>
      <c r="B514" s="18" t="s">
        <v>952</v>
      </c>
      <c r="C514" s="5"/>
      <c r="D514" s="5"/>
      <c r="E514" s="3"/>
      <c r="F514" s="3">
        <v>116</v>
      </c>
      <c r="G514" s="11">
        <f t="shared" si="9"/>
        <v>46902.00000000088</v>
      </c>
      <c r="H514" s="1"/>
    </row>
    <row r="515" spans="1:8" ht="12.75">
      <c r="A515" s="4">
        <v>41890</v>
      </c>
      <c r="B515" s="18" t="s">
        <v>951</v>
      </c>
      <c r="C515" s="5"/>
      <c r="D515" s="5">
        <v>9843</v>
      </c>
      <c r="E515" s="3"/>
      <c r="F515" s="3">
        <v>15563.76</v>
      </c>
      <c r="G515" s="11">
        <f t="shared" si="9"/>
        <v>31338.24000000088</v>
      </c>
      <c r="H515" s="1"/>
    </row>
    <row r="516" spans="1:8" ht="12.75">
      <c r="A516" s="4">
        <v>41890</v>
      </c>
      <c r="B516" s="18" t="s">
        <v>850</v>
      </c>
      <c r="C516" s="5"/>
      <c r="D516" s="5"/>
      <c r="E516" s="3"/>
      <c r="F516" s="3">
        <v>208.8</v>
      </c>
      <c r="G516" s="11">
        <f t="shared" si="9"/>
        <v>31129.44000000088</v>
      </c>
      <c r="H516" s="1"/>
    </row>
    <row r="517" spans="1:8" ht="12.75">
      <c r="A517" s="4">
        <v>41891</v>
      </c>
      <c r="B517" s="18" t="s">
        <v>32</v>
      </c>
      <c r="C517" s="5"/>
      <c r="D517" s="5">
        <v>9844</v>
      </c>
      <c r="E517" s="3"/>
      <c r="F517" s="3">
        <v>2435</v>
      </c>
      <c r="G517" s="11">
        <f t="shared" si="9"/>
        <v>28694.44000000088</v>
      </c>
      <c r="H517" s="1"/>
    </row>
    <row r="518" spans="1:8" ht="12.75">
      <c r="A518" s="4">
        <v>41891</v>
      </c>
      <c r="B518" s="18" t="s">
        <v>80</v>
      </c>
      <c r="C518" s="5"/>
      <c r="D518" s="5">
        <v>9845</v>
      </c>
      <c r="E518" s="3"/>
      <c r="F518" s="3">
        <v>0</v>
      </c>
      <c r="G518" s="11">
        <f t="shared" si="9"/>
        <v>28694.44000000088</v>
      </c>
      <c r="H518" s="1"/>
    </row>
    <row r="519" spans="1:8" ht="12.75">
      <c r="A519" s="4">
        <v>41891</v>
      </c>
      <c r="B519" s="18" t="s">
        <v>8</v>
      </c>
      <c r="C519" s="5"/>
      <c r="D519" s="5">
        <v>9846</v>
      </c>
      <c r="E519" s="3"/>
      <c r="F519" s="3">
        <v>10000.78</v>
      </c>
      <c r="G519" s="11">
        <f t="shared" si="9"/>
        <v>18693.660000000877</v>
      </c>
      <c r="H519" s="1"/>
    </row>
    <row r="520" spans="1:8" ht="12.75">
      <c r="A520" s="4">
        <v>41891</v>
      </c>
      <c r="B520" s="18" t="s">
        <v>712</v>
      </c>
      <c r="C520" s="5"/>
      <c r="D520" s="5"/>
      <c r="E520" s="3">
        <v>547</v>
      </c>
      <c r="F520" s="3"/>
      <c r="G520" s="11">
        <f t="shared" si="9"/>
        <v>19240.660000000877</v>
      </c>
      <c r="H520" s="1"/>
    </row>
    <row r="521" spans="1:8" ht="12.75">
      <c r="A521" s="4">
        <v>41891</v>
      </c>
      <c r="B521" s="18" t="s">
        <v>712</v>
      </c>
      <c r="C521" s="5"/>
      <c r="D521" s="5"/>
      <c r="E521" s="3">
        <v>2874</v>
      </c>
      <c r="F521" s="3"/>
      <c r="G521" s="11">
        <f t="shared" si="9"/>
        <v>22114.660000000877</v>
      </c>
      <c r="H521" s="1"/>
    </row>
    <row r="522" spans="1:8" ht="12.75">
      <c r="A522" s="4">
        <v>41892</v>
      </c>
      <c r="B522" s="18" t="s">
        <v>0</v>
      </c>
      <c r="C522" s="5"/>
      <c r="D522" s="5">
        <v>9847</v>
      </c>
      <c r="E522" s="3"/>
      <c r="F522" s="3">
        <v>4298</v>
      </c>
      <c r="G522" s="11">
        <f t="shared" si="9"/>
        <v>17816.660000000877</v>
      </c>
      <c r="H522" s="1"/>
    </row>
    <row r="523" spans="1:8" ht="12.75">
      <c r="A523" s="4">
        <v>41892</v>
      </c>
      <c r="B523" s="18" t="s">
        <v>685</v>
      </c>
      <c r="C523" s="5"/>
      <c r="D523" s="5"/>
      <c r="E523" s="3">
        <v>490000</v>
      </c>
      <c r="F523" s="3"/>
      <c r="G523" s="11">
        <f t="shared" si="9"/>
        <v>507816.66000000085</v>
      </c>
      <c r="H523" s="1"/>
    </row>
    <row r="524" spans="1:8" ht="12.75">
      <c r="A524" s="4">
        <v>41892</v>
      </c>
      <c r="B524" s="18" t="s">
        <v>955</v>
      </c>
      <c r="C524" s="5"/>
      <c r="D524" s="5">
        <v>9848</v>
      </c>
      <c r="E524" s="3"/>
      <c r="F524" s="3">
        <v>37900</v>
      </c>
      <c r="G524" s="11">
        <f t="shared" si="9"/>
        <v>469916.66000000085</v>
      </c>
      <c r="H524" s="1"/>
    </row>
    <row r="525" spans="1:8" ht="12.75">
      <c r="A525" s="4">
        <v>41892</v>
      </c>
      <c r="B525" s="18" t="s">
        <v>983</v>
      </c>
      <c r="C525" s="5"/>
      <c r="D525" s="5">
        <v>9849</v>
      </c>
      <c r="E525" s="3"/>
      <c r="F525" s="3">
        <v>97700</v>
      </c>
      <c r="G525" s="11">
        <f t="shared" si="9"/>
        <v>372216.66000000085</v>
      </c>
      <c r="H525" s="1"/>
    </row>
    <row r="526" spans="1:8" ht="12.75">
      <c r="A526" s="4">
        <v>41892</v>
      </c>
      <c r="B526" s="18" t="s">
        <v>810</v>
      </c>
      <c r="C526" s="5"/>
      <c r="D526" s="5">
        <v>9850</v>
      </c>
      <c r="E526" s="3"/>
      <c r="F526" s="3">
        <v>2299</v>
      </c>
      <c r="G526" s="11">
        <f t="shared" si="9"/>
        <v>369917.66000000085</v>
      </c>
      <c r="H526" s="1"/>
    </row>
    <row r="527" spans="1:8" ht="12.75">
      <c r="A527" s="4">
        <v>41892</v>
      </c>
      <c r="B527" s="5" t="s">
        <v>578</v>
      </c>
      <c r="C527" s="5"/>
      <c r="D527" s="5"/>
      <c r="E527" s="3">
        <v>0.39</v>
      </c>
      <c r="F527" s="3"/>
      <c r="G527" s="11">
        <f t="shared" si="9"/>
        <v>369918.05000000086</v>
      </c>
      <c r="H527" s="1"/>
    </row>
    <row r="528" spans="1:8" ht="12.75">
      <c r="A528" s="4">
        <v>41893</v>
      </c>
      <c r="B528" s="18" t="s">
        <v>956</v>
      </c>
      <c r="C528" s="5"/>
      <c r="D528" s="5">
        <v>9851</v>
      </c>
      <c r="E528" s="3"/>
      <c r="F528" s="3">
        <v>14106.69</v>
      </c>
      <c r="G528" s="11">
        <f t="shared" si="9"/>
        <v>355811.36000000086</v>
      </c>
      <c r="H528" s="1"/>
    </row>
    <row r="529" spans="1:8" ht="12.75">
      <c r="A529" s="4">
        <v>41893</v>
      </c>
      <c r="B529" s="18" t="s">
        <v>80</v>
      </c>
      <c r="C529" s="5"/>
      <c r="D529" s="5">
        <v>9852</v>
      </c>
      <c r="E529" s="3"/>
      <c r="F529" s="3">
        <v>0</v>
      </c>
      <c r="G529" s="11">
        <f t="shared" si="9"/>
        <v>355811.36000000086</v>
      </c>
      <c r="H529" s="1"/>
    </row>
    <row r="530" spans="1:8" ht="12.75">
      <c r="A530" s="4">
        <v>41893</v>
      </c>
      <c r="B530" s="5" t="s">
        <v>957</v>
      </c>
      <c r="C530" s="5"/>
      <c r="D530" s="5">
        <v>9853</v>
      </c>
      <c r="E530" s="3"/>
      <c r="F530" s="3">
        <v>107049.98</v>
      </c>
      <c r="G530" s="11">
        <f t="shared" si="9"/>
        <v>248761.38000000088</v>
      </c>
      <c r="H530" s="1"/>
    </row>
    <row r="531" spans="1:8" ht="12.75">
      <c r="A531" s="4">
        <v>41893</v>
      </c>
      <c r="B531" s="5" t="s">
        <v>958</v>
      </c>
      <c r="C531" s="5"/>
      <c r="D531" s="5"/>
      <c r="E531" s="3"/>
      <c r="F531" s="3">
        <v>45013.74</v>
      </c>
      <c r="G531" s="11">
        <f t="shared" si="9"/>
        <v>203747.6400000009</v>
      </c>
      <c r="H531" s="1"/>
    </row>
    <row r="532" spans="1:8" ht="12.75">
      <c r="A532" s="4">
        <v>41893</v>
      </c>
      <c r="B532" s="5" t="s">
        <v>856</v>
      </c>
      <c r="C532" s="5"/>
      <c r="D532" s="5"/>
      <c r="E532" s="3"/>
      <c r="F532" s="3">
        <v>27.84</v>
      </c>
      <c r="G532" s="11">
        <f t="shared" si="9"/>
        <v>203719.8000000009</v>
      </c>
      <c r="H532" s="1"/>
    </row>
    <row r="533" spans="1:8" ht="12.75">
      <c r="A533" s="4">
        <v>41893</v>
      </c>
      <c r="B533" s="5" t="s">
        <v>959</v>
      </c>
      <c r="C533" s="5"/>
      <c r="D533" s="5"/>
      <c r="E533" s="3"/>
      <c r="F533" s="3">
        <v>8250.38</v>
      </c>
      <c r="G533" s="11">
        <f t="shared" si="9"/>
        <v>195469.4200000009</v>
      </c>
      <c r="H533" s="1"/>
    </row>
    <row r="534" spans="1:8" ht="12.75">
      <c r="A534" s="4">
        <v>41893</v>
      </c>
      <c r="B534" s="5" t="s">
        <v>856</v>
      </c>
      <c r="C534" s="5"/>
      <c r="D534" s="5"/>
      <c r="E534" s="3"/>
      <c r="F534" s="3">
        <v>3.48</v>
      </c>
      <c r="G534" s="11">
        <f t="shared" si="9"/>
        <v>195465.94000000088</v>
      </c>
      <c r="H534" s="1"/>
    </row>
    <row r="535" spans="1:8" ht="12.75">
      <c r="A535" s="4">
        <v>41893</v>
      </c>
      <c r="B535" s="5" t="s">
        <v>958</v>
      </c>
      <c r="C535" s="5"/>
      <c r="D535" s="5"/>
      <c r="E535" s="3"/>
      <c r="F535" s="3">
        <v>45013.74</v>
      </c>
      <c r="G535" s="11">
        <f t="shared" si="9"/>
        <v>150452.20000000088</v>
      </c>
      <c r="H535" s="1"/>
    </row>
    <row r="536" spans="1:8" ht="12.75">
      <c r="A536" s="4">
        <v>41893</v>
      </c>
      <c r="B536" s="5" t="s">
        <v>856</v>
      </c>
      <c r="C536" s="5"/>
      <c r="D536" s="5"/>
      <c r="E536" s="3"/>
      <c r="F536" s="3">
        <v>27.84</v>
      </c>
      <c r="G536" s="11">
        <f t="shared" si="9"/>
        <v>150424.3600000009</v>
      </c>
      <c r="H536" s="1"/>
    </row>
    <row r="537" spans="1:8" ht="12.75">
      <c r="A537" s="4">
        <v>41894</v>
      </c>
      <c r="B537" s="5" t="s">
        <v>960</v>
      </c>
      <c r="C537" s="5"/>
      <c r="D537" s="5"/>
      <c r="E537" s="3">
        <v>45013.74</v>
      </c>
      <c r="F537" s="3"/>
      <c r="G537" s="11">
        <f t="shared" si="9"/>
        <v>195438.10000000088</v>
      </c>
      <c r="H537" s="1"/>
    </row>
    <row r="538" spans="1:8" ht="12.75">
      <c r="A538" s="4">
        <v>41894</v>
      </c>
      <c r="B538" s="18" t="s">
        <v>427</v>
      </c>
      <c r="C538" s="5"/>
      <c r="D538" s="5">
        <v>9854</v>
      </c>
      <c r="E538" s="3"/>
      <c r="F538" s="3">
        <v>4744</v>
      </c>
      <c r="G538" s="11">
        <f t="shared" si="9"/>
        <v>190694.10000000088</v>
      </c>
      <c r="H538" s="1"/>
    </row>
    <row r="539" spans="1:8" ht="12.75">
      <c r="A539" s="4">
        <v>41899</v>
      </c>
      <c r="B539" s="18" t="s">
        <v>0</v>
      </c>
      <c r="C539" s="5"/>
      <c r="D539" s="5">
        <v>9855</v>
      </c>
      <c r="E539" s="3"/>
      <c r="F539" s="3">
        <v>7314</v>
      </c>
      <c r="G539" s="11">
        <f t="shared" si="9"/>
        <v>183380.10000000088</v>
      </c>
      <c r="H539" s="1"/>
    </row>
    <row r="540" spans="1:8" ht="12.75">
      <c r="A540" s="4">
        <v>41899</v>
      </c>
      <c r="B540" s="18" t="s">
        <v>898</v>
      </c>
      <c r="C540" s="5"/>
      <c r="D540" s="5">
        <v>9856</v>
      </c>
      <c r="E540" s="3"/>
      <c r="F540" s="3">
        <v>1858</v>
      </c>
      <c r="G540" s="11">
        <f t="shared" si="9"/>
        <v>181522.10000000088</v>
      </c>
      <c r="H540" s="1"/>
    </row>
    <row r="541" spans="1:8" ht="12.75">
      <c r="A541" s="4">
        <v>41899</v>
      </c>
      <c r="B541" s="18" t="s">
        <v>419</v>
      </c>
      <c r="C541" s="5"/>
      <c r="D541" s="5">
        <v>9857</v>
      </c>
      <c r="E541" s="3"/>
      <c r="F541" s="3">
        <v>1983</v>
      </c>
      <c r="G541" s="11">
        <f t="shared" si="9"/>
        <v>179539.10000000088</v>
      </c>
      <c r="H541" s="1"/>
    </row>
    <row r="542" spans="1:8" ht="12.75">
      <c r="A542" s="4">
        <v>41899</v>
      </c>
      <c r="B542" s="18" t="s">
        <v>961</v>
      </c>
      <c r="C542" s="5"/>
      <c r="D542" s="5">
        <v>9858</v>
      </c>
      <c r="E542" s="3"/>
      <c r="F542" s="3">
        <v>46817.65</v>
      </c>
      <c r="G542" s="11">
        <f t="shared" si="9"/>
        <v>132721.45000000088</v>
      </c>
      <c r="H542" s="1"/>
    </row>
    <row r="543" spans="1:8" ht="12.75">
      <c r="A543" s="4">
        <v>41899</v>
      </c>
      <c r="B543" s="18" t="s">
        <v>962</v>
      </c>
      <c r="C543" s="5"/>
      <c r="D543" s="5">
        <v>9859</v>
      </c>
      <c r="E543" s="3"/>
      <c r="F543" s="3">
        <v>5000</v>
      </c>
      <c r="G543" s="11">
        <f t="shared" si="9"/>
        <v>127721.45000000088</v>
      </c>
      <c r="H543" s="1"/>
    </row>
    <row r="544" spans="1:8" ht="12.75">
      <c r="A544" s="4">
        <v>41899</v>
      </c>
      <c r="B544" s="18" t="s">
        <v>963</v>
      </c>
      <c r="C544" s="5"/>
      <c r="D544" s="5">
        <v>9860</v>
      </c>
      <c r="E544" s="3"/>
      <c r="F544" s="3">
        <v>55400</v>
      </c>
      <c r="G544" s="11">
        <f t="shared" si="9"/>
        <v>72321.45000000088</v>
      </c>
      <c r="H544" s="1"/>
    </row>
    <row r="545" spans="1:8" ht="12.75">
      <c r="A545" s="4">
        <v>41899</v>
      </c>
      <c r="B545" s="18" t="s">
        <v>964</v>
      </c>
      <c r="C545" s="5"/>
      <c r="D545" s="5"/>
      <c r="E545" s="3">
        <v>955</v>
      </c>
      <c r="F545" s="3"/>
      <c r="G545" s="11">
        <f t="shared" si="9"/>
        <v>73276.45000000088</v>
      </c>
      <c r="H545" s="1"/>
    </row>
    <row r="546" spans="1:8" ht="12.75">
      <c r="A546" s="4">
        <v>41899</v>
      </c>
      <c r="B546" s="18" t="s">
        <v>864</v>
      </c>
      <c r="C546" s="5"/>
      <c r="D546" s="5"/>
      <c r="E546" s="3">
        <v>120000</v>
      </c>
      <c r="F546" s="3"/>
      <c r="G546" s="11">
        <f t="shared" si="9"/>
        <v>193276.45000000088</v>
      </c>
      <c r="H546" s="1"/>
    </row>
    <row r="547" spans="1:8" ht="12.75">
      <c r="A547" s="4">
        <v>41899</v>
      </c>
      <c r="B547" s="5" t="s">
        <v>578</v>
      </c>
      <c r="C547" s="5"/>
      <c r="D547" s="5"/>
      <c r="E547" s="3">
        <v>0.98</v>
      </c>
      <c r="F547" s="3"/>
      <c r="G547" s="11">
        <f t="shared" si="9"/>
        <v>193277.4300000009</v>
      </c>
      <c r="H547" s="1"/>
    </row>
    <row r="548" spans="1:8" ht="12.75">
      <c r="A548" s="4">
        <v>41899</v>
      </c>
      <c r="B548" s="5" t="s">
        <v>967</v>
      </c>
      <c r="C548" s="5"/>
      <c r="D548" s="5"/>
      <c r="E548" s="3"/>
      <c r="F548" s="3">
        <v>41540</v>
      </c>
      <c r="G548" s="11">
        <f t="shared" si="9"/>
        <v>151737.4300000009</v>
      </c>
      <c r="H548" s="1"/>
    </row>
    <row r="549" spans="1:8" ht="12.75">
      <c r="A549" s="4">
        <v>41900</v>
      </c>
      <c r="B549" s="18" t="s">
        <v>742</v>
      </c>
      <c r="C549" s="5"/>
      <c r="D549" s="5"/>
      <c r="E549" s="3">
        <v>5908.02</v>
      </c>
      <c r="F549" s="3"/>
      <c r="G549" s="11">
        <f t="shared" si="9"/>
        <v>157645.45000000088</v>
      </c>
      <c r="H549" s="1"/>
    </row>
    <row r="550" spans="1:8" ht="12.75">
      <c r="A550" s="4">
        <v>41900</v>
      </c>
      <c r="B550" s="18" t="s">
        <v>742</v>
      </c>
      <c r="C550" s="5"/>
      <c r="D550" s="5"/>
      <c r="E550" s="3">
        <v>1782</v>
      </c>
      <c r="F550" s="3"/>
      <c r="G550" s="11">
        <f t="shared" si="9"/>
        <v>159427.45000000088</v>
      </c>
      <c r="H550" s="1"/>
    </row>
    <row r="551" spans="1:8" ht="12.75">
      <c r="A551" s="4">
        <v>41900</v>
      </c>
      <c r="B551" s="18" t="s">
        <v>965</v>
      </c>
      <c r="C551" s="5"/>
      <c r="D551" s="5">
        <v>9861</v>
      </c>
      <c r="E551" s="3"/>
      <c r="F551" s="3">
        <v>50400</v>
      </c>
      <c r="G551" s="11">
        <f t="shared" si="9"/>
        <v>109027.45000000088</v>
      </c>
      <c r="H551" s="1"/>
    </row>
    <row r="552" spans="1:8" ht="12.75">
      <c r="A552" s="4">
        <v>41900</v>
      </c>
      <c r="B552" s="18" t="s">
        <v>966</v>
      </c>
      <c r="C552" s="5"/>
      <c r="D552" s="5">
        <v>9862</v>
      </c>
      <c r="E552" s="3"/>
      <c r="F552" s="3">
        <v>50400</v>
      </c>
      <c r="G552" s="11">
        <f t="shared" si="9"/>
        <v>58627.450000000885</v>
      </c>
      <c r="H552" s="1"/>
    </row>
    <row r="553" spans="1:8" ht="12.75">
      <c r="A553" s="4">
        <v>41904</v>
      </c>
      <c r="B553" s="18" t="s">
        <v>739</v>
      </c>
      <c r="C553" s="5"/>
      <c r="D553" s="5">
        <v>9863</v>
      </c>
      <c r="E553" s="3"/>
      <c r="F553" s="3">
        <v>5897</v>
      </c>
      <c r="G553" s="11">
        <f t="shared" si="9"/>
        <v>52730.450000000885</v>
      </c>
      <c r="H553" s="1"/>
    </row>
    <row r="554" spans="1:8" ht="12.75">
      <c r="A554" s="4">
        <v>41905</v>
      </c>
      <c r="B554" s="18" t="s">
        <v>873</v>
      </c>
      <c r="C554" s="5"/>
      <c r="D554" s="5">
        <v>9864</v>
      </c>
      <c r="E554" s="3"/>
      <c r="F554" s="3">
        <v>6250</v>
      </c>
      <c r="G554" s="11">
        <f t="shared" si="9"/>
        <v>46480.450000000885</v>
      </c>
      <c r="H554" s="1"/>
    </row>
    <row r="555" spans="1:8" ht="12.75">
      <c r="A555" s="4">
        <v>41905</v>
      </c>
      <c r="B555" s="18" t="s">
        <v>968</v>
      </c>
      <c r="C555" s="5"/>
      <c r="D555" s="5">
        <v>9865</v>
      </c>
      <c r="E555" s="3"/>
      <c r="F555" s="3">
        <v>11403</v>
      </c>
      <c r="G555" s="11">
        <f t="shared" si="9"/>
        <v>35077.450000000885</v>
      </c>
      <c r="H555" s="8"/>
    </row>
    <row r="556" spans="1:8" ht="12.75">
      <c r="A556" s="4">
        <v>41905</v>
      </c>
      <c r="B556" s="18" t="s">
        <v>38</v>
      </c>
      <c r="C556" s="5"/>
      <c r="D556" s="5"/>
      <c r="E556" s="3">
        <v>433</v>
      </c>
      <c r="F556" s="3"/>
      <c r="G556" s="11">
        <f t="shared" si="9"/>
        <v>35510.450000000885</v>
      </c>
      <c r="H556" s="1"/>
    </row>
    <row r="557" spans="1:8" ht="12.75">
      <c r="A557" s="4">
        <v>41905</v>
      </c>
      <c r="B557" s="18" t="s">
        <v>38</v>
      </c>
      <c r="C557" s="5"/>
      <c r="D557" s="5"/>
      <c r="E557" s="3">
        <v>551.6</v>
      </c>
      <c r="F557" s="3"/>
      <c r="G557" s="11">
        <f t="shared" si="9"/>
        <v>36062.05000000088</v>
      </c>
      <c r="H557" s="1"/>
    </row>
    <row r="558" spans="1:8" ht="12.75">
      <c r="A558" s="4">
        <v>41906</v>
      </c>
      <c r="B558" s="18" t="s">
        <v>969</v>
      </c>
      <c r="C558" s="5"/>
      <c r="D558" s="5">
        <v>9866</v>
      </c>
      <c r="E558" s="3"/>
      <c r="F558" s="3">
        <v>15563.76</v>
      </c>
      <c r="G558" s="11">
        <f t="shared" si="9"/>
        <v>20498.29000000088</v>
      </c>
      <c r="H558" s="1"/>
    </row>
    <row r="559" spans="1:8" ht="12.75">
      <c r="A559" s="4">
        <v>41906</v>
      </c>
      <c r="B559" s="18" t="s">
        <v>29</v>
      </c>
      <c r="C559" s="5"/>
      <c r="D559" s="5"/>
      <c r="E559" s="3">
        <v>165000</v>
      </c>
      <c r="F559" s="3"/>
      <c r="G559" s="11">
        <f t="shared" si="9"/>
        <v>185498.29000000088</v>
      </c>
      <c r="H559" s="1"/>
    </row>
    <row r="560" spans="1:8" ht="12.75">
      <c r="A560" s="4">
        <v>41906</v>
      </c>
      <c r="B560" s="18" t="s">
        <v>970</v>
      </c>
      <c r="C560" s="5"/>
      <c r="D560" s="5">
        <v>9867</v>
      </c>
      <c r="E560" s="3"/>
      <c r="F560" s="3">
        <v>17259</v>
      </c>
      <c r="G560" s="11">
        <f t="shared" si="9"/>
        <v>168239.29000000088</v>
      </c>
      <c r="H560" s="1"/>
    </row>
    <row r="561" spans="1:8" ht="12.75">
      <c r="A561" s="4">
        <v>41906</v>
      </c>
      <c r="B561" s="18" t="s">
        <v>8</v>
      </c>
      <c r="C561" s="5"/>
      <c r="D561" s="5">
        <v>9868</v>
      </c>
      <c r="E561" s="3"/>
      <c r="F561" s="3">
        <v>10329.02</v>
      </c>
      <c r="G561" s="11">
        <f t="shared" si="9"/>
        <v>157910.2700000009</v>
      </c>
      <c r="H561" s="1"/>
    </row>
    <row r="562" spans="1:8" ht="12.75">
      <c r="A562" s="4">
        <v>41906</v>
      </c>
      <c r="B562" s="18" t="s">
        <v>769</v>
      </c>
      <c r="C562" s="5"/>
      <c r="D562" s="5">
        <v>9869</v>
      </c>
      <c r="E562" s="3"/>
      <c r="F562" s="3">
        <v>3162</v>
      </c>
      <c r="G562" s="11">
        <f t="shared" si="9"/>
        <v>154748.2700000009</v>
      </c>
      <c r="H562" s="1"/>
    </row>
    <row r="563" spans="1:8" ht="12.75">
      <c r="A563" s="4">
        <v>41906</v>
      </c>
      <c r="B563" s="5" t="s">
        <v>578</v>
      </c>
      <c r="C563" s="5"/>
      <c r="D563" s="5"/>
      <c r="E563" s="3">
        <v>0.05</v>
      </c>
      <c r="F563" s="3"/>
      <c r="G563" s="11">
        <f t="shared" si="9"/>
        <v>154748.32000000088</v>
      </c>
      <c r="H563" s="1"/>
    </row>
    <row r="564" spans="1:8" ht="12.75">
      <c r="A564" s="4">
        <v>41907</v>
      </c>
      <c r="B564" s="18" t="s">
        <v>971</v>
      </c>
      <c r="C564" s="5"/>
      <c r="D564" s="5">
        <v>9870</v>
      </c>
      <c r="E564" s="3"/>
      <c r="F564" s="3">
        <v>3299.99</v>
      </c>
      <c r="G564" s="11">
        <f t="shared" si="9"/>
        <v>151448.3300000009</v>
      </c>
      <c r="H564" s="1"/>
    </row>
    <row r="565" spans="1:8" ht="12.75">
      <c r="A565" s="4">
        <v>41907</v>
      </c>
      <c r="B565" s="18" t="s">
        <v>717</v>
      </c>
      <c r="C565" s="5"/>
      <c r="D565" s="5"/>
      <c r="E565" s="3">
        <v>2372.15</v>
      </c>
      <c r="F565" s="3"/>
      <c r="G565" s="11">
        <f t="shared" si="9"/>
        <v>153820.48000000088</v>
      </c>
      <c r="H565" s="1"/>
    </row>
    <row r="566" spans="1:8" ht="12.75">
      <c r="A566" s="4">
        <v>41907</v>
      </c>
      <c r="B566" s="18" t="s">
        <v>972</v>
      </c>
      <c r="C566" s="5"/>
      <c r="D566" s="5"/>
      <c r="E566" s="3">
        <v>352.99</v>
      </c>
      <c r="F566" s="3"/>
      <c r="G566" s="11">
        <f t="shared" si="9"/>
        <v>154173.47000000087</v>
      </c>
      <c r="H566" s="1"/>
    </row>
    <row r="567" spans="1:8" ht="12.75">
      <c r="A567" s="4">
        <v>41908</v>
      </c>
      <c r="B567" s="18" t="s">
        <v>973</v>
      </c>
      <c r="C567" s="5"/>
      <c r="D567" s="5"/>
      <c r="E567" s="3"/>
      <c r="F567" s="3">
        <v>53264.12</v>
      </c>
      <c r="G567" s="11">
        <f t="shared" si="9"/>
        <v>100909.35000000088</v>
      </c>
      <c r="H567" s="1"/>
    </row>
    <row r="568" spans="1:8" ht="12.75">
      <c r="A568" s="4">
        <v>41908</v>
      </c>
      <c r="B568" s="5" t="s">
        <v>856</v>
      </c>
      <c r="C568" s="5"/>
      <c r="D568" s="5"/>
      <c r="E568" s="3"/>
      <c r="F568" s="3">
        <v>31.32</v>
      </c>
      <c r="G568" s="11">
        <f aca="true" t="shared" si="10" ref="G568:G631">G567+E568-F568</f>
        <v>100878.03000000087</v>
      </c>
      <c r="H568" s="1"/>
    </row>
    <row r="569" spans="1:8" ht="12.75">
      <c r="A569" s="4">
        <v>41912</v>
      </c>
      <c r="B569" s="5" t="s">
        <v>911</v>
      </c>
      <c r="C569" s="5"/>
      <c r="D569" s="5">
        <v>9871</v>
      </c>
      <c r="E569" s="3"/>
      <c r="F569" s="3">
        <v>14106.69</v>
      </c>
      <c r="G569" s="11">
        <f t="shared" si="10"/>
        <v>86771.34000000087</v>
      </c>
      <c r="H569" s="1"/>
    </row>
    <row r="570" spans="1:8" ht="12.75">
      <c r="A570" s="4">
        <v>41912</v>
      </c>
      <c r="B570" s="5" t="s">
        <v>903</v>
      </c>
      <c r="C570" s="5"/>
      <c r="D570" s="5">
        <v>9872</v>
      </c>
      <c r="E570" s="3"/>
      <c r="F570" s="3">
        <v>9280</v>
      </c>
      <c r="G570" s="11">
        <f t="shared" si="10"/>
        <v>77491.34000000087</v>
      </c>
      <c r="H570" s="1"/>
    </row>
    <row r="571" spans="1:8" ht="12.75">
      <c r="A571" s="4">
        <v>41912</v>
      </c>
      <c r="B571" s="5" t="s">
        <v>80</v>
      </c>
      <c r="C571" s="5"/>
      <c r="D571" s="5">
        <v>9873</v>
      </c>
      <c r="E571" s="3"/>
      <c r="F571" s="3">
        <v>0</v>
      </c>
      <c r="G571" s="11">
        <f t="shared" si="10"/>
        <v>77491.34000000087</v>
      </c>
      <c r="H571" s="1"/>
    </row>
    <row r="572" spans="1:8" ht="12.75">
      <c r="A572" s="4">
        <v>41912</v>
      </c>
      <c r="B572" s="5" t="s">
        <v>80</v>
      </c>
      <c r="C572" s="5"/>
      <c r="D572" s="5">
        <v>9874</v>
      </c>
      <c r="E572" s="3"/>
      <c r="F572" s="3">
        <v>0</v>
      </c>
      <c r="G572" s="11">
        <f t="shared" si="10"/>
        <v>77491.34000000087</v>
      </c>
      <c r="H572" s="1"/>
    </row>
    <row r="573" spans="1:8" ht="12.75">
      <c r="A573" s="4">
        <v>41912</v>
      </c>
      <c r="B573" s="5" t="s">
        <v>80</v>
      </c>
      <c r="C573" s="5"/>
      <c r="D573" s="5">
        <v>9875</v>
      </c>
      <c r="E573" s="3"/>
      <c r="F573" s="3">
        <v>0</v>
      </c>
      <c r="G573" s="11">
        <f t="shared" si="10"/>
        <v>77491.34000000087</v>
      </c>
      <c r="H573" s="1"/>
    </row>
    <row r="574" spans="1:8" ht="12.75">
      <c r="A574" s="4">
        <v>41912</v>
      </c>
      <c r="B574" s="18" t="s">
        <v>974</v>
      </c>
      <c r="C574" s="5"/>
      <c r="D574" s="5">
        <v>9876</v>
      </c>
      <c r="E574" s="3"/>
      <c r="F574" s="3">
        <v>50986.07</v>
      </c>
      <c r="G574" s="11">
        <f t="shared" si="10"/>
        <v>26505.27000000087</v>
      </c>
      <c r="H574" s="1"/>
    </row>
    <row r="575" spans="1:8" ht="12.75">
      <c r="A575" s="4">
        <v>41912</v>
      </c>
      <c r="B575" s="18" t="s">
        <v>975</v>
      </c>
      <c r="C575" s="5"/>
      <c r="D575" s="5">
        <v>9877</v>
      </c>
      <c r="E575" s="3"/>
      <c r="F575" s="3">
        <v>6574.72</v>
      </c>
      <c r="G575" s="11">
        <f t="shared" si="10"/>
        <v>19930.55000000087</v>
      </c>
      <c r="H575" s="1"/>
    </row>
    <row r="576" spans="1:8" ht="12.75">
      <c r="A576" s="4">
        <v>41912</v>
      </c>
      <c r="B576" s="18" t="s">
        <v>976</v>
      </c>
      <c r="C576" s="5"/>
      <c r="D576" s="5">
        <v>9878</v>
      </c>
      <c r="E576" s="3"/>
      <c r="F576" s="3">
        <v>5051</v>
      </c>
      <c r="G576" s="11">
        <f t="shared" si="10"/>
        <v>14879.550000000869</v>
      </c>
      <c r="H576" s="1"/>
    </row>
    <row r="577" spans="1:8" ht="12.75">
      <c r="A577" s="4">
        <v>41912</v>
      </c>
      <c r="B577" s="18" t="s">
        <v>722</v>
      </c>
      <c r="C577" s="5"/>
      <c r="D577" s="5"/>
      <c r="E577" s="3">
        <v>100169.3</v>
      </c>
      <c r="F577" s="3"/>
      <c r="G577" s="11">
        <f t="shared" si="10"/>
        <v>115048.85000000088</v>
      </c>
      <c r="H577" s="20"/>
    </row>
    <row r="578" spans="1:8" ht="12.75">
      <c r="A578" s="4">
        <v>41913</v>
      </c>
      <c r="B578" s="18" t="s">
        <v>0</v>
      </c>
      <c r="C578" s="5"/>
      <c r="D578" s="5">
        <v>9879</v>
      </c>
      <c r="E578" s="3"/>
      <c r="F578" s="3">
        <v>7314</v>
      </c>
      <c r="G578" s="11">
        <f t="shared" si="10"/>
        <v>107734.85000000088</v>
      </c>
      <c r="H578" s="1"/>
    </row>
    <row r="579" spans="1:8" ht="12.75">
      <c r="A579" s="4">
        <v>41913</v>
      </c>
      <c r="B579" s="18" t="s">
        <v>864</v>
      </c>
      <c r="C579" s="5"/>
      <c r="D579" s="5"/>
      <c r="E579" s="3">
        <v>115000</v>
      </c>
      <c r="F579" s="3"/>
      <c r="G579" s="11">
        <f t="shared" si="10"/>
        <v>222734.85000000088</v>
      </c>
      <c r="H579" s="1"/>
    </row>
    <row r="580" spans="1:8" ht="12.75">
      <c r="A580" s="4">
        <v>41913</v>
      </c>
      <c r="B580" s="18" t="s">
        <v>878</v>
      </c>
      <c r="C580" s="5"/>
      <c r="D580" s="5">
        <v>9880</v>
      </c>
      <c r="E580" s="3"/>
      <c r="F580" s="3">
        <v>7189</v>
      </c>
      <c r="G580" s="11">
        <f t="shared" si="10"/>
        <v>215545.85000000088</v>
      </c>
      <c r="H580" s="1"/>
    </row>
    <row r="581" spans="1:8" ht="12.75">
      <c r="A581" s="4">
        <v>41913</v>
      </c>
      <c r="B581" s="18" t="s">
        <v>80</v>
      </c>
      <c r="C581" s="5"/>
      <c r="D581" s="5">
        <v>9881</v>
      </c>
      <c r="E581" s="3"/>
      <c r="F581" s="3">
        <v>0</v>
      </c>
      <c r="G581" s="11">
        <f t="shared" si="10"/>
        <v>215545.85000000088</v>
      </c>
      <c r="H581" s="1"/>
    </row>
    <row r="582" spans="1:8" ht="12.75">
      <c r="A582" s="4">
        <v>41913</v>
      </c>
      <c r="B582" s="18" t="s">
        <v>80</v>
      </c>
      <c r="C582" s="5"/>
      <c r="D582" s="5">
        <v>9882</v>
      </c>
      <c r="E582" s="3"/>
      <c r="F582" s="3">
        <v>0</v>
      </c>
      <c r="G582" s="11">
        <f t="shared" si="10"/>
        <v>215545.85000000088</v>
      </c>
      <c r="H582" s="1"/>
    </row>
    <row r="583" spans="1:8" ht="12.75">
      <c r="A583" s="4">
        <v>41913</v>
      </c>
      <c r="B583" s="18" t="s">
        <v>80</v>
      </c>
      <c r="C583" s="5"/>
      <c r="D583" s="5">
        <v>9883</v>
      </c>
      <c r="E583" s="3"/>
      <c r="F583" s="3">
        <v>0</v>
      </c>
      <c r="G583" s="11">
        <f t="shared" si="10"/>
        <v>215545.85000000088</v>
      </c>
      <c r="H583" s="1"/>
    </row>
    <row r="584" spans="1:8" ht="12.75">
      <c r="A584" s="4">
        <v>41913</v>
      </c>
      <c r="B584" s="18" t="s">
        <v>979</v>
      </c>
      <c r="C584" s="5"/>
      <c r="D584" s="5">
        <v>9884</v>
      </c>
      <c r="E584" s="3"/>
      <c r="F584" s="3">
        <v>35000</v>
      </c>
      <c r="G584" s="11">
        <f t="shared" si="10"/>
        <v>180545.85000000088</v>
      </c>
      <c r="H584" s="1"/>
    </row>
    <row r="585" spans="1:8" ht="12.75">
      <c r="A585" s="4">
        <v>41913</v>
      </c>
      <c r="B585" s="18" t="s">
        <v>977</v>
      </c>
      <c r="C585" s="5"/>
      <c r="D585" s="5">
        <v>9885</v>
      </c>
      <c r="E585" s="3"/>
      <c r="F585" s="3">
        <v>8758.2</v>
      </c>
      <c r="G585" s="11">
        <f t="shared" si="10"/>
        <v>171787.65000000087</v>
      </c>
      <c r="H585" s="1"/>
    </row>
    <row r="586" spans="1:8" ht="12.75">
      <c r="A586" s="4">
        <v>41913</v>
      </c>
      <c r="B586" s="18" t="s">
        <v>978</v>
      </c>
      <c r="C586" s="5"/>
      <c r="D586" s="5">
        <v>9886</v>
      </c>
      <c r="E586" s="3"/>
      <c r="F586" s="3">
        <v>32916</v>
      </c>
      <c r="G586" s="11">
        <f t="shared" si="10"/>
        <v>138871.65000000087</v>
      </c>
      <c r="H586" s="1"/>
    </row>
    <row r="587" spans="1:8" ht="12.75">
      <c r="A587" s="4">
        <v>41913</v>
      </c>
      <c r="B587" s="18" t="s">
        <v>980</v>
      </c>
      <c r="C587" s="5"/>
      <c r="D587" s="5">
        <v>9887</v>
      </c>
      <c r="E587" s="3"/>
      <c r="F587" s="3">
        <v>6500</v>
      </c>
      <c r="G587" s="11">
        <f t="shared" si="10"/>
        <v>132371.65000000087</v>
      </c>
      <c r="H587" s="1"/>
    </row>
    <row r="588" spans="1:8" ht="12.75">
      <c r="A588" s="4">
        <v>41913</v>
      </c>
      <c r="B588" s="5" t="s">
        <v>578</v>
      </c>
      <c r="C588" s="5"/>
      <c r="D588" s="5"/>
      <c r="E588" s="3">
        <v>0.28</v>
      </c>
      <c r="F588" s="3"/>
      <c r="G588" s="11">
        <f t="shared" si="10"/>
        <v>132371.93000000087</v>
      </c>
      <c r="H588" s="1"/>
    </row>
    <row r="589" spans="1:8" ht="12.75">
      <c r="A589" s="4">
        <v>41914</v>
      </c>
      <c r="B589" s="18" t="s">
        <v>783</v>
      </c>
      <c r="C589" s="5"/>
      <c r="D589" s="5"/>
      <c r="E589" s="3"/>
      <c r="F589" s="3">
        <v>100000</v>
      </c>
      <c r="G589" s="11">
        <f t="shared" si="10"/>
        <v>32371.930000000866</v>
      </c>
      <c r="H589" s="1"/>
    </row>
    <row r="590" spans="1:8" ht="12.75">
      <c r="A590" s="4">
        <v>41915</v>
      </c>
      <c r="B590" s="18" t="s">
        <v>953</v>
      </c>
      <c r="C590" s="5"/>
      <c r="D590" s="5"/>
      <c r="E590" s="25">
        <v>1231.57</v>
      </c>
      <c r="F590" s="3"/>
      <c r="G590" s="11">
        <f t="shared" si="10"/>
        <v>33603.500000000866</v>
      </c>
      <c r="H590" s="1"/>
    </row>
    <row r="591" spans="1:8" ht="12.75">
      <c r="A591" s="4">
        <v>41918</v>
      </c>
      <c r="B591" s="18" t="s">
        <v>850</v>
      </c>
      <c r="C591" s="5"/>
      <c r="D591" s="5"/>
      <c r="E591" s="25"/>
      <c r="F591" s="3">
        <v>208.8</v>
      </c>
      <c r="G591" s="11">
        <f t="shared" si="10"/>
        <v>33394.70000000086</v>
      </c>
      <c r="H591" s="1"/>
    </row>
    <row r="592" spans="1:8" ht="12.75">
      <c r="A592" s="4">
        <v>41919</v>
      </c>
      <c r="B592" s="18" t="s">
        <v>739</v>
      </c>
      <c r="C592" s="5"/>
      <c r="D592" s="5">
        <v>9888</v>
      </c>
      <c r="E592" s="3"/>
      <c r="F592" s="3">
        <v>2988</v>
      </c>
      <c r="G592" s="11">
        <f t="shared" si="10"/>
        <v>30406.700000000863</v>
      </c>
      <c r="H592" s="1"/>
    </row>
    <row r="593" spans="1:8" ht="12.75">
      <c r="A593" s="4">
        <v>41919</v>
      </c>
      <c r="B593" s="18" t="s">
        <v>981</v>
      </c>
      <c r="C593" s="5"/>
      <c r="D593" s="5">
        <v>9889</v>
      </c>
      <c r="E593" s="3"/>
      <c r="F593" s="3">
        <v>4837</v>
      </c>
      <c r="G593" s="11">
        <f t="shared" si="10"/>
        <v>25569.700000000863</v>
      </c>
      <c r="H593" s="1"/>
    </row>
    <row r="594" spans="1:8" ht="12.75">
      <c r="A594" s="4">
        <v>41920</v>
      </c>
      <c r="B594" s="18" t="s">
        <v>29</v>
      </c>
      <c r="C594" s="5"/>
      <c r="D594" s="5"/>
      <c r="E594" s="3">
        <v>580000</v>
      </c>
      <c r="F594" s="3"/>
      <c r="G594" s="11">
        <f t="shared" si="10"/>
        <v>605569.7000000009</v>
      </c>
      <c r="H594" s="1"/>
    </row>
    <row r="595" spans="1:8" ht="12.75">
      <c r="A595" s="4">
        <v>41920</v>
      </c>
      <c r="B595" s="18" t="s">
        <v>982</v>
      </c>
      <c r="C595" s="5"/>
      <c r="D595" s="5">
        <v>9890</v>
      </c>
      <c r="E595" s="3"/>
      <c r="F595" s="3">
        <v>34716</v>
      </c>
      <c r="G595" s="11">
        <f t="shared" si="10"/>
        <v>570853.7000000009</v>
      </c>
      <c r="H595" s="1"/>
    </row>
    <row r="596" spans="1:8" ht="12.75">
      <c r="A596" s="4">
        <v>41920</v>
      </c>
      <c r="B596" s="5" t="s">
        <v>578</v>
      </c>
      <c r="C596" s="5"/>
      <c r="D596" s="5"/>
      <c r="E596" s="3">
        <v>0.32</v>
      </c>
      <c r="F596" s="3"/>
      <c r="G596" s="11">
        <f t="shared" si="10"/>
        <v>570854.0200000008</v>
      </c>
      <c r="H596" s="1"/>
    </row>
    <row r="597" spans="1:8" ht="12.75">
      <c r="A597" s="4">
        <v>41921</v>
      </c>
      <c r="B597" s="18" t="s">
        <v>984</v>
      </c>
      <c r="C597" s="5"/>
      <c r="D597" s="5">
        <v>9891</v>
      </c>
      <c r="E597" s="3"/>
      <c r="F597" s="3">
        <v>81650</v>
      </c>
      <c r="G597" s="11">
        <f t="shared" si="10"/>
        <v>489204.02000000083</v>
      </c>
      <c r="H597" s="1"/>
    </row>
    <row r="598" spans="1:8" ht="12.75">
      <c r="A598" s="4">
        <v>41921</v>
      </c>
      <c r="B598" s="5" t="s">
        <v>985</v>
      </c>
      <c r="C598" s="5"/>
      <c r="D598" s="5">
        <v>9892</v>
      </c>
      <c r="E598" s="3"/>
      <c r="F598" s="3">
        <v>300000</v>
      </c>
      <c r="G598" s="11">
        <f t="shared" si="10"/>
        <v>189204.02000000083</v>
      </c>
      <c r="H598" s="1"/>
    </row>
    <row r="599" spans="1:8" ht="12.75">
      <c r="A599" s="4">
        <v>41921</v>
      </c>
      <c r="B599" s="5" t="s">
        <v>810</v>
      </c>
      <c r="C599" s="5"/>
      <c r="D599" s="5">
        <v>9893</v>
      </c>
      <c r="E599" s="3"/>
      <c r="F599" s="37">
        <v>2237</v>
      </c>
      <c r="G599" s="11">
        <f t="shared" si="10"/>
        <v>186967.02000000083</v>
      </c>
      <c r="H599" s="1"/>
    </row>
    <row r="600" spans="1:8" ht="12.75">
      <c r="A600" s="4">
        <v>41921</v>
      </c>
      <c r="B600" s="5" t="s">
        <v>80</v>
      </c>
      <c r="C600" s="5"/>
      <c r="D600" s="5">
        <v>9894</v>
      </c>
      <c r="E600" s="3"/>
      <c r="F600" s="3">
        <v>0</v>
      </c>
      <c r="G600" s="11">
        <f t="shared" si="10"/>
        <v>186967.02000000083</v>
      </c>
      <c r="H600" s="1"/>
    </row>
    <row r="601" spans="1:8" ht="12.75">
      <c r="A601" s="4">
        <v>41921</v>
      </c>
      <c r="B601" s="5" t="s">
        <v>986</v>
      </c>
      <c r="C601" s="5"/>
      <c r="D601" s="5">
        <v>9895</v>
      </c>
      <c r="E601" s="3"/>
      <c r="F601" s="37">
        <v>2296.78</v>
      </c>
      <c r="G601" s="11">
        <f t="shared" si="10"/>
        <v>184670.24000000083</v>
      </c>
      <c r="H601" s="1"/>
    </row>
    <row r="602" spans="1:8" ht="12.75">
      <c r="A602" s="4">
        <v>41921</v>
      </c>
      <c r="B602" s="5" t="s">
        <v>712</v>
      </c>
      <c r="C602" s="5"/>
      <c r="D602" s="5"/>
      <c r="E602" s="3">
        <v>2654.99</v>
      </c>
      <c r="F602" s="3"/>
      <c r="G602" s="11">
        <f t="shared" si="10"/>
        <v>187325.23000000083</v>
      </c>
      <c r="H602" s="1"/>
    </row>
    <row r="603" spans="1:8" ht="12.75">
      <c r="A603" s="4">
        <v>41921</v>
      </c>
      <c r="B603" s="5" t="s">
        <v>742</v>
      </c>
      <c r="C603" s="5"/>
      <c r="D603" s="5"/>
      <c r="E603" s="3">
        <v>2264.46</v>
      </c>
      <c r="F603" s="3"/>
      <c r="G603" s="11">
        <f t="shared" si="10"/>
        <v>189589.69000000082</v>
      </c>
      <c r="H603" s="1"/>
    </row>
    <row r="604" spans="1:8" ht="12.75">
      <c r="A604" s="4">
        <v>41921</v>
      </c>
      <c r="B604" s="5" t="s">
        <v>989</v>
      </c>
      <c r="C604" s="5"/>
      <c r="D604" s="5">
        <v>9896</v>
      </c>
      <c r="E604" s="3"/>
      <c r="F604" s="37">
        <v>23000</v>
      </c>
      <c r="G604" s="11">
        <f t="shared" si="10"/>
        <v>166589.69000000082</v>
      </c>
      <c r="H604" s="1"/>
    </row>
    <row r="605" spans="1:8" ht="12.75">
      <c r="A605" s="4">
        <v>41925</v>
      </c>
      <c r="B605" s="5" t="s">
        <v>987</v>
      </c>
      <c r="C605" s="5"/>
      <c r="D605" s="5"/>
      <c r="E605" s="3"/>
      <c r="F605" s="37">
        <v>53264.12</v>
      </c>
      <c r="G605" s="11">
        <f t="shared" si="10"/>
        <v>113325.57000000082</v>
      </c>
      <c r="H605" s="1"/>
    </row>
    <row r="606" spans="1:8" ht="12.75">
      <c r="A606" s="4">
        <v>41925</v>
      </c>
      <c r="B606" s="5" t="s">
        <v>988</v>
      </c>
      <c r="C606" s="5"/>
      <c r="D606" s="5"/>
      <c r="E606" s="3"/>
      <c r="F606" s="37">
        <v>31.32</v>
      </c>
      <c r="G606" s="11">
        <f t="shared" si="10"/>
        <v>113294.25000000081</v>
      </c>
      <c r="H606" s="1"/>
    </row>
    <row r="607" spans="1:8" ht="12.75">
      <c r="A607" s="4">
        <v>41925</v>
      </c>
      <c r="B607" s="5" t="s">
        <v>990</v>
      </c>
      <c r="C607" s="5"/>
      <c r="D607" s="5">
        <v>9897</v>
      </c>
      <c r="E607" s="3"/>
      <c r="F607" s="37">
        <v>14106.69</v>
      </c>
      <c r="G607" s="11">
        <f t="shared" si="10"/>
        <v>99187.56000000081</v>
      </c>
      <c r="H607" s="1"/>
    </row>
    <row r="608" spans="1:8" ht="12.75">
      <c r="A608" s="4">
        <v>41925</v>
      </c>
      <c r="B608" s="5" t="s">
        <v>80</v>
      </c>
      <c r="C608" s="5"/>
      <c r="D608" s="5">
        <v>9898</v>
      </c>
      <c r="E608" s="3"/>
      <c r="F608" s="3">
        <v>0</v>
      </c>
      <c r="G608" s="11">
        <f t="shared" si="10"/>
        <v>99187.56000000081</v>
      </c>
      <c r="H608" s="1"/>
    </row>
    <row r="609" spans="1:8" ht="12.75">
      <c r="A609" s="4">
        <v>41925</v>
      </c>
      <c r="B609" s="5" t="s">
        <v>969</v>
      </c>
      <c r="C609" s="5"/>
      <c r="D609" s="5">
        <v>9899</v>
      </c>
      <c r="E609" s="3"/>
      <c r="F609" s="37">
        <v>15563.76</v>
      </c>
      <c r="G609" s="11">
        <f t="shared" si="10"/>
        <v>83623.80000000082</v>
      </c>
      <c r="H609" s="1"/>
    </row>
    <row r="610" spans="1:8" ht="12.75">
      <c r="A610" s="4">
        <v>41925</v>
      </c>
      <c r="B610" s="18" t="s">
        <v>878</v>
      </c>
      <c r="C610" s="5"/>
      <c r="D610" s="5">
        <v>9900</v>
      </c>
      <c r="E610" s="3"/>
      <c r="F610" s="37">
        <v>12728</v>
      </c>
      <c r="G610" s="11">
        <f t="shared" si="10"/>
        <v>70895.80000000082</v>
      </c>
      <c r="H610" s="1"/>
    </row>
    <row r="611" spans="1:8" ht="12.75">
      <c r="A611" s="4">
        <v>41925</v>
      </c>
      <c r="B611" s="18" t="s">
        <v>80</v>
      </c>
      <c r="C611" s="5"/>
      <c r="D611" s="5">
        <v>9901</v>
      </c>
      <c r="E611" s="3"/>
      <c r="F611" s="3">
        <v>0</v>
      </c>
      <c r="G611" s="11">
        <f t="shared" si="10"/>
        <v>70895.80000000082</v>
      </c>
      <c r="H611" s="1"/>
    </row>
    <row r="612" spans="1:8" ht="12.75">
      <c r="A612" s="4">
        <v>41925</v>
      </c>
      <c r="B612" s="18" t="s">
        <v>991</v>
      </c>
      <c r="C612" s="5"/>
      <c r="D612" s="5">
        <v>9902</v>
      </c>
      <c r="E612" s="3"/>
      <c r="F612" s="3">
        <v>3951.02</v>
      </c>
      <c r="G612" s="11">
        <f t="shared" si="10"/>
        <v>66944.78000000081</v>
      </c>
      <c r="H612" s="1"/>
    </row>
    <row r="613" spans="1:8" ht="12.75">
      <c r="A613" s="4">
        <v>41925</v>
      </c>
      <c r="B613" s="18" t="s">
        <v>992</v>
      </c>
      <c r="C613" s="5"/>
      <c r="D613" s="5"/>
      <c r="E613" s="37">
        <v>1166000</v>
      </c>
      <c r="F613" s="3"/>
      <c r="G613" s="11">
        <f t="shared" si="10"/>
        <v>1232944.7800000007</v>
      </c>
      <c r="H613" s="1"/>
    </row>
    <row r="614" spans="1:8" ht="12.75">
      <c r="A614" s="4">
        <v>41925</v>
      </c>
      <c r="B614" s="18" t="s">
        <v>993</v>
      </c>
      <c r="C614" s="5"/>
      <c r="D614" s="5"/>
      <c r="E614" s="37">
        <v>1166000</v>
      </c>
      <c r="F614" s="3"/>
      <c r="G614" s="11">
        <f t="shared" si="10"/>
        <v>2398944.7800000007</v>
      </c>
      <c r="H614" s="1"/>
    </row>
    <row r="615" spans="1:8" ht="12.75">
      <c r="A615" s="4">
        <v>41925</v>
      </c>
      <c r="B615" s="18" t="s">
        <v>994</v>
      </c>
      <c r="C615" s="5"/>
      <c r="D615" s="5"/>
      <c r="E615" s="37">
        <v>1166000</v>
      </c>
      <c r="F615" s="3"/>
      <c r="G615" s="11">
        <f t="shared" si="10"/>
        <v>3564944.7800000007</v>
      </c>
      <c r="H615" s="1"/>
    </row>
    <row r="616" spans="1:8" ht="12.75">
      <c r="A616" s="4">
        <v>41925</v>
      </c>
      <c r="B616" s="18" t="s">
        <v>995</v>
      </c>
      <c r="C616" s="5"/>
      <c r="D616" s="5"/>
      <c r="E616" s="37">
        <v>1166000</v>
      </c>
      <c r="F616" s="3"/>
      <c r="G616" s="11">
        <f t="shared" si="10"/>
        <v>4730944.780000001</v>
      </c>
      <c r="H616" s="1"/>
    </row>
    <row r="617" spans="1:8" ht="12.75">
      <c r="A617" s="4">
        <v>41926</v>
      </c>
      <c r="B617" s="18" t="s">
        <v>32</v>
      </c>
      <c r="C617" s="5"/>
      <c r="D617" s="5">
        <v>9903</v>
      </c>
      <c r="E617" s="3"/>
      <c r="F617" s="3">
        <v>2520</v>
      </c>
      <c r="G617" s="11">
        <f t="shared" si="10"/>
        <v>4728424.780000001</v>
      </c>
      <c r="H617" s="1"/>
    </row>
    <row r="618" spans="1:8" ht="12.75">
      <c r="A618" s="4">
        <v>41926</v>
      </c>
      <c r="B618" s="18" t="s">
        <v>996</v>
      </c>
      <c r="C618" s="5"/>
      <c r="D618" s="5">
        <v>9904</v>
      </c>
      <c r="E618" s="3"/>
      <c r="F618" s="3">
        <v>2520</v>
      </c>
      <c r="G618" s="11">
        <f t="shared" si="10"/>
        <v>4725904.780000001</v>
      </c>
      <c r="H618" s="1"/>
    </row>
    <row r="619" spans="1:8" ht="12.75">
      <c r="A619" s="4">
        <v>41926</v>
      </c>
      <c r="B619" s="18" t="s">
        <v>997</v>
      </c>
      <c r="C619" s="5"/>
      <c r="D619" s="5">
        <v>9905</v>
      </c>
      <c r="E619" s="3"/>
      <c r="F619" s="3">
        <v>661408.8</v>
      </c>
      <c r="G619" s="11">
        <f t="shared" si="10"/>
        <v>4064495.9800000014</v>
      </c>
      <c r="H619" s="1"/>
    </row>
    <row r="620" spans="1:8" ht="12.75">
      <c r="A620" s="4">
        <v>41926</v>
      </c>
      <c r="B620" s="18" t="s">
        <v>80</v>
      </c>
      <c r="C620" s="5"/>
      <c r="D620" s="5">
        <v>9906</v>
      </c>
      <c r="E620" s="3"/>
      <c r="F620" s="3">
        <v>0</v>
      </c>
      <c r="G620" s="11">
        <f t="shared" si="10"/>
        <v>4064495.9800000014</v>
      </c>
      <c r="H620" s="1"/>
    </row>
    <row r="621" spans="1:8" ht="12.75">
      <c r="A621" s="4">
        <v>41926</v>
      </c>
      <c r="B621" s="18" t="s">
        <v>998</v>
      </c>
      <c r="C621" s="5"/>
      <c r="D621" s="5">
        <v>9907</v>
      </c>
      <c r="E621" s="3"/>
      <c r="F621" s="3">
        <v>1000000</v>
      </c>
      <c r="G621" s="11">
        <f t="shared" si="10"/>
        <v>3064495.9800000014</v>
      </c>
      <c r="H621" s="1"/>
    </row>
    <row r="622" spans="1:8" ht="12.75">
      <c r="A622" s="4">
        <v>41926</v>
      </c>
      <c r="B622" s="18" t="s">
        <v>80</v>
      </c>
      <c r="C622" s="5"/>
      <c r="D622" s="5">
        <v>9908</v>
      </c>
      <c r="E622" s="3"/>
      <c r="F622" s="3">
        <v>0</v>
      </c>
      <c r="G622" s="11">
        <f t="shared" si="10"/>
        <v>3064495.9800000014</v>
      </c>
      <c r="H622" s="1"/>
    </row>
    <row r="623" spans="1:8" ht="12.75">
      <c r="A623" s="4">
        <v>41926</v>
      </c>
      <c r="B623" s="18" t="s">
        <v>999</v>
      </c>
      <c r="C623" s="5"/>
      <c r="D623" s="5">
        <v>9909</v>
      </c>
      <c r="E623" s="3"/>
      <c r="F623" s="3">
        <v>3289</v>
      </c>
      <c r="G623" s="11">
        <f t="shared" si="10"/>
        <v>3061206.9800000014</v>
      </c>
      <c r="H623" s="1"/>
    </row>
    <row r="624" spans="1:8" ht="12.75">
      <c r="A624" s="4">
        <v>41926</v>
      </c>
      <c r="B624" s="18" t="s">
        <v>80</v>
      </c>
      <c r="C624" s="5"/>
      <c r="D624" s="5">
        <v>9910</v>
      </c>
      <c r="E624" s="3"/>
      <c r="F624" s="3">
        <v>0</v>
      </c>
      <c r="G624" s="11">
        <f t="shared" si="10"/>
        <v>3061206.9800000014</v>
      </c>
      <c r="H624" s="1"/>
    </row>
    <row r="625" spans="1:8" ht="12.75">
      <c r="A625" s="4">
        <v>41926</v>
      </c>
      <c r="B625" s="18" t="s">
        <v>1000</v>
      </c>
      <c r="C625" s="5"/>
      <c r="D625" s="5">
        <v>9911</v>
      </c>
      <c r="E625" s="3"/>
      <c r="F625" s="3">
        <v>33366.67</v>
      </c>
      <c r="G625" s="11">
        <f t="shared" si="10"/>
        <v>3027840.3100000015</v>
      </c>
      <c r="H625" s="20"/>
    </row>
    <row r="626" spans="1:8" ht="12.75">
      <c r="A626" s="4">
        <v>41926</v>
      </c>
      <c r="B626" s="18" t="s">
        <v>884</v>
      </c>
      <c r="C626" s="5"/>
      <c r="D626" s="5"/>
      <c r="E626" s="3">
        <v>945</v>
      </c>
      <c r="F626" s="3"/>
      <c r="G626" s="11">
        <f t="shared" si="10"/>
        <v>3028785.3100000015</v>
      </c>
      <c r="H626" s="1"/>
    </row>
    <row r="627" spans="1:8" ht="12.75">
      <c r="A627" s="4">
        <v>41926</v>
      </c>
      <c r="B627" s="18" t="s">
        <v>1001</v>
      </c>
      <c r="C627" s="5"/>
      <c r="D627" s="5"/>
      <c r="E627" s="3"/>
      <c r="F627" s="3">
        <v>3000000</v>
      </c>
      <c r="G627" s="11">
        <f t="shared" si="10"/>
        <v>28785.310000001453</v>
      </c>
      <c r="H627" s="1"/>
    </row>
    <row r="628" spans="1:8" ht="12.75">
      <c r="A628" s="4">
        <v>41927</v>
      </c>
      <c r="B628" s="18" t="s">
        <v>29</v>
      </c>
      <c r="C628" s="5"/>
      <c r="D628" s="5"/>
      <c r="E628" s="3">
        <v>160000</v>
      </c>
      <c r="F628" s="3"/>
      <c r="G628" s="11">
        <f t="shared" si="10"/>
        <v>188785.31000000145</v>
      </c>
      <c r="H628" s="1"/>
    </row>
    <row r="629" spans="1:8" ht="12.75">
      <c r="A629" s="4">
        <v>41927</v>
      </c>
      <c r="B629" s="18" t="s">
        <v>1002</v>
      </c>
      <c r="C629" s="5"/>
      <c r="D629" s="5">
        <v>9912</v>
      </c>
      <c r="E629" s="3"/>
      <c r="F629" s="3">
        <v>3073.42</v>
      </c>
      <c r="G629" s="11">
        <f t="shared" si="10"/>
        <v>185711.89000000144</v>
      </c>
      <c r="H629" s="1"/>
    </row>
    <row r="630" spans="1:8" ht="12.75">
      <c r="A630" s="4">
        <v>41927</v>
      </c>
      <c r="B630" s="18" t="s">
        <v>1003</v>
      </c>
      <c r="C630" s="5"/>
      <c r="D630" s="5">
        <v>9913</v>
      </c>
      <c r="E630" s="3"/>
      <c r="F630" s="3">
        <v>50645.73</v>
      </c>
      <c r="G630" s="11">
        <f t="shared" si="10"/>
        <v>135066.16000000143</v>
      </c>
      <c r="H630" s="1"/>
    </row>
    <row r="631" spans="1:8" ht="12.75">
      <c r="A631" s="4">
        <v>41927</v>
      </c>
      <c r="B631" s="18" t="s">
        <v>1004</v>
      </c>
      <c r="C631" s="5"/>
      <c r="D631" s="5">
        <v>9914</v>
      </c>
      <c r="E631" s="3"/>
      <c r="F631" s="3">
        <v>20000</v>
      </c>
      <c r="G631" s="11">
        <f t="shared" si="10"/>
        <v>115066.16000000143</v>
      </c>
      <c r="H631" s="1"/>
    </row>
    <row r="632" spans="1:8" ht="12.75">
      <c r="A632" s="4">
        <v>41927</v>
      </c>
      <c r="B632" s="5" t="s">
        <v>1091</v>
      </c>
      <c r="C632" s="5"/>
      <c r="D632" s="5">
        <v>9915</v>
      </c>
      <c r="E632" s="3"/>
      <c r="F632" s="3">
        <v>23195.42</v>
      </c>
      <c r="G632" s="11">
        <f aca="true" t="shared" si="11" ref="G632:G695">G631+E632-F632</f>
        <v>91870.74000000143</v>
      </c>
      <c r="H632" s="1"/>
    </row>
    <row r="633" spans="1:8" ht="12.75">
      <c r="A633" s="4">
        <v>41927</v>
      </c>
      <c r="B633" s="5" t="s">
        <v>1005</v>
      </c>
      <c r="C633" s="5"/>
      <c r="D633" s="5"/>
      <c r="E633" s="3">
        <v>1000000</v>
      </c>
      <c r="F633" s="3"/>
      <c r="G633" s="11">
        <f t="shared" si="11"/>
        <v>1091870.7400000014</v>
      </c>
      <c r="H633" s="1"/>
    </row>
    <row r="634" spans="1:8" ht="12.75">
      <c r="A634" s="4">
        <v>41927</v>
      </c>
      <c r="B634" s="5" t="s">
        <v>578</v>
      </c>
      <c r="C634" s="5"/>
      <c r="D634" s="5"/>
      <c r="E634" s="3">
        <v>0.69</v>
      </c>
      <c r="F634" s="3"/>
      <c r="G634" s="11">
        <f t="shared" si="11"/>
        <v>1091871.4300000013</v>
      </c>
      <c r="H634" s="1"/>
    </row>
    <row r="635" spans="1:8" ht="12.75">
      <c r="A635" s="4">
        <v>41929</v>
      </c>
      <c r="B635" s="5" t="s">
        <v>1006</v>
      </c>
      <c r="C635" s="5"/>
      <c r="D635" s="5"/>
      <c r="E635" s="3"/>
      <c r="F635" s="3">
        <v>42626</v>
      </c>
      <c r="G635" s="11">
        <f t="shared" si="11"/>
        <v>1049245.4300000013</v>
      </c>
      <c r="H635" s="1"/>
    </row>
    <row r="636" spans="1:8" ht="12.75">
      <c r="A636" s="4">
        <v>41932</v>
      </c>
      <c r="B636" s="5" t="s">
        <v>80</v>
      </c>
      <c r="C636" s="5"/>
      <c r="D636" s="5">
        <v>9916</v>
      </c>
      <c r="E636" s="3"/>
      <c r="F636" s="3">
        <v>0</v>
      </c>
      <c r="G636" s="11">
        <f t="shared" si="11"/>
        <v>1049245.4300000013</v>
      </c>
      <c r="H636" s="1"/>
    </row>
    <row r="637" spans="1:8" ht="12.75">
      <c r="A637" s="4">
        <v>41932</v>
      </c>
      <c r="B637" s="5" t="s">
        <v>80</v>
      </c>
      <c r="C637" s="5"/>
      <c r="D637" s="5">
        <v>9917</v>
      </c>
      <c r="E637" s="3"/>
      <c r="F637" s="3">
        <v>0</v>
      </c>
      <c r="G637" s="11">
        <f t="shared" si="11"/>
        <v>1049245.4300000013</v>
      </c>
      <c r="H637" s="1"/>
    </row>
    <row r="638" spans="1:8" ht="12.75">
      <c r="A638" s="4">
        <v>41932</v>
      </c>
      <c r="B638" s="18" t="s">
        <v>1008</v>
      </c>
      <c r="C638" s="5"/>
      <c r="D638" s="5"/>
      <c r="E638" s="3">
        <v>1166000</v>
      </c>
      <c r="F638" s="3"/>
      <c r="G638" s="11">
        <f t="shared" si="11"/>
        <v>2215245.4300000016</v>
      </c>
      <c r="H638" s="1"/>
    </row>
    <row r="639" spans="1:8" ht="12.75">
      <c r="A639" s="4">
        <v>41933</v>
      </c>
      <c r="B639" s="18" t="s">
        <v>878</v>
      </c>
      <c r="C639" s="5"/>
      <c r="D639" s="5">
        <v>9918</v>
      </c>
      <c r="E639" s="3"/>
      <c r="F639" s="3">
        <v>12728</v>
      </c>
      <c r="G639" s="11">
        <f t="shared" si="11"/>
        <v>2202517.4300000016</v>
      </c>
      <c r="H639" s="1"/>
    </row>
    <row r="640" spans="1:8" ht="12.75">
      <c r="A640" s="4">
        <v>41933</v>
      </c>
      <c r="B640" s="18" t="s">
        <v>1078</v>
      </c>
      <c r="C640" s="5"/>
      <c r="D640" s="5">
        <v>9919</v>
      </c>
      <c r="E640" s="3"/>
      <c r="F640" s="3">
        <v>1000000</v>
      </c>
      <c r="G640" s="11">
        <f t="shared" si="11"/>
        <v>1202517.4300000016</v>
      </c>
      <c r="H640" s="1"/>
    </row>
    <row r="641" spans="1:8" ht="12.75">
      <c r="A641" s="4">
        <v>41933</v>
      </c>
      <c r="B641" s="5" t="s">
        <v>1007</v>
      </c>
      <c r="C641" s="5"/>
      <c r="D641" s="5">
        <v>9920</v>
      </c>
      <c r="E641" s="3"/>
      <c r="F641" s="3">
        <v>11068.09</v>
      </c>
      <c r="G641" s="11">
        <f t="shared" si="11"/>
        <v>1191449.3400000015</v>
      </c>
      <c r="H641" s="1"/>
    </row>
    <row r="642" spans="1:8" ht="12.75">
      <c r="A642" s="4">
        <v>41934</v>
      </c>
      <c r="B642" s="5" t="s">
        <v>1009</v>
      </c>
      <c r="C642" s="5"/>
      <c r="D642" s="5"/>
      <c r="E642" s="3"/>
      <c r="F642" s="3">
        <v>1060000</v>
      </c>
      <c r="G642" s="11">
        <f t="shared" si="11"/>
        <v>131449.34000000148</v>
      </c>
      <c r="H642" s="1"/>
    </row>
    <row r="643" spans="1:8" ht="12.75">
      <c r="A643" s="4">
        <v>41934</v>
      </c>
      <c r="B643" s="5" t="s">
        <v>578</v>
      </c>
      <c r="C643" s="5"/>
      <c r="D643" s="5"/>
      <c r="E643" s="3">
        <v>0.16</v>
      </c>
      <c r="F643" s="3"/>
      <c r="G643" s="11">
        <f t="shared" si="11"/>
        <v>131449.50000000148</v>
      </c>
      <c r="H643" s="1"/>
    </row>
    <row r="644" spans="1:8" ht="12.75">
      <c r="A644" s="4">
        <v>41936</v>
      </c>
      <c r="B644" s="18" t="s">
        <v>1010</v>
      </c>
      <c r="C644" s="5"/>
      <c r="D644" s="5">
        <v>9921</v>
      </c>
      <c r="E644" s="3"/>
      <c r="F644" s="3">
        <v>20000</v>
      </c>
      <c r="G644" s="11">
        <f t="shared" si="11"/>
        <v>111449.50000000148</v>
      </c>
      <c r="H644" s="1"/>
    </row>
    <row r="645" spans="1:8" ht="12.75">
      <c r="A645" s="4">
        <v>41936</v>
      </c>
      <c r="B645" s="18" t="s">
        <v>1011</v>
      </c>
      <c r="C645" s="5"/>
      <c r="D645" s="5">
        <v>9922</v>
      </c>
      <c r="E645" s="3"/>
      <c r="F645" s="3">
        <v>6534.39</v>
      </c>
      <c r="G645" s="11">
        <f t="shared" si="11"/>
        <v>104915.11000000148</v>
      </c>
      <c r="H645" s="1"/>
    </row>
    <row r="646" spans="1:8" ht="12.75">
      <c r="A646" s="4">
        <v>41936</v>
      </c>
      <c r="B646" s="18" t="s">
        <v>842</v>
      </c>
      <c r="C646" s="5"/>
      <c r="D646" s="5"/>
      <c r="E646" s="3">
        <v>759.68</v>
      </c>
      <c r="F646" s="3"/>
      <c r="G646" s="11">
        <f t="shared" si="11"/>
        <v>105674.79000000148</v>
      </c>
      <c r="H646" s="1"/>
    </row>
    <row r="647" spans="1:8" ht="12.75">
      <c r="A647" s="4">
        <v>41939</v>
      </c>
      <c r="B647" s="18" t="s">
        <v>953</v>
      </c>
      <c r="C647" s="5"/>
      <c r="D647" s="5"/>
      <c r="E647" s="3">
        <v>715.68</v>
      </c>
      <c r="F647" s="3"/>
      <c r="G647" s="11">
        <f t="shared" si="11"/>
        <v>106390.47000000147</v>
      </c>
      <c r="H647" s="1"/>
    </row>
    <row r="648" spans="1:8" ht="12.75">
      <c r="A648" s="4">
        <v>41939</v>
      </c>
      <c r="B648" s="18" t="s">
        <v>878</v>
      </c>
      <c r="C648" s="5"/>
      <c r="D648" s="5">
        <v>9923</v>
      </c>
      <c r="E648" s="3"/>
      <c r="F648" s="3">
        <v>3794</v>
      </c>
      <c r="G648" s="11">
        <f t="shared" si="11"/>
        <v>102596.47000000147</v>
      </c>
      <c r="H648" s="1"/>
    </row>
    <row r="649" spans="1:8" ht="12.75">
      <c r="A649" s="4">
        <v>41939</v>
      </c>
      <c r="B649" s="18" t="s">
        <v>739</v>
      </c>
      <c r="C649" s="5"/>
      <c r="D649" s="5">
        <v>9924</v>
      </c>
      <c r="E649" s="3"/>
      <c r="F649" s="3">
        <v>2078</v>
      </c>
      <c r="G649" s="11">
        <f t="shared" si="11"/>
        <v>100518.47000000147</v>
      </c>
      <c r="H649" s="1"/>
    </row>
    <row r="650" spans="1:8" ht="12.75">
      <c r="A650" s="4">
        <v>41940</v>
      </c>
      <c r="B650" s="18" t="s">
        <v>1012</v>
      </c>
      <c r="C650" s="5"/>
      <c r="D650" s="5">
        <v>9925</v>
      </c>
      <c r="E650" s="3"/>
      <c r="F650" s="3">
        <v>11587.24</v>
      </c>
      <c r="G650" s="11">
        <f t="shared" si="11"/>
        <v>88931.23000000147</v>
      </c>
      <c r="H650" s="1"/>
    </row>
    <row r="651" spans="1:8" ht="12.75">
      <c r="A651" s="4">
        <v>41940</v>
      </c>
      <c r="B651" s="18" t="s">
        <v>1013</v>
      </c>
      <c r="C651" s="5"/>
      <c r="D651" s="5">
        <v>9926</v>
      </c>
      <c r="E651" s="3"/>
      <c r="F651" s="3">
        <v>3017.74</v>
      </c>
      <c r="G651" s="11">
        <f t="shared" si="11"/>
        <v>85913.49000000146</v>
      </c>
      <c r="H651" s="1"/>
    </row>
    <row r="652" spans="1:8" ht="12.75">
      <c r="A652" s="4">
        <v>41940</v>
      </c>
      <c r="B652" s="18" t="s">
        <v>970</v>
      </c>
      <c r="C652" s="5"/>
      <c r="D652" s="5">
        <v>9927</v>
      </c>
      <c r="E652" s="3"/>
      <c r="F652" s="3">
        <v>17259</v>
      </c>
      <c r="G652" s="11">
        <f t="shared" si="11"/>
        <v>68654.49000000146</v>
      </c>
      <c r="H652" s="1"/>
    </row>
    <row r="653" spans="1:8" ht="12.75">
      <c r="A653" s="4">
        <v>41940</v>
      </c>
      <c r="B653" s="18" t="s">
        <v>903</v>
      </c>
      <c r="C653" s="5"/>
      <c r="D653" s="5">
        <v>9928</v>
      </c>
      <c r="E653" s="3"/>
      <c r="F653" s="3">
        <v>9280</v>
      </c>
      <c r="G653" s="11">
        <f t="shared" si="11"/>
        <v>59374.49000000146</v>
      </c>
      <c r="H653" s="1"/>
    </row>
    <row r="654" spans="1:8" ht="12.75">
      <c r="A654" s="4">
        <v>41941</v>
      </c>
      <c r="B654" s="18" t="s">
        <v>1014</v>
      </c>
      <c r="C654" s="5"/>
      <c r="D654" s="5">
        <v>9929</v>
      </c>
      <c r="E654" s="3"/>
      <c r="F654" s="3">
        <v>14062.57</v>
      </c>
      <c r="G654" s="11">
        <f t="shared" si="11"/>
        <v>45311.92000000146</v>
      </c>
      <c r="H654" s="1"/>
    </row>
    <row r="655" spans="1:8" ht="12.75">
      <c r="A655" s="4">
        <v>41941</v>
      </c>
      <c r="B655" s="18" t="s">
        <v>685</v>
      </c>
      <c r="C655" s="5"/>
      <c r="D655" s="5"/>
      <c r="E655" s="3">
        <v>200000</v>
      </c>
      <c r="F655" s="3"/>
      <c r="G655" s="11">
        <f t="shared" si="11"/>
        <v>245311.92000000147</v>
      </c>
      <c r="H655" s="1"/>
    </row>
    <row r="656" spans="1:8" ht="12.75">
      <c r="A656" s="4">
        <v>41941</v>
      </c>
      <c r="B656" s="18" t="s">
        <v>1015</v>
      </c>
      <c r="C656" s="5"/>
      <c r="D656" s="5"/>
      <c r="E656" s="3"/>
      <c r="F656" s="3">
        <v>53077.8</v>
      </c>
      <c r="G656" s="11">
        <f t="shared" si="11"/>
        <v>192234.12000000145</v>
      </c>
      <c r="H656" s="1"/>
    </row>
    <row r="657" spans="1:8" ht="12.75">
      <c r="A657" s="4">
        <v>41941</v>
      </c>
      <c r="B657" s="5" t="s">
        <v>988</v>
      </c>
      <c r="C657" s="5"/>
      <c r="D657" s="5"/>
      <c r="E657" s="3"/>
      <c r="F657" s="3">
        <v>31.32</v>
      </c>
      <c r="G657" s="11">
        <f t="shared" si="11"/>
        <v>192202.80000000144</v>
      </c>
      <c r="H657" s="1"/>
    </row>
    <row r="658" spans="1:8" ht="12.75">
      <c r="A658" s="4">
        <v>41941</v>
      </c>
      <c r="B658" s="18" t="s">
        <v>1016</v>
      </c>
      <c r="C658" s="5"/>
      <c r="D658" s="5">
        <v>9930</v>
      </c>
      <c r="E658" s="3"/>
      <c r="F658" s="3">
        <v>6574.72</v>
      </c>
      <c r="G658" s="11">
        <f t="shared" si="11"/>
        <v>185628.08000000144</v>
      </c>
      <c r="H658" s="1"/>
    </row>
    <row r="659" spans="1:8" ht="12.75">
      <c r="A659" s="4">
        <v>41941</v>
      </c>
      <c r="B659" s="18" t="s">
        <v>669</v>
      </c>
      <c r="C659" s="5"/>
      <c r="D659" s="5"/>
      <c r="E659" s="3">
        <v>4741</v>
      </c>
      <c r="F659" s="3"/>
      <c r="G659" s="11">
        <f t="shared" si="11"/>
        <v>190369.08000000144</v>
      </c>
      <c r="H659" s="1"/>
    </row>
    <row r="660" spans="1:8" ht="12.75">
      <c r="A660" s="4">
        <v>41941</v>
      </c>
      <c r="B660" s="5" t="s">
        <v>578</v>
      </c>
      <c r="C660" s="5"/>
      <c r="D660" s="5"/>
      <c r="E660" s="3">
        <v>0.54</v>
      </c>
      <c r="F660" s="3"/>
      <c r="G660" s="11">
        <f t="shared" si="11"/>
        <v>190369.62000000145</v>
      </c>
      <c r="H660" s="1"/>
    </row>
    <row r="661" spans="1:8" ht="12.75">
      <c r="A661" s="4">
        <v>41942</v>
      </c>
      <c r="B661" s="18" t="s">
        <v>0</v>
      </c>
      <c r="C661" s="5"/>
      <c r="D661" s="5">
        <v>9931</v>
      </c>
      <c r="E661" s="3"/>
      <c r="F661" s="3">
        <v>3092</v>
      </c>
      <c r="G661" s="11">
        <f t="shared" si="11"/>
        <v>187277.62000000145</v>
      </c>
      <c r="H661" s="1"/>
    </row>
    <row r="662" spans="1:8" ht="12.75">
      <c r="A662" s="4">
        <v>41942</v>
      </c>
      <c r="B662" s="18" t="s">
        <v>80</v>
      </c>
      <c r="C662" s="5"/>
      <c r="D662" s="5">
        <v>9932</v>
      </c>
      <c r="E662" s="3"/>
      <c r="F662" s="3">
        <v>0</v>
      </c>
      <c r="G662" s="11">
        <f t="shared" si="11"/>
        <v>187277.62000000145</v>
      </c>
      <c r="H662" s="1"/>
    </row>
    <row r="663" spans="1:8" ht="12.75">
      <c r="A663" s="4">
        <v>41942</v>
      </c>
      <c r="B663" s="18" t="s">
        <v>1017</v>
      </c>
      <c r="C663" s="5"/>
      <c r="D663" s="5">
        <v>9933</v>
      </c>
      <c r="E663" s="3"/>
      <c r="F663" s="3">
        <v>6500</v>
      </c>
      <c r="G663" s="11">
        <f t="shared" si="11"/>
        <v>180777.62000000145</v>
      </c>
      <c r="H663" s="1"/>
    </row>
    <row r="664" spans="1:8" ht="12.75">
      <c r="A664" s="4">
        <v>41946</v>
      </c>
      <c r="B664" s="18" t="s">
        <v>676</v>
      </c>
      <c r="C664" s="5"/>
      <c r="D664" s="5">
        <v>9934</v>
      </c>
      <c r="E664" s="3"/>
      <c r="F664" s="3">
        <v>11444.62</v>
      </c>
      <c r="G664" s="11">
        <f t="shared" si="11"/>
        <v>169333.00000000146</v>
      </c>
      <c r="H664" s="1"/>
    </row>
    <row r="665" spans="1:8" ht="12.75">
      <c r="A665" s="4">
        <v>41946</v>
      </c>
      <c r="B665" s="18" t="s">
        <v>0</v>
      </c>
      <c r="C665" s="5"/>
      <c r="D665" s="5">
        <v>9935</v>
      </c>
      <c r="E665" s="3"/>
      <c r="F665" s="3">
        <v>5946</v>
      </c>
      <c r="G665" s="11">
        <f t="shared" si="11"/>
        <v>163387.00000000146</v>
      </c>
      <c r="H665" s="1"/>
    </row>
    <row r="666" spans="1:8" ht="12.75">
      <c r="A666" s="4">
        <v>41946</v>
      </c>
      <c r="B666" s="18" t="s">
        <v>878</v>
      </c>
      <c r="C666" s="5"/>
      <c r="D666" s="5">
        <v>9936</v>
      </c>
      <c r="E666" s="3"/>
      <c r="F666" s="3">
        <v>9824</v>
      </c>
      <c r="G666" s="11">
        <f t="shared" si="11"/>
        <v>153563.00000000146</v>
      </c>
      <c r="H666" s="1"/>
    </row>
    <row r="667" spans="1:8" ht="12.75">
      <c r="A667" s="4">
        <v>41946</v>
      </c>
      <c r="B667" s="18" t="s">
        <v>80</v>
      </c>
      <c r="C667" s="5"/>
      <c r="D667" s="5">
        <v>9937</v>
      </c>
      <c r="E667" s="3"/>
      <c r="F667" s="3">
        <v>0</v>
      </c>
      <c r="G667" s="11">
        <f t="shared" si="11"/>
        <v>153563.00000000146</v>
      </c>
      <c r="H667" s="1"/>
    </row>
    <row r="668" spans="1:8" ht="12.75">
      <c r="A668" s="4">
        <v>41946</v>
      </c>
      <c r="B668" s="18" t="s">
        <v>739</v>
      </c>
      <c r="C668" s="5"/>
      <c r="D668" s="5">
        <v>9938</v>
      </c>
      <c r="E668" s="3"/>
      <c r="F668" s="3">
        <v>2520</v>
      </c>
      <c r="G668" s="11">
        <f t="shared" si="11"/>
        <v>151043.00000000146</v>
      </c>
      <c r="H668" s="1"/>
    </row>
    <row r="669" spans="1:8" ht="12.75">
      <c r="A669" s="4">
        <v>41947</v>
      </c>
      <c r="B669" s="18" t="s">
        <v>1018</v>
      </c>
      <c r="C669" s="5"/>
      <c r="D669" s="5">
        <v>9939</v>
      </c>
      <c r="E669" s="3"/>
      <c r="F669" s="3">
        <v>51186.47</v>
      </c>
      <c r="G669" s="11">
        <f t="shared" si="11"/>
        <v>99856.53000000145</v>
      </c>
      <c r="H669" s="1"/>
    </row>
    <row r="670" spans="1:8" ht="12.75">
      <c r="A670" s="4">
        <v>41947</v>
      </c>
      <c r="B670" s="18" t="s">
        <v>807</v>
      </c>
      <c r="C670" s="5"/>
      <c r="D670" s="5"/>
      <c r="E670" s="3">
        <v>4463.99</v>
      </c>
      <c r="F670" s="3"/>
      <c r="G670" s="11">
        <f t="shared" si="11"/>
        <v>104320.52000000146</v>
      </c>
      <c r="H670" s="1"/>
    </row>
    <row r="671" spans="1:8" ht="12.75">
      <c r="A671" s="4">
        <v>41947</v>
      </c>
      <c r="B671" s="18" t="s">
        <v>1019</v>
      </c>
      <c r="C671" s="5"/>
      <c r="D671" s="5"/>
      <c r="E671" s="3">
        <v>3092</v>
      </c>
      <c r="F671" s="3"/>
      <c r="G671" s="11">
        <f t="shared" si="11"/>
        <v>107412.52000000146</v>
      </c>
      <c r="H671" s="1"/>
    </row>
    <row r="672" spans="1:8" ht="12.75">
      <c r="A672" s="4">
        <v>41948</v>
      </c>
      <c r="B672" s="18" t="s">
        <v>864</v>
      </c>
      <c r="C672" s="5"/>
      <c r="D672" s="5"/>
      <c r="E672" s="3">
        <v>1670000</v>
      </c>
      <c r="F672" s="3"/>
      <c r="G672" s="11">
        <f t="shared" si="11"/>
        <v>1777412.5200000014</v>
      </c>
      <c r="H672" s="1"/>
    </row>
    <row r="673" spans="1:8" ht="12.75">
      <c r="A673" s="4">
        <v>41948</v>
      </c>
      <c r="B673" s="18" t="s">
        <v>1009</v>
      </c>
      <c r="C673" s="5"/>
      <c r="D673" s="5"/>
      <c r="E673" s="3"/>
      <c r="F673" s="3">
        <v>1450000</v>
      </c>
      <c r="G673" s="11">
        <f t="shared" si="11"/>
        <v>327412.5200000014</v>
      </c>
      <c r="H673" s="1"/>
    </row>
    <row r="674" spans="1:8" ht="12.75">
      <c r="A674" s="4">
        <v>41948</v>
      </c>
      <c r="B674" s="18" t="s">
        <v>969</v>
      </c>
      <c r="C674" s="5"/>
      <c r="D674" s="5">
        <v>9940</v>
      </c>
      <c r="E674" s="3"/>
      <c r="F674" s="3">
        <v>15563.76</v>
      </c>
      <c r="G674" s="11">
        <f t="shared" si="11"/>
        <v>311848.7600000014</v>
      </c>
      <c r="H674" s="1"/>
    </row>
    <row r="675" spans="1:8" ht="12.75">
      <c r="A675" s="4">
        <v>41948</v>
      </c>
      <c r="B675" s="5" t="s">
        <v>810</v>
      </c>
      <c r="C675" s="5"/>
      <c r="D675" s="5">
        <v>9941</v>
      </c>
      <c r="E675" s="3"/>
      <c r="F675" s="3">
        <v>2218</v>
      </c>
      <c r="G675" s="11">
        <f t="shared" si="11"/>
        <v>309630.7600000014</v>
      </c>
      <c r="H675" s="1"/>
    </row>
    <row r="676" spans="1:8" ht="12.75">
      <c r="A676" s="4">
        <v>41948</v>
      </c>
      <c r="B676" s="18" t="s">
        <v>981</v>
      </c>
      <c r="C676" s="5"/>
      <c r="D676" s="5">
        <v>9942</v>
      </c>
      <c r="E676" s="3"/>
      <c r="F676" s="3">
        <v>4837</v>
      </c>
      <c r="G676" s="11">
        <f t="shared" si="11"/>
        <v>304793.7600000014</v>
      </c>
      <c r="H676" s="1"/>
    </row>
    <row r="677" spans="1:8" ht="12.75">
      <c r="A677" s="4">
        <v>41948</v>
      </c>
      <c r="B677" s="5" t="s">
        <v>578</v>
      </c>
      <c r="C677" s="5"/>
      <c r="D677" s="5"/>
      <c r="E677" s="3">
        <v>0.26</v>
      </c>
      <c r="F677" s="3"/>
      <c r="G677" s="11">
        <f t="shared" si="11"/>
        <v>304794.0200000014</v>
      </c>
      <c r="H677" s="1"/>
    </row>
    <row r="678" spans="1:8" ht="12.75">
      <c r="A678" s="4">
        <v>41949</v>
      </c>
      <c r="B678" s="18" t="s">
        <v>1020</v>
      </c>
      <c r="C678" s="5"/>
      <c r="D678" s="5">
        <v>9943</v>
      </c>
      <c r="E678" s="3"/>
      <c r="F678" s="3">
        <v>40000</v>
      </c>
      <c r="G678" s="11">
        <f t="shared" si="11"/>
        <v>264794.0200000014</v>
      </c>
      <c r="H678" s="1"/>
    </row>
    <row r="679" spans="1:8" ht="12.75">
      <c r="A679" s="4">
        <v>41949</v>
      </c>
      <c r="B679" s="18" t="s">
        <v>1021</v>
      </c>
      <c r="C679" s="5"/>
      <c r="D679" s="5">
        <v>9944</v>
      </c>
      <c r="E679" s="3"/>
      <c r="F679" s="3">
        <v>100000</v>
      </c>
      <c r="G679" s="11">
        <f t="shared" si="11"/>
        <v>164794.02000000142</v>
      </c>
      <c r="H679" s="1"/>
    </row>
    <row r="680" spans="1:8" ht="12.75">
      <c r="A680" s="4">
        <v>41949</v>
      </c>
      <c r="B680" s="18" t="s">
        <v>850</v>
      </c>
      <c r="C680" s="5"/>
      <c r="D680" s="5"/>
      <c r="E680" s="3"/>
      <c r="F680" s="3">
        <v>208.8</v>
      </c>
      <c r="G680" s="11">
        <f t="shared" si="11"/>
        <v>164585.22000000143</v>
      </c>
      <c r="H680" s="1"/>
    </row>
    <row r="681" spans="1:8" ht="12.75">
      <c r="A681" s="4">
        <v>41954</v>
      </c>
      <c r="B681" s="18" t="s">
        <v>1025</v>
      </c>
      <c r="C681" s="5"/>
      <c r="D681" s="5">
        <v>9945</v>
      </c>
      <c r="E681" s="3"/>
      <c r="F681" s="3">
        <v>8668</v>
      </c>
      <c r="G681" s="11">
        <f t="shared" si="11"/>
        <v>155917.22000000143</v>
      </c>
      <c r="H681" s="20"/>
    </row>
    <row r="682" spans="1:8" ht="12.75">
      <c r="A682" s="4">
        <v>41954</v>
      </c>
      <c r="B682" s="18" t="s">
        <v>1022</v>
      </c>
      <c r="C682" s="5"/>
      <c r="D682" s="5">
        <v>9946</v>
      </c>
      <c r="E682" s="3"/>
      <c r="F682" s="3">
        <v>7319</v>
      </c>
      <c r="G682" s="11">
        <f t="shared" si="11"/>
        <v>148598.22000000143</v>
      </c>
      <c r="H682" s="1"/>
    </row>
    <row r="683" spans="1:8" ht="12.75">
      <c r="A683" s="4">
        <v>41954</v>
      </c>
      <c r="B683" s="18" t="s">
        <v>878</v>
      </c>
      <c r="C683" s="5"/>
      <c r="D683" s="5">
        <v>9947</v>
      </c>
      <c r="E683" s="3"/>
      <c r="F683" s="3">
        <v>9949</v>
      </c>
      <c r="G683" s="11">
        <f t="shared" si="11"/>
        <v>138649.22000000143</v>
      </c>
      <c r="H683" s="1"/>
    </row>
    <row r="684" spans="1:8" ht="12.75">
      <c r="A684" s="4">
        <v>41954</v>
      </c>
      <c r="B684" s="18" t="s">
        <v>1023</v>
      </c>
      <c r="C684" s="5"/>
      <c r="D684" s="5">
        <v>9948</v>
      </c>
      <c r="E684" s="3"/>
      <c r="F684" s="3">
        <v>2138</v>
      </c>
      <c r="G684" s="11">
        <f t="shared" si="11"/>
        <v>136511.22000000143</v>
      </c>
      <c r="H684" s="1"/>
    </row>
    <row r="685" spans="1:8" ht="12.75">
      <c r="A685" s="4">
        <v>41954</v>
      </c>
      <c r="B685" s="18" t="s">
        <v>80</v>
      </c>
      <c r="C685" s="5"/>
      <c r="D685" s="5">
        <v>9949</v>
      </c>
      <c r="E685" s="3"/>
      <c r="F685" s="3">
        <v>0</v>
      </c>
      <c r="G685" s="11">
        <f t="shared" si="11"/>
        <v>136511.22000000143</v>
      </c>
      <c r="H685" s="1"/>
    </row>
    <row r="686" spans="1:8" ht="12.75">
      <c r="A686" s="4">
        <v>41954</v>
      </c>
      <c r="B686" s="18" t="s">
        <v>898</v>
      </c>
      <c r="C686" s="5"/>
      <c r="D686" s="5">
        <v>9950</v>
      </c>
      <c r="E686" s="3"/>
      <c r="F686" s="3">
        <v>3372</v>
      </c>
      <c r="G686" s="11">
        <f t="shared" si="11"/>
        <v>133139.22000000143</v>
      </c>
      <c r="H686" s="1"/>
    </row>
    <row r="687" spans="1:8" ht="12.75">
      <c r="A687" s="4">
        <v>41954</v>
      </c>
      <c r="B687" s="18" t="s">
        <v>80</v>
      </c>
      <c r="C687" s="5"/>
      <c r="D687" s="5">
        <v>9951</v>
      </c>
      <c r="E687" s="3"/>
      <c r="F687" s="3">
        <v>0</v>
      </c>
      <c r="G687" s="11">
        <f t="shared" si="11"/>
        <v>133139.22000000143</v>
      </c>
      <c r="H687" s="1"/>
    </row>
    <row r="688" spans="1:8" ht="12.75">
      <c r="A688" s="4">
        <v>41954</v>
      </c>
      <c r="B688" s="18" t="s">
        <v>80</v>
      </c>
      <c r="C688" s="5"/>
      <c r="D688" s="5">
        <v>9952</v>
      </c>
      <c r="E688" s="3"/>
      <c r="F688" s="3">
        <v>0</v>
      </c>
      <c r="G688" s="11">
        <f t="shared" si="11"/>
        <v>133139.22000000143</v>
      </c>
      <c r="H688" s="1"/>
    </row>
    <row r="689" spans="1:8" ht="12.75">
      <c r="A689" s="4">
        <v>41954</v>
      </c>
      <c r="B689" s="18" t="s">
        <v>1024</v>
      </c>
      <c r="C689" s="5"/>
      <c r="D689" s="5">
        <v>9953</v>
      </c>
      <c r="E689" s="3"/>
      <c r="F689" s="3">
        <v>27634</v>
      </c>
      <c r="G689" s="11">
        <f t="shared" si="11"/>
        <v>105505.22000000143</v>
      </c>
      <c r="H689" s="1"/>
    </row>
    <row r="690" spans="1:8" ht="12.75">
      <c r="A690" s="4">
        <v>41955</v>
      </c>
      <c r="B690" s="18" t="s">
        <v>29</v>
      </c>
      <c r="C690" s="5"/>
      <c r="D690" s="5"/>
      <c r="E690" s="3">
        <v>1750000</v>
      </c>
      <c r="F690" s="3"/>
      <c r="G690" s="11">
        <f t="shared" si="11"/>
        <v>1855505.2200000014</v>
      </c>
      <c r="H690" s="1"/>
    </row>
    <row r="691" spans="1:8" ht="12.75">
      <c r="A691" s="4">
        <v>41955</v>
      </c>
      <c r="B691" s="18" t="s">
        <v>1026</v>
      </c>
      <c r="C691" s="5"/>
      <c r="D691" s="5">
        <v>9954</v>
      </c>
      <c r="E691" s="3"/>
      <c r="F691" s="3">
        <v>108082.7</v>
      </c>
      <c r="G691" s="11">
        <f t="shared" si="11"/>
        <v>1747422.5200000014</v>
      </c>
      <c r="H691" s="1"/>
    </row>
    <row r="692" spans="1:8" ht="12.75">
      <c r="A692" s="4">
        <v>41955</v>
      </c>
      <c r="B692" s="18" t="s">
        <v>967</v>
      </c>
      <c r="C692" s="5"/>
      <c r="D692" s="5"/>
      <c r="E692" s="3"/>
      <c r="F692" s="3">
        <v>43987</v>
      </c>
      <c r="G692" s="11">
        <f t="shared" si="11"/>
        <v>1703435.5200000014</v>
      </c>
      <c r="H692" s="1"/>
    </row>
    <row r="693" spans="1:8" ht="12.75">
      <c r="A693" s="4">
        <v>41955</v>
      </c>
      <c r="B693" s="18" t="s">
        <v>80</v>
      </c>
      <c r="C693" s="5"/>
      <c r="D693" s="5">
        <v>9955</v>
      </c>
      <c r="E693" s="3"/>
      <c r="F693" s="3">
        <v>0</v>
      </c>
      <c r="G693" s="11">
        <f t="shared" si="11"/>
        <v>1703435.5200000014</v>
      </c>
      <c r="H693" s="1"/>
    </row>
    <row r="694" spans="1:8" ht="12.75">
      <c r="A694" s="4">
        <v>41955</v>
      </c>
      <c r="B694" s="5" t="s">
        <v>578</v>
      </c>
      <c r="C694" s="5"/>
      <c r="D694" s="5"/>
      <c r="E694" s="3">
        <v>0.8</v>
      </c>
      <c r="F694" s="3"/>
      <c r="G694" s="11">
        <f t="shared" si="11"/>
        <v>1703436.3200000015</v>
      </c>
      <c r="H694" s="1"/>
    </row>
    <row r="695" spans="1:8" ht="12.75">
      <c r="A695" s="4">
        <v>41956</v>
      </c>
      <c r="B695" s="18" t="s">
        <v>1027</v>
      </c>
      <c r="C695" s="5"/>
      <c r="D695" s="5">
        <v>9956</v>
      </c>
      <c r="E695" s="3"/>
      <c r="F695" s="3">
        <v>14106.69</v>
      </c>
      <c r="G695" s="11">
        <f t="shared" si="11"/>
        <v>1689329.6300000015</v>
      </c>
      <c r="H695" s="1"/>
    </row>
    <row r="696" spans="1:8" ht="12.75">
      <c r="A696" s="4">
        <v>41956</v>
      </c>
      <c r="B696" s="18" t="s">
        <v>1028</v>
      </c>
      <c r="C696" s="5"/>
      <c r="D696" s="5"/>
      <c r="E696" s="3"/>
      <c r="F696" s="3">
        <v>53264.12</v>
      </c>
      <c r="G696" s="11">
        <f aca="true" t="shared" si="12" ref="G696:G759">G695+E696-F696</f>
        <v>1636065.5100000014</v>
      </c>
      <c r="H696" s="1"/>
    </row>
    <row r="697" spans="1:8" ht="12.75">
      <c r="A697" s="4">
        <v>41956</v>
      </c>
      <c r="B697" s="18" t="s">
        <v>1029</v>
      </c>
      <c r="C697" s="5"/>
      <c r="D697" s="5"/>
      <c r="E697" s="3"/>
      <c r="F697" s="3">
        <v>31.32</v>
      </c>
      <c r="G697" s="11">
        <f t="shared" si="12"/>
        <v>1636034.1900000013</v>
      </c>
      <c r="H697" s="1"/>
    </row>
    <row r="698" spans="1:8" ht="12.75">
      <c r="A698" s="4">
        <v>41956</v>
      </c>
      <c r="B698" s="18" t="s">
        <v>1030</v>
      </c>
      <c r="C698" s="5"/>
      <c r="D698" s="5">
        <v>9957</v>
      </c>
      <c r="E698" s="3"/>
      <c r="F698" s="3">
        <v>1500000</v>
      </c>
      <c r="G698" s="11">
        <f t="shared" si="12"/>
        <v>136034.19000000134</v>
      </c>
      <c r="H698" s="1"/>
    </row>
    <row r="699" spans="1:8" ht="12.75">
      <c r="A699" s="4">
        <v>41957</v>
      </c>
      <c r="B699" s="18" t="s">
        <v>1031</v>
      </c>
      <c r="C699" s="5"/>
      <c r="D699" s="33" t="s">
        <v>1032</v>
      </c>
      <c r="E699" s="3"/>
      <c r="F699" s="3">
        <v>49168.14</v>
      </c>
      <c r="G699" s="11">
        <f t="shared" si="12"/>
        <v>86866.05000000134</v>
      </c>
      <c r="H699" s="1"/>
    </row>
    <row r="700" spans="1:8" ht="12.75">
      <c r="A700" s="4">
        <v>41957</v>
      </c>
      <c r="B700" s="18" t="s">
        <v>1033</v>
      </c>
      <c r="C700" s="5"/>
      <c r="D700" s="5"/>
      <c r="E700" s="3"/>
      <c r="F700" s="3">
        <v>8.7</v>
      </c>
      <c r="G700" s="11">
        <f t="shared" si="12"/>
        <v>86857.35000000134</v>
      </c>
      <c r="H700" s="1"/>
    </row>
    <row r="701" spans="1:8" ht="12.75">
      <c r="A701" s="4">
        <v>41961</v>
      </c>
      <c r="B701" s="18" t="s">
        <v>884</v>
      </c>
      <c r="C701" s="5"/>
      <c r="D701" s="5"/>
      <c r="E701" s="3">
        <v>748.48</v>
      </c>
      <c r="F701" s="3"/>
      <c r="G701" s="11">
        <f t="shared" si="12"/>
        <v>87605.83000000134</v>
      </c>
      <c r="H701" s="1"/>
    </row>
    <row r="702" spans="1:8" ht="12.75">
      <c r="A702" s="4">
        <v>41961</v>
      </c>
      <c r="B702" s="18" t="s">
        <v>884</v>
      </c>
      <c r="C702" s="5"/>
      <c r="D702" s="5"/>
      <c r="E702" s="3">
        <v>386</v>
      </c>
      <c r="F702" s="3"/>
      <c r="G702" s="11">
        <f t="shared" si="12"/>
        <v>87991.83000000134</v>
      </c>
      <c r="H702" s="1"/>
    </row>
    <row r="703" spans="1:8" ht="12.75">
      <c r="A703" s="4">
        <v>41961</v>
      </c>
      <c r="B703" s="18" t="s">
        <v>1034</v>
      </c>
      <c r="C703" s="5"/>
      <c r="D703" s="5"/>
      <c r="E703" s="3">
        <v>1817.67</v>
      </c>
      <c r="F703" s="3"/>
      <c r="G703" s="11">
        <f t="shared" si="12"/>
        <v>89809.50000000134</v>
      </c>
      <c r="H703" s="1"/>
    </row>
    <row r="704" spans="1:8" ht="12.75">
      <c r="A704" s="4">
        <v>41961</v>
      </c>
      <c r="B704" s="18" t="s">
        <v>685</v>
      </c>
      <c r="C704" s="5"/>
      <c r="D704" s="5"/>
      <c r="E704" s="3">
        <v>100000</v>
      </c>
      <c r="F704" s="3"/>
      <c r="G704" s="11">
        <f t="shared" si="12"/>
        <v>189809.50000000134</v>
      </c>
      <c r="H704" s="1"/>
    </row>
    <row r="705" spans="1:8" ht="12.75">
      <c r="A705" s="4">
        <v>41962</v>
      </c>
      <c r="B705" s="18" t="s">
        <v>1035</v>
      </c>
      <c r="C705" s="5"/>
      <c r="D705" s="33" t="s">
        <v>1036</v>
      </c>
      <c r="E705" s="3"/>
      <c r="F705" s="3">
        <v>5382</v>
      </c>
      <c r="G705" s="11">
        <f t="shared" si="12"/>
        <v>184427.50000000134</v>
      </c>
      <c r="H705" s="1"/>
    </row>
    <row r="706" spans="1:8" ht="12.75">
      <c r="A706" s="4">
        <v>41962</v>
      </c>
      <c r="B706" s="18" t="s">
        <v>0</v>
      </c>
      <c r="C706" s="5"/>
      <c r="D706" s="5">
        <v>9958</v>
      </c>
      <c r="E706" s="3"/>
      <c r="F706" s="3">
        <v>6946</v>
      </c>
      <c r="G706" s="11">
        <f t="shared" si="12"/>
        <v>177481.50000000134</v>
      </c>
      <c r="H706" s="1"/>
    </row>
    <row r="707" spans="1:8" ht="12.75">
      <c r="A707" s="4">
        <v>41962</v>
      </c>
      <c r="B707" s="18" t="s">
        <v>669</v>
      </c>
      <c r="C707" s="5"/>
      <c r="D707" s="5"/>
      <c r="E707" s="3">
        <v>2474.12</v>
      </c>
      <c r="F707" s="3"/>
      <c r="G707" s="11">
        <f t="shared" si="12"/>
        <v>179955.62000000133</v>
      </c>
      <c r="H707" s="1"/>
    </row>
    <row r="708" spans="1:8" ht="12.75">
      <c r="A708" s="4">
        <v>41962</v>
      </c>
      <c r="B708" s="5" t="s">
        <v>578</v>
      </c>
      <c r="C708" s="5"/>
      <c r="D708" s="5"/>
      <c r="E708" s="3">
        <v>0.12</v>
      </c>
      <c r="F708" s="3"/>
      <c r="G708" s="11">
        <f t="shared" si="12"/>
        <v>179955.74000000133</v>
      </c>
      <c r="H708" s="1"/>
    </row>
    <row r="709" spans="1:8" ht="12.75">
      <c r="A709" s="4">
        <v>41962</v>
      </c>
      <c r="B709" s="18" t="s">
        <v>1037</v>
      </c>
      <c r="C709" s="5"/>
      <c r="D709" s="5"/>
      <c r="E709" s="3">
        <v>416660</v>
      </c>
      <c r="F709" s="3"/>
      <c r="G709" s="11">
        <f t="shared" si="12"/>
        <v>596615.7400000014</v>
      </c>
      <c r="H709" s="1"/>
    </row>
    <row r="710" spans="1:8" ht="12.75">
      <c r="A710" s="4">
        <v>41962</v>
      </c>
      <c r="B710" s="18" t="s">
        <v>1038</v>
      </c>
      <c r="C710" s="5"/>
      <c r="D710" s="33" t="s">
        <v>1039</v>
      </c>
      <c r="E710" s="3"/>
      <c r="F710" s="3">
        <v>81200</v>
      </c>
      <c r="G710" s="11">
        <f t="shared" si="12"/>
        <v>515415.7400000014</v>
      </c>
      <c r="H710" s="1"/>
    </row>
    <row r="711" spans="1:8" ht="12.75">
      <c r="A711" s="4">
        <v>41962</v>
      </c>
      <c r="B711" s="18" t="s">
        <v>1033</v>
      </c>
      <c r="C711" s="5"/>
      <c r="D711" s="5"/>
      <c r="E711" s="3"/>
      <c r="F711" s="3">
        <v>8.7</v>
      </c>
      <c r="G711" s="11">
        <f t="shared" si="12"/>
        <v>515407.0400000014</v>
      </c>
      <c r="H711" s="1"/>
    </row>
    <row r="712" spans="1:8" ht="12.75">
      <c r="A712" s="4">
        <v>41963</v>
      </c>
      <c r="B712" s="18" t="s">
        <v>1040</v>
      </c>
      <c r="C712" s="5"/>
      <c r="D712" s="33" t="s">
        <v>1041</v>
      </c>
      <c r="E712" s="3"/>
      <c r="F712" s="3">
        <v>14952</v>
      </c>
      <c r="G712" s="11">
        <f t="shared" si="12"/>
        <v>500455.0400000014</v>
      </c>
      <c r="H712" s="1"/>
    </row>
    <row r="713" spans="1:8" ht="12.75">
      <c r="A713" s="4">
        <v>41963</v>
      </c>
      <c r="B713" s="18" t="s">
        <v>1033</v>
      </c>
      <c r="C713" s="5"/>
      <c r="D713" s="5"/>
      <c r="E713" s="3"/>
      <c r="F713" s="3">
        <v>8.7</v>
      </c>
      <c r="G713" s="11">
        <f t="shared" si="12"/>
        <v>500446.34000000136</v>
      </c>
      <c r="H713" s="1"/>
    </row>
    <row r="714" spans="1:8" ht="12.75">
      <c r="A714" s="4">
        <v>41963</v>
      </c>
      <c r="B714" s="18" t="s">
        <v>914</v>
      </c>
      <c r="C714" s="5"/>
      <c r="D714" s="5"/>
      <c r="E714" s="3">
        <v>2503.3</v>
      </c>
      <c r="F714" s="3"/>
      <c r="G714" s="11">
        <f t="shared" si="12"/>
        <v>502949.64000000135</v>
      </c>
      <c r="H714" s="1"/>
    </row>
    <row r="715" spans="1:8" ht="12.75">
      <c r="A715" s="4">
        <v>41963</v>
      </c>
      <c r="B715" s="18" t="s">
        <v>878</v>
      </c>
      <c r="C715" s="5"/>
      <c r="D715" s="33" t="s">
        <v>1043</v>
      </c>
      <c r="E715" s="3"/>
      <c r="F715" s="3">
        <v>4298</v>
      </c>
      <c r="G715" s="11">
        <f t="shared" si="12"/>
        <v>498651.64000000135</v>
      </c>
      <c r="H715" s="1"/>
    </row>
    <row r="716" spans="1:8" ht="12.75">
      <c r="A716" s="4">
        <v>41963</v>
      </c>
      <c r="B716" s="18" t="s">
        <v>1051</v>
      </c>
      <c r="C716" s="5"/>
      <c r="D716" s="33" t="s">
        <v>1044</v>
      </c>
      <c r="E716" s="3"/>
      <c r="F716" s="3">
        <v>11422.48</v>
      </c>
      <c r="G716" s="11">
        <f t="shared" si="12"/>
        <v>487229.1600000014</v>
      </c>
      <c r="H716" s="1"/>
    </row>
    <row r="717" spans="1:8" ht="12.75">
      <c r="A717" s="4">
        <v>41963</v>
      </c>
      <c r="B717" s="18" t="s">
        <v>1033</v>
      </c>
      <c r="C717" s="5"/>
      <c r="D717" s="5"/>
      <c r="E717" s="3"/>
      <c r="F717" s="3">
        <v>8.7</v>
      </c>
      <c r="G717" s="11">
        <f t="shared" si="12"/>
        <v>487220.46000000136</v>
      </c>
      <c r="H717" s="1"/>
    </row>
    <row r="718" spans="1:8" ht="12.75">
      <c r="A718" s="4">
        <v>41964</v>
      </c>
      <c r="B718" s="18" t="s">
        <v>1042</v>
      </c>
      <c r="C718" s="5"/>
      <c r="D718" s="33" t="s">
        <v>1045</v>
      </c>
      <c r="E718" s="3"/>
      <c r="F718" s="3">
        <v>32916</v>
      </c>
      <c r="G718" s="11">
        <f t="shared" si="12"/>
        <v>454304.46000000136</v>
      </c>
      <c r="H718" s="1"/>
    </row>
    <row r="719" spans="1:8" ht="12.75">
      <c r="A719" s="4">
        <v>41964</v>
      </c>
      <c r="B719" s="18" t="s">
        <v>1033</v>
      </c>
      <c r="C719" s="5"/>
      <c r="D719" s="33"/>
      <c r="E719" s="3"/>
      <c r="F719" s="3">
        <v>8.7</v>
      </c>
      <c r="G719" s="11">
        <f t="shared" si="12"/>
        <v>454295.76000000135</v>
      </c>
      <c r="H719" s="1"/>
    </row>
    <row r="720" spans="1:8" ht="12.75">
      <c r="A720" s="4">
        <v>41967</v>
      </c>
      <c r="B720" s="18" t="s">
        <v>951</v>
      </c>
      <c r="C720" s="5"/>
      <c r="D720" s="33" t="s">
        <v>1046</v>
      </c>
      <c r="E720" s="3"/>
      <c r="F720" s="3">
        <v>15563.76</v>
      </c>
      <c r="G720" s="11">
        <f t="shared" si="12"/>
        <v>438732.00000000134</v>
      </c>
      <c r="H720" s="1"/>
    </row>
    <row r="721" spans="1:8" ht="12.75">
      <c r="A721" s="4">
        <v>41967</v>
      </c>
      <c r="B721" s="18" t="s">
        <v>1033</v>
      </c>
      <c r="C721" s="5"/>
      <c r="D721" s="33"/>
      <c r="E721" s="3"/>
      <c r="F721" s="3">
        <v>8.7</v>
      </c>
      <c r="G721" s="11">
        <f t="shared" si="12"/>
        <v>438723.3000000013</v>
      </c>
      <c r="H721" s="1"/>
    </row>
    <row r="722" spans="1:8" ht="12.75">
      <c r="A722" s="4">
        <v>41967</v>
      </c>
      <c r="B722" s="18" t="s">
        <v>32</v>
      </c>
      <c r="C722" s="5"/>
      <c r="D722" s="33" t="s">
        <v>1048</v>
      </c>
      <c r="E722" s="3"/>
      <c r="F722" s="3">
        <v>2520</v>
      </c>
      <c r="G722" s="11">
        <f t="shared" si="12"/>
        <v>436203.3000000013</v>
      </c>
      <c r="H722" s="1"/>
    </row>
    <row r="723" spans="1:8" ht="12.75">
      <c r="A723" s="4">
        <v>41967</v>
      </c>
      <c r="B723" s="18" t="s">
        <v>739</v>
      </c>
      <c r="C723" s="5"/>
      <c r="D723" s="33" t="s">
        <v>1050</v>
      </c>
      <c r="E723" s="3"/>
      <c r="F723" s="3">
        <v>2520</v>
      </c>
      <c r="G723" s="11">
        <f t="shared" si="12"/>
        <v>433683.3000000013</v>
      </c>
      <c r="H723" s="1"/>
    </row>
    <row r="724" spans="1:8" ht="12.75">
      <c r="A724" s="4">
        <v>41967</v>
      </c>
      <c r="B724" s="18" t="s">
        <v>1047</v>
      </c>
      <c r="C724" s="5"/>
      <c r="D724" s="33" t="s">
        <v>1052</v>
      </c>
      <c r="E724" s="3"/>
      <c r="F724" s="3">
        <v>9289</v>
      </c>
      <c r="G724" s="11">
        <f t="shared" si="12"/>
        <v>424394.3000000013</v>
      </c>
      <c r="H724" s="1"/>
    </row>
    <row r="725" spans="1:8" ht="12.75">
      <c r="A725" s="4">
        <v>41968</v>
      </c>
      <c r="B725" s="18" t="s">
        <v>1049</v>
      </c>
      <c r="C725" s="5"/>
      <c r="D725" s="33" t="s">
        <v>1053</v>
      </c>
      <c r="E725" s="3"/>
      <c r="F725" s="3">
        <v>2520</v>
      </c>
      <c r="G725" s="11">
        <f t="shared" si="12"/>
        <v>421874.3000000013</v>
      </c>
      <c r="H725" s="1"/>
    </row>
    <row r="726" spans="1:8" ht="12.75">
      <c r="A726" s="4">
        <v>41968</v>
      </c>
      <c r="B726" s="18" t="s">
        <v>884</v>
      </c>
      <c r="C726" s="5"/>
      <c r="D726" s="33"/>
      <c r="E726" s="3">
        <v>981.32</v>
      </c>
      <c r="F726" s="3"/>
      <c r="G726" s="11">
        <f t="shared" si="12"/>
        <v>422855.62000000133</v>
      </c>
      <c r="H726" s="1"/>
    </row>
    <row r="727" spans="1:8" ht="12.75">
      <c r="A727" s="4">
        <v>41968</v>
      </c>
      <c r="B727" s="18" t="s">
        <v>0</v>
      </c>
      <c r="C727" s="5"/>
      <c r="D727" s="33">
        <v>9959</v>
      </c>
      <c r="E727" s="3"/>
      <c r="F727" s="3">
        <v>10330</v>
      </c>
      <c r="G727" s="11">
        <f t="shared" si="12"/>
        <v>412525.62000000133</v>
      </c>
      <c r="H727" s="1"/>
    </row>
    <row r="728" spans="1:8" ht="12.75">
      <c r="A728" s="4">
        <v>41969</v>
      </c>
      <c r="B728" s="18" t="s">
        <v>864</v>
      </c>
      <c r="C728" s="5"/>
      <c r="D728" s="33"/>
      <c r="E728" s="3">
        <v>250000</v>
      </c>
      <c r="F728" s="3"/>
      <c r="G728" s="11">
        <f t="shared" si="12"/>
        <v>662525.6200000013</v>
      </c>
      <c r="H728" s="1"/>
    </row>
    <row r="729" spans="1:8" ht="12.75">
      <c r="A729" s="4">
        <v>41969</v>
      </c>
      <c r="B729" s="18" t="s">
        <v>722</v>
      </c>
      <c r="C729" s="5"/>
      <c r="D729" s="33"/>
      <c r="E729" s="3">
        <v>100270.06</v>
      </c>
      <c r="F729" s="3"/>
      <c r="G729" s="11">
        <f t="shared" si="12"/>
        <v>762795.6800000013</v>
      </c>
      <c r="H729" s="1"/>
    </row>
    <row r="730" spans="1:8" ht="12.75">
      <c r="A730" s="4">
        <v>41969</v>
      </c>
      <c r="B730" s="18" t="s">
        <v>783</v>
      </c>
      <c r="C730" s="5"/>
      <c r="D730" s="33"/>
      <c r="E730" s="3"/>
      <c r="F730" s="3">
        <v>600270.06</v>
      </c>
      <c r="G730" s="11">
        <f t="shared" si="12"/>
        <v>162525.62000000128</v>
      </c>
      <c r="H730" s="1"/>
    </row>
    <row r="731" spans="1:8" ht="12.75">
      <c r="A731" s="4">
        <v>41969</v>
      </c>
      <c r="B731" s="18" t="s">
        <v>1054</v>
      </c>
      <c r="C731" s="5"/>
      <c r="D731" s="33" t="s">
        <v>1055</v>
      </c>
      <c r="E731" s="3"/>
      <c r="F731" s="3">
        <v>6500</v>
      </c>
      <c r="G731" s="11">
        <f t="shared" si="12"/>
        <v>156025.62000000128</v>
      </c>
      <c r="H731" s="1"/>
    </row>
    <row r="732" spans="1:8" ht="12.75">
      <c r="A732" s="4">
        <v>41969</v>
      </c>
      <c r="B732" s="18" t="s">
        <v>1033</v>
      </c>
      <c r="C732" s="5"/>
      <c r="D732" s="33"/>
      <c r="E732" s="3"/>
      <c r="F732" s="3">
        <v>8.7</v>
      </c>
      <c r="G732" s="11">
        <f t="shared" si="12"/>
        <v>156016.92000000126</v>
      </c>
      <c r="H732" s="1"/>
    </row>
    <row r="733" spans="1:8" ht="12.75">
      <c r="A733" s="4">
        <v>41969</v>
      </c>
      <c r="B733" s="18" t="s">
        <v>938</v>
      </c>
      <c r="C733" s="5"/>
      <c r="D733" s="33" t="s">
        <v>1056</v>
      </c>
      <c r="E733" s="3"/>
      <c r="F733" s="3">
        <v>17259</v>
      </c>
      <c r="G733" s="11">
        <f t="shared" si="12"/>
        <v>138757.92000000126</v>
      </c>
      <c r="H733" s="1"/>
    </row>
    <row r="734" spans="1:8" ht="12.75">
      <c r="A734" s="4">
        <v>41969</v>
      </c>
      <c r="B734" s="18" t="s">
        <v>1033</v>
      </c>
      <c r="C734" s="5"/>
      <c r="D734" s="33"/>
      <c r="E734" s="3"/>
      <c r="F734" s="3">
        <v>8.7</v>
      </c>
      <c r="G734" s="11">
        <f t="shared" si="12"/>
        <v>138749.22000000125</v>
      </c>
      <c r="H734" s="1"/>
    </row>
    <row r="735" spans="1:8" ht="12.75">
      <c r="A735" s="4">
        <v>41969</v>
      </c>
      <c r="B735" s="5" t="s">
        <v>578</v>
      </c>
      <c r="C735" s="5"/>
      <c r="D735" s="33"/>
      <c r="E735" s="3">
        <v>0.39</v>
      </c>
      <c r="F735" s="3"/>
      <c r="G735" s="11">
        <f t="shared" si="12"/>
        <v>138749.61000000127</v>
      </c>
      <c r="H735" s="1"/>
    </row>
    <row r="736" spans="1:8" ht="12.75">
      <c r="A736" s="4">
        <v>41970</v>
      </c>
      <c r="B736" s="18" t="s">
        <v>1057</v>
      </c>
      <c r="C736" s="5"/>
      <c r="D736" s="33"/>
      <c r="E736" s="3"/>
      <c r="F736" s="3">
        <v>53264.12</v>
      </c>
      <c r="G736" s="11">
        <f t="shared" si="12"/>
        <v>85485.49000000127</v>
      </c>
      <c r="H736" s="1"/>
    </row>
    <row r="737" spans="1:8" ht="12.75">
      <c r="A737" s="4">
        <v>41970</v>
      </c>
      <c r="B737" s="18" t="s">
        <v>1029</v>
      </c>
      <c r="C737" s="5"/>
      <c r="D737" s="33"/>
      <c r="E737" s="3"/>
      <c r="F737" s="3">
        <v>31.32</v>
      </c>
      <c r="G737" s="11">
        <f t="shared" si="12"/>
        <v>85454.17000000126</v>
      </c>
      <c r="H737" s="1"/>
    </row>
    <row r="738" spans="1:8" ht="12.75">
      <c r="A738" s="4">
        <v>41970</v>
      </c>
      <c r="B738" s="18" t="s">
        <v>1058</v>
      </c>
      <c r="C738" s="5"/>
      <c r="D738" s="33" t="s">
        <v>1059</v>
      </c>
      <c r="E738" s="3"/>
      <c r="F738" s="3">
        <v>6574.72</v>
      </c>
      <c r="G738" s="11">
        <f t="shared" si="12"/>
        <v>78879.45000000126</v>
      </c>
      <c r="H738" s="1"/>
    </row>
    <row r="739" spans="1:8" ht="12.75">
      <c r="A739" s="4">
        <v>41970</v>
      </c>
      <c r="B739" s="18" t="s">
        <v>1060</v>
      </c>
      <c r="C739" s="5"/>
      <c r="D739" s="33" t="s">
        <v>1061</v>
      </c>
      <c r="E739" s="3"/>
      <c r="F739" s="3">
        <v>44376</v>
      </c>
      <c r="G739" s="11">
        <f t="shared" si="12"/>
        <v>34503.45000000126</v>
      </c>
      <c r="H739" s="1"/>
    </row>
    <row r="740" spans="1:8" ht="12.75">
      <c r="A740" s="4">
        <v>41970</v>
      </c>
      <c r="B740" s="18" t="s">
        <v>1033</v>
      </c>
      <c r="C740" s="5"/>
      <c r="D740" s="33"/>
      <c r="E740" s="3"/>
      <c r="F740" s="3">
        <v>8.7</v>
      </c>
      <c r="G740" s="11">
        <f t="shared" si="12"/>
        <v>34494.750000001266</v>
      </c>
      <c r="H740" s="1"/>
    </row>
    <row r="741" spans="1:8" ht="12.75">
      <c r="A741" s="4">
        <v>41970</v>
      </c>
      <c r="B741" s="18" t="s">
        <v>1062</v>
      </c>
      <c r="C741" s="5"/>
      <c r="D741" s="32" t="s">
        <v>1063</v>
      </c>
      <c r="E741" s="3"/>
      <c r="F741" s="3">
        <v>9280</v>
      </c>
      <c r="G741" s="11">
        <f t="shared" si="12"/>
        <v>25214.750000001266</v>
      </c>
      <c r="H741" s="1"/>
    </row>
    <row r="742" spans="1:8" ht="12.75">
      <c r="A742" s="4">
        <v>41970</v>
      </c>
      <c r="B742" s="18" t="s">
        <v>1033</v>
      </c>
      <c r="C742" s="5"/>
      <c r="D742" s="33"/>
      <c r="E742" s="3"/>
      <c r="F742" s="3">
        <v>8.7</v>
      </c>
      <c r="G742" s="11">
        <f t="shared" si="12"/>
        <v>25206.050000001265</v>
      </c>
      <c r="H742" s="1"/>
    </row>
    <row r="743" spans="1:8" ht="12.75">
      <c r="A743" s="4">
        <v>41970</v>
      </c>
      <c r="B743" s="18" t="s">
        <v>1064</v>
      </c>
      <c r="C743" s="5"/>
      <c r="D743" s="32" t="s">
        <v>1065</v>
      </c>
      <c r="E743" s="3"/>
      <c r="F743" s="3">
        <v>14106.69</v>
      </c>
      <c r="G743" s="11">
        <f t="shared" si="12"/>
        <v>11099.360000001265</v>
      </c>
      <c r="H743" s="1"/>
    </row>
    <row r="744" spans="1:8" ht="12.75">
      <c r="A744" s="4">
        <v>41970</v>
      </c>
      <c r="B744" s="18" t="s">
        <v>1033</v>
      </c>
      <c r="C744" s="5"/>
      <c r="D744" s="33"/>
      <c r="E744" s="3"/>
      <c r="F744" s="3">
        <v>8.7</v>
      </c>
      <c r="G744" s="11">
        <f t="shared" si="12"/>
        <v>11090.660000001264</v>
      </c>
      <c r="H744" s="1"/>
    </row>
    <row r="745" spans="1:8" ht="12.75">
      <c r="A745" s="4">
        <v>41971</v>
      </c>
      <c r="B745" s="18" t="s">
        <v>1066</v>
      </c>
      <c r="C745" s="5"/>
      <c r="D745" s="33" t="s">
        <v>1067</v>
      </c>
      <c r="E745" s="3"/>
      <c r="F745" s="3">
        <v>7498</v>
      </c>
      <c r="G745" s="11">
        <f t="shared" si="12"/>
        <v>3592.660000001264</v>
      </c>
      <c r="H745" s="1"/>
    </row>
    <row r="746" spans="1:8" ht="12.75">
      <c r="A746" s="4">
        <v>41971</v>
      </c>
      <c r="B746" s="18" t="s">
        <v>1033</v>
      </c>
      <c r="C746" s="5"/>
      <c r="D746" s="33"/>
      <c r="E746" s="3"/>
      <c r="F746" s="3">
        <v>8.7</v>
      </c>
      <c r="G746" s="11">
        <f t="shared" si="12"/>
        <v>3583.9600000012642</v>
      </c>
      <c r="H746" s="1"/>
    </row>
    <row r="747" spans="1:8" ht="12.75">
      <c r="A747" s="4">
        <v>41975</v>
      </c>
      <c r="B747" s="18" t="s">
        <v>201</v>
      </c>
      <c r="C747" s="5"/>
      <c r="D747" s="33"/>
      <c r="E747" s="28">
        <v>1032.01</v>
      </c>
      <c r="F747" s="3"/>
      <c r="G747" s="11">
        <f t="shared" si="12"/>
        <v>4615.970000001264</v>
      </c>
      <c r="H747" s="1"/>
    </row>
    <row r="748" spans="1:8" ht="12.75">
      <c r="A748" s="4">
        <v>41975</v>
      </c>
      <c r="B748" s="18" t="s">
        <v>1034</v>
      </c>
      <c r="C748" s="5"/>
      <c r="D748" s="33"/>
      <c r="E748" s="28">
        <v>1378.24</v>
      </c>
      <c r="F748" s="3"/>
      <c r="G748" s="11">
        <f t="shared" si="12"/>
        <v>5994.210000001264</v>
      </c>
      <c r="H748" s="1"/>
    </row>
    <row r="749" spans="1:8" ht="12.75">
      <c r="A749" s="4">
        <v>41975</v>
      </c>
      <c r="B749" s="18" t="s">
        <v>742</v>
      </c>
      <c r="C749" s="5"/>
      <c r="D749" s="33"/>
      <c r="E749" s="28">
        <v>711</v>
      </c>
      <c r="F749" s="3"/>
      <c r="G749" s="11">
        <f t="shared" si="12"/>
        <v>6705.210000001264</v>
      </c>
      <c r="H749" s="1"/>
    </row>
    <row r="750" spans="1:8" ht="12.75">
      <c r="A750" s="4">
        <v>41975</v>
      </c>
      <c r="B750" s="18" t="s">
        <v>38</v>
      </c>
      <c r="C750" s="5"/>
      <c r="D750" s="33"/>
      <c r="E750" s="28">
        <v>200.07</v>
      </c>
      <c r="F750" s="3"/>
      <c r="G750" s="11">
        <f t="shared" si="12"/>
        <v>6905.280000001264</v>
      </c>
      <c r="H750" s="1"/>
    </row>
    <row r="751" spans="1:8" ht="12.75">
      <c r="A751" s="4">
        <v>41976</v>
      </c>
      <c r="B751" s="18" t="s">
        <v>29</v>
      </c>
      <c r="C751" s="5"/>
      <c r="D751" s="33"/>
      <c r="E751" s="28">
        <v>145000</v>
      </c>
      <c r="F751" s="3"/>
      <c r="G751" s="11">
        <f t="shared" si="12"/>
        <v>151905.28000000125</v>
      </c>
      <c r="H751" s="1"/>
    </row>
    <row r="752" spans="1:8" ht="12.75">
      <c r="A752" s="4">
        <v>41976</v>
      </c>
      <c r="B752" s="18" t="s">
        <v>1068</v>
      </c>
      <c r="C752" s="5"/>
      <c r="D752" s="33">
        <v>9960</v>
      </c>
      <c r="E752" s="3"/>
      <c r="F752" s="28">
        <v>6838</v>
      </c>
      <c r="G752" s="11">
        <f t="shared" si="12"/>
        <v>145067.28000000125</v>
      </c>
      <c r="H752" s="1"/>
    </row>
    <row r="753" spans="1:8" ht="12.75">
      <c r="A753" s="4">
        <v>41976</v>
      </c>
      <c r="B753" s="18" t="s">
        <v>80</v>
      </c>
      <c r="C753" s="5"/>
      <c r="D753" s="33">
        <v>9961</v>
      </c>
      <c r="E753" s="3"/>
      <c r="F753" s="3">
        <v>0</v>
      </c>
      <c r="G753" s="11">
        <f t="shared" si="12"/>
        <v>145067.28000000125</v>
      </c>
      <c r="H753" s="1"/>
    </row>
    <row r="754" spans="1:8" ht="12.75">
      <c r="A754" s="4">
        <v>41976</v>
      </c>
      <c r="B754" s="18" t="s">
        <v>1069</v>
      </c>
      <c r="C754" s="5"/>
      <c r="D754" s="5">
        <v>9962</v>
      </c>
      <c r="E754" s="3"/>
      <c r="F754" s="28">
        <v>12455.36</v>
      </c>
      <c r="G754" s="11">
        <f t="shared" si="12"/>
        <v>132611.92000000126</v>
      </c>
      <c r="H754" s="1"/>
    </row>
    <row r="755" spans="1:8" ht="12.75">
      <c r="A755" s="4">
        <v>41976</v>
      </c>
      <c r="B755" s="18" t="s">
        <v>953</v>
      </c>
      <c r="C755" s="5"/>
      <c r="D755" s="5"/>
      <c r="E755" s="28">
        <v>188.2</v>
      </c>
      <c r="F755" s="3"/>
      <c r="G755" s="11">
        <f t="shared" si="12"/>
        <v>132800.12000000128</v>
      </c>
      <c r="H755" s="1"/>
    </row>
    <row r="756" spans="1:8" ht="12.75">
      <c r="A756" s="4">
        <v>41976</v>
      </c>
      <c r="B756" s="18" t="s">
        <v>739</v>
      </c>
      <c r="C756" s="5"/>
      <c r="D756" s="32" t="s">
        <v>1074</v>
      </c>
      <c r="E756" s="3"/>
      <c r="F756" s="28">
        <v>2151</v>
      </c>
      <c r="G756" s="11">
        <f t="shared" si="12"/>
        <v>130649.12000000128</v>
      </c>
      <c r="H756" s="1"/>
    </row>
    <row r="757" spans="1:8" ht="12.75">
      <c r="A757" s="4">
        <v>41976</v>
      </c>
      <c r="B757" s="18" t="s">
        <v>32</v>
      </c>
      <c r="C757" s="5"/>
      <c r="D757" s="32" t="s">
        <v>1075</v>
      </c>
      <c r="E757" s="3"/>
      <c r="F757" s="28">
        <v>508</v>
      </c>
      <c r="G757" s="11">
        <f t="shared" si="12"/>
        <v>130141.12000000128</v>
      </c>
      <c r="H757" s="1"/>
    </row>
    <row r="758" spans="1:8" ht="12.75">
      <c r="A758" s="4">
        <v>41976</v>
      </c>
      <c r="B758" s="18" t="s">
        <v>984</v>
      </c>
      <c r="C758" s="5"/>
      <c r="D758" s="32" t="s">
        <v>1077</v>
      </c>
      <c r="E758" s="3"/>
      <c r="F758" s="28">
        <v>81650</v>
      </c>
      <c r="G758" s="11">
        <f t="shared" si="12"/>
        <v>48491.120000001276</v>
      </c>
      <c r="H758" s="1"/>
    </row>
    <row r="759" spans="1:8" ht="12.75">
      <c r="A759" s="4">
        <v>41976</v>
      </c>
      <c r="B759" s="18" t="s">
        <v>1033</v>
      </c>
      <c r="C759" s="5"/>
      <c r="D759" s="5"/>
      <c r="E759" s="3"/>
      <c r="F759" s="28">
        <v>8.7</v>
      </c>
      <c r="G759" s="11">
        <f t="shared" si="12"/>
        <v>48482.42000000128</v>
      </c>
      <c r="H759" s="1"/>
    </row>
    <row r="760" spans="1:8" ht="12.75">
      <c r="A760" s="4">
        <v>41976</v>
      </c>
      <c r="B760" s="18" t="s">
        <v>1070</v>
      </c>
      <c r="C760" s="5"/>
      <c r="D760" s="32" t="s">
        <v>1076</v>
      </c>
      <c r="E760" s="3"/>
      <c r="F760" s="28">
        <v>15000</v>
      </c>
      <c r="G760" s="11">
        <f aca="true" t="shared" si="13" ref="G760:G823">G759+E760-F760</f>
        <v>33482.42000000128</v>
      </c>
      <c r="H760" s="1"/>
    </row>
    <row r="761" spans="1:8" ht="12.75">
      <c r="A761" s="4">
        <v>41976</v>
      </c>
      <c r="B761" s="18" t="s">
        <v>1033</v>
      </c>
      <c r="C761" s="5"/>
      <c r="D761" s="5"/>
      <c r="E761" s="3"/>
      <c r="F761" s="28">
        <v>8.7</v>
      </c>
      <c r="G761" s="11">
        <f t="shared" si="13"/>
        <v>33473.72000000128</v>
      </c>
      <c r="H761" s="1"/>
    </row>
    <row r="762" spans="1:8" ht="12.75">
      <c r="A762" s="4">
        <v>41976</v>
      </c>
      <c r="B762" s="5" t="s">
        <v>578</v>
      </c>
      <c r="C762" s="5"/>
      <c r="D762" s="5"/>
      <c r="E762" s="28">
        <v>0.9</v>
      </c>
      <c r="F762" s="3"/>
      <c r="G762" s="11">
        <f t="shared" si="13"/>
        <v>33474.62000000128</v>
      </c>
      <c r="H762" s="1"/>
    </row>
    <row r="763" spans="1:8" ht="12.75">
      <c r="A763" s="4">
        <v>41977</v>
      </c>
      <c r="B763" s="18" t="s">
        <v>1071</v>
      </c>
      <c r="C763" s="5"/>
      <c r="D763" s="5">
        <v>9963</v>
      </c>
      <c r="E763" s="3"/>
      <c r="F763" s="28">
        <v>7743</v>
      </c>
      <c r="G763" s="11">
        <f t="shared" si="13"/>
        <v>25731.620000001283</v>
      </c>
      <c r="H763" s="1"/>
    </row>
    <row r="764" spans="1:8" ht="12.75">
      <c r="A764" s="4">
        <v>41978</v>
      </c>
      <c r="B764" s="18" t="s">
        <v>1072</v>
      </c>
      <c r="C764" s="5"/>
      <c r="D764" s="5"/>
      <c r="E764" s="28">
        <v>2726.78</v>
      </c>
      <c r="F764" s="3"/>
      <c r="G764" s="11">
        <f t="shared" si="13"/>
        <v>28458.400000001282</v>
      </c>
      <c r="H764" s="1"/>
    </row>
    <row r="765" spans="1:8" ht="12.75">
      <c r="A765" s="4">
        <v>41978</v>
      </c>
      <c r="B765" s="18" t="s">
        <v>721</v>
      </c>
      <c r="C765" s="5"/>
      <c r="D765" s="5"/>
      <c r="E765" s="28">
        <v>166</v>
      </c>
      <c r="F765" s="3"/>
      <c r="G765" s="11">
        <f t="shared" si="13"/>
        <v>28624.400000001282</v>
      </c>
      <c r="H765" s="1"/>
    </row>
    <row r="766" spans="1:8" ht="12.75">
      <c r="A766" s="4">
        <v>41981</v>
      </c>
      <c r="B766" s="18" t="s">
        <v>722</v>
      </c>
      <c r="C766" s="5"/>
      <c r="D766" s="5"/>
      <c r="E766" s="28">
        <v>600624.99</v>
      </c>
      <c r="F766" s="3"/>
      <c r="G766" s="11">
        <f t="shared" si="13"/>
        <v>629249.3900000013</v>
      </c>
      <c r="H766" s="1"/>
    </row>
    <row r="767" spans="1:8" ht="12.75">
      <c r="A767" s="4">
        <v>41981</v>
      </c>
      <c r="B767" s="18" t="s">
        <v>1073</v>
      </c>
      <c r="C767" s="5"/>
      <c r="D767" s="5"/>
      <c r="E767" s="3"/>
      <c r="F767" s="28">
        <v>64081.64</v>
      </c>
      <c r="G767" s="11">
        <f t="shared" si="13"/>
        <v>565167.7500000013</v>
      </c>
      <c r="H767" s="1"/>
    </row>
    <row r="768" spans="1:8" ht="12.75">
      <c r="A768" s="4">
        <v>41981</v>
      </c>
      <c r="B768" s="18" t="s">
        <v>1029</v>
      </c>
      <c r="C768" s="5"/>
      <c r="D768" s="5"/>
      <c r="E768" s="3"/>
      <c r="F768" s="28">
        <v>31.32</v>
      </c>
      <c r="G768" s="11">
        <f t="shared" si="13"/>
        <v>565136.4300000013</v>
      </c>
      <c r="H768" s="1"/>
    </row>
    <row r="769" spans="1:8" ht="12.75">
      <c r="A769" s="4">
        <v>41981</v>
      </c>
      <c r="B769" s="18" t="s">
        <v>911</v>
      </c>
      <c r="C769" s="5"/>
      <c r="D769" s="32" t="s">
        <v>1043</v>
      </c>
      <c r="E769" s="3"/>
      <c r="F769" s="28">
        <v>18868.59</v>
      </c>
      <c r="G769" s="11">
        <f t="shared" si="13"/>
        <v>546267.8400000014</v>
      </c>
      <c r="H769" s="1"/>
    </row>
    <row r="770" spans="1:8" ht="12.75">
      <c r="A770" s="4">
        <v>41981</v>
      </c>
      <c r="B770" s="18" t="s">
        <v>1033</v>
      </c>
      <c r="C770" s="5"/>
      <c r="D770" s="5"/>
      <c r="E770" s="3"/>
      <c r="F770" s="28">
        <v>8.7</v>
      </c>
      <c r="G770" s="11">
        <f t="shared" si="13"/>
        <v>546259.1400000014</v>
      </c>
      <c r="H770" s="1"/>
    </row>
    <row r="771" spans="1:8" ht="12.75">
      <c r="A771" s="4">
        <v>41981</v>
      </c>
      <c r="B771" s="18" t="s">
        <v>850</v>
      </c>
      <c r="C771" s="5"/>
      <c r="D771" s="5"/>
      <c r="E771" s="3"/>
      <c r="F771" s="28">
        <v>208.8</v>
      </c>
      <c r="G771" s="11">
        <f t="shared" si="13"/>
        <v>546050.3400000014</v>
      </c>
      <c r="H771" s="1"/>
    </row>
    <row r="772" spans="1:8" ht="12.75">
      <c r="A772" s="4">
        <v>41982</v>
      </c>
      <c r="B772" s="18" t="s">
        <v>1079</v>
      </c>
      <c r="C772" s="5"/>
      <c r="D772" s="33" t="s">
        <v>1044</v>
      </c>
      <c r="E772" s="3"/>
      <c r="F772" s="28">
        <v>31800</v>
      </c>
      <c r="G772" s="11">
        <f t="shared" si="13"/>
        <v>514250.34000000136</v>
      </c>
      <c r="H772" s="1"/>
    </row>
    <row r="773" spans="1:8" ht="12.75">
      <c r="A773" s="4">
        <v>41982</v>
      </c>
      <c r="B773" s="18" t="s">
        <v>1033</v>
      </c>
      <c r="C773" s="5"/>
      <c r="D773" s="33"/>
      <c r="E773" s="3"/>
      <c r="F773" s="28">
        <v>8.7</v>
      </c>
      <c r="G773" s="11">
        <f t="shared" si="13"/>
        <v>514241.64000000135</v>
      </c>
      <c r="H773" s="1"/>
    </row>
    <row r="774" spans="1:8" ht="12.75">
      <c r="A774" s="4">
        <v>41983</v>
      </c>
      <c r="B774" s="18" t="s">
        <v>1080</v>
      </c>
      <c r="C774" s="5"/>
      <c r="D774" s="33" t="s">
        <v>1045</v>
      </c>
      <c r="E774" s="3"/>
      <c r="F774" s="28">
        <v>3978</v>
      </c>
      <c r="G774" s="11">
        <f t="shared" si="13"/>
        <v>510263.64000000135</v>
      </c>
      <c r="H774" s="1"/>
    </row>
    <row r="775" spans="1:8" ht="12.75">
      <c r="A775" s="4">
        <v>41983</v>
      </c>
      <c r="B775" s="18" t="s">
        <v>1033</v>
      </c>
      <c r="C775" s="5"/>
      <c r="D775" s="33"/>
      <c r="E775" s="3"/>
      <c r="F775" s="30">
        <v>8.7</v>
      </c>
      <c r="G775" s="11">
        <f t="shared" si="13"/>
        <v>510254.94000000134</v>
      </c>
      <c r="H775" s="1"/>
    </row>
    <row r="776" spans="1:8" ht="12.75">
      <c r="A776" s="4">
        <v>41983</v>
      </c>
      <c r="B776" s="18" t="s">
        <v>864</v>
      </c>
      <c r="C776" s="5"/>
      <c r="D776" s="33"/>
      <c r="E776" s="28">
        <v>940000</v>
      </c>
      <c r="F776" s="3"/>
      <c r="G776" s="11">
        <f t="shared" si="13"/>
        <v>1450254.9400000013</v>
      </c>
      <c r="H776" s="1"/>
    </row>
    <row r="777" spans="1:8" ht="12.75">
      <c r="A777" s="4">
        <v>41983</v>
      </c>
      <c r="B777" s="18" t="s">
        <v>783</v>
      </c>
      <c r="C777" s="5"/>
      <c r="D777" s="33"/>
      <c r="E777" s="3"/>
      <c r="F777" s="28">
        <v>800000</v>
      </c>
      <c r="G777" s="11">
        <f t="shared" si="13"/>
        <v>650254.9400000013</v>
      </c>
      <c r="H777" s="1"/>
    </row>
    <row r="778" spans="1:8" ht="12.75">
      <c r="A778" s="4">
        <v>41983</v>
      </c>
      <c r="B778" s="5" t="s">
        <v>578</v>
      </c>
      <c r="C778" s="5"/>
      <c r="D778" s="33"/>
      <c r="E778" s="3">
        <v>0.67</v>
      </c>
      <c r="F778" s="3"/>
      <c r="G778" s="11">
        <f t="shared" si="13"/>
        <v>650255.6100000014</v>
      </c>
      <c r="H778" s="1"/>
    </row>
    <row r="779" spans="1:8" ht="12.75">
      <c r="A779" s="4">
        <v>41983</v>
      </c>
      <c r="B779" s="5" t="s">
        <v>972</v>
      </c>
      <c r="C779" s="5"/>
      <c r="D779" s="33"/>
      <c r="E779" s="3">
        <v>352.08</v>
      </c>
      <c r="F779" s="3"/>
      <c r="G779" s="11">
        <f t="shared" si="13"/>
        <v>650607.6900000013</v>
      </c>
      <c r="H779" s="1"/>
    </row>
    <row r="780" spans="1:8" ht="12.75">
      <c r="A780" s="4">
        <v>41983</v>
      </c>
      <c r="B780" s="5" t="s">
        <v>1109</v>
      </c>
      <c r="C780" s="5"/>
      <c r="D780" s="33"/>
      <c r="E780" s="3">
        <v>1661.41</v>
      </c>
      <c r="F780" s="3"/>
      <c r="G780" s="11">
        <f t="shared" si="13"/>
        <v>652269.1000000014</v>
      </c>
      <c r="H780" s="1"/>
    </row>
    <row r="781" spans="1:8" ht="12.75">
      <c r="A781" s="4">
        <v>41983</v>
      </c>
      <c r="B781" s="5" t="s">
        <v>953</v>
      </c>
      <c r="C781" s="5"/>
      <c r="D781" s="33"/>
      <c r="E781" s="3">
        <v>113.68</v>
      </c>
      <c r="F781" s="3"/>
      <c r="G781" s="11">
        <f t="shared" si="13"/>
        <v>652382.7800000014</v>
      </c>
      <c r="H781" s="1"/>
    </row>
    <row r="782" spans="1:8" ht="12.75">
      <c r="A782" s="4">
        <v>41983</v>
      </c>
      <c r="B782" s="5" t="s">
        <v>717</v>
      </c>
      <c r="C782" s="5"/>
      <c r="D782" s="33"/>
      <c r="E782" s="3">
        <v>3891</v>
      </c>
      <c r="F782" s="3"/>
      <c r="G782" s="11">
        <f t="shared" si="13"/>
        <v>656273.7800000014</v>
      </c>
      <c r="H782" s="1"/>
    </row>
    <row r="783" spans="1:8" ht="12.75">
      <c r="A783" s="4">
        <v>41984</v>
      </c>
      <c r="B783" s="18" t="s">
        <v>981</v>
      </c>
      <c r="C783" s="5"/>
      <c r="D783" s="5">
        <v>9964</v>
      </c>
      <c r="E783" s="3"/>
      <c r="F783" s="28">
        <v>4837</v>
      </c>
      <c r="G783" s="11">
        <f t="shared" si="13"/>
        <v>651436.7800000014</v>
      </c>
      <c r="H783" s="1"/>
    </row>
    <row r="784" spans="1:8" ht="12.75">
      <c r="A784" s="4">
        <v>41988</v>
      </c>
      <c r="B784" s="18" t="s">
        <v>836</v>
      </c>
      <c r="C784" s="5"/>
      <c r="D784" s="5">
        <v>9965</v>
      </c>
      <c r="E784" s="3"/>
      <c r="F784" s="28">
        <v>12330.48</v>
      </c>
      <c r="G784" s="11">
        <f t="shared" si="13"/>
        <v>639106.3000000014</v>
      </c>
      <c r="H784" s="1"/>
    </row>
    <row r="785" spans="1:8" ht="12.75">
      <c r="A785" s="4">
        <v>41988</v>
      </c>
      <c r="B785" s="18" t="s">
        <v>1082</v>
      </c>
      <c r="C785" s="5"/>
      <c r="D785" s="33" t="s">
        <v>1046</v>
      </c>
      <c r="E785" s="3"/>
      <c r="F785" s="28">
        <v>59624.18</v>
      </c>
      <c r="G785" s="11">
        <f t="shared" si="13"/>
        <v>579482.1200000014</v>
      </c>
      <c r="H785" s="1"/>
    </row>
    <row r="786" spans="1:8" ht="12.75">
      <c r="A786" s="4">
        <v>41988</v>
      </c>
      <c r="B786" s="18" t="s">
        <v>1033</v>
      </c>
      <c r="C786" s="5"/>
      <c r="D786" s="5"/>
      <c r="E786" s="3"/>
      <c r="F786" s="28">
        <v>8.7</v>
      </c>
      <c r="G786" s="11">
        <f t="shared" si="13"/>
        <v>579473.4200000014</v>
      </c>
      <c r="H786" s="1"/>
    </row>
    <row r="787" spans="1:8" ht="12.75">
      <c r="A787" s="4">
        <v>41988</v>
      </c>
      <c r="B787" s="18" t="s">
        <v>1083</v>
      </c>
      <c r="C787" s="5"/>
      <c r="D787" s="33" t="s">
        <v>1048</v>
      </c>
      <c r="E787" s="3"/>
      <c r="F787" s="28">
        <v>65893.37</v>
      </c>
      <c r="G787" s="11">
        <f t="shared" si="13"/>
        <v>513580.05000000144</v>
      </c>
      <c r="H787" s="1"/>
    </row>
    <row r="788" spans="1:8" ht="12.75">
      <c r="A788" s="4">
        <v>41988</v>
      </c>
      <c r="B788" s="18" t="s">
        <v>1033</v>
      </c>
      <c r="C788" s="5"/>
      <c r="D788" s="5"/>
      <c r="E788" s="3"/>
      <c r="F788" s="28">
        <v>8.7</v>
      </c>
      <c r="G788" s="11">
        <f t="shared" si="13"/>
        <v>513571.35000000143</v>
      </c>
      <c r="H788" s="1"/>
    </row>
    <row r="789" spans="1:8" ht="12.75">
      <c r="A789" s="4">
        <v>41989</v>
      </c>
      <c r="B789" s="18" t="s">
        <v>1081</v>
      </c>
      <c r="C789" s="5"/>
      <c r="D789" s="5"/>
      <c r="E789" s="3"/>
      <c r="F789" s="28">
        <v>85954.81</v>
      </c>
      <c r="G789" s="11">
        <f t="shared" si="13"/>
        <v>427616.54000000143</v>
      </c>
      <c r="H789" s="1"/>
    </row>
    <row r="790" spans="1:8" ht="12.75">
      <c r="A790" s="4">
        <v>41989</v>
      </c>
      <c r="B790" s="18" t="s">
        <v>90</v>
      </c>
      <c r="C790" s="5"/>
      <c r="D790" s="5"/>
      <c r="E790" s="3"/>
      <c r="F790" s="28">
        <v>31.32</v>
      </c>
      <c r="G790" s="11">
        <f t="shared" si="13"/>
        <v>427585.2200000014</v>
      </c>
      <c r="H790" s="1"/>
    </row>
    <row r="791" spans="1:8" ht="12.75">
      <c r="A791" s="4">
        <v>41989</v>
      </c>
      <c r="B791" s="18" t="s">
        <v>1084</v>
      </c>
      <c r="C791" s="5"/>
      <c r="D791" s="5"/>
      <c r="E791" s="3"/>
      <c r="F791" s="28">
        <v>224320.69</v>
      </c>
      <c r="G791" s="11">
        <f t="shared" si="13"/>
        <v>203264.53000000142</v>
      </c>
      <c r="H791" s="1"/>
    </row>
    <row r="792" spans="1:8" ht="12.75">
      <c r="A792" s="4">
        <v>41989</v>
      </c>
      <c r="B792" s="18" t="s">
        <v>90</v>
      </c>
      <c r="C792" s="5"/>
      <c r="D792" s="5"/>
      <c r="E792" s="3"/>
      <c r="F792" s="28">
        <v>31.32</v>
      </c>
      <c r="G792" s="11">
        <f t="shared" si="13"/>
        <v>203233.21000000142</v>
      </c>
      <c r="H792" s="1"/>
    </row>
    <row r="793" spans="1:8" ht="12.75">
      <c r="A793" s="4">
        <v>41989</v>
      </c>
      <c r="B793" s="18" t="s">
        <v>1085</v>
      </c>
      <c r="C793" s="5"/>
      <c r="D793" s="33" t="s">
        <v>1050</v>
      </c>
      <c r="E793" s="3"/>
      <c r="F793" s="3">
        <v>100000</v>
      </c>
      <c r="G793" s="11">
        <f t="shared" si="13"/>
        <v>103233.21000000142</v>
      </c>
      <c r="H793" s="1"/>
    </row>
    <row r="794" spans="1:8" ht="12.75">
      <c r="A794" s="4">
        <v>41989</v>
      </c>
      <c r="B794" s="18" t="s">
        <v>1033</v>
      </c>
      <c r="C794" s="5"/>
      <c r="D794" s="5"/>
      <c r="E794" s="3"/>
      <c r="F794" s="3">
        <v>8.7</v>
      </c>
      <c r="G794" s="11">
        <f t="shared" si="13"/>
        <v>103224.51000000142</v>
      </c>
      <c r="H794" s="1"/>
    </row>
    <row r="795" spans="1:8" ht="12.75">
      <c r="A795" s="4">
        <v>41989</v>
      </c>
      <c r="B795" s="18" t="s">
        <v>1086</v>
      </c>
      <c r="C795" s="5"/>
      <c r="D795" s="33" t="s">
        <v>1052</v>
      </c>
      <c r="E795" s="3"/>
      <c r="F795" s="3">
        <v>24671.49</v>
      </c>
      <c r="G795" s="11">
        <f t="shared" si="13"/>
        <v>78553.02000000142</v>
      </c>
      <c r="H795" s="1"/>
    </row>
    <row r="796" spans="1:8" ht="12.75">
      <c r="A796" s="4">
        <v>41989</v>
      </c>
      <c r="B796" s="18" t="s">
        <v>1033</v>
      </c>
      <c r="C796" s="5"/>
      <c r="D796" s="5"/>
      <c r="E796" s="3"/>
      <c r="F796" s="3">
        <v>8.7</v>
      </c>
      <c r="G796" s="11">
        <f t="shared" si="13"/>
        <v>78544.32000000142</v>
      </c>
      <c r="H796" s="1"/>
    </row>
    <row r="797" spans="1:8" ht="12.75">
      <c r="A797" s="4">
        <v>41989</v>
      </c>
      <c r="B797" s="18" t="s">
        <v>878</v>
      </c>
      <c r="C797" s="5"/>
      <c r="D797" s="33" t="s">
        <v>1053</v>
      </c>
      <c r="E797" s="3"/>
      <c r="F797" s="3">
        <v>5548</v>
      </c>
      <c r="G797" s="11">
        <f t="shared" si="13"/>
        <v>72996.32000000142</v>
      </c>
      <c r="H797" s="1"/>
    </row>
    <row r="798" spans="1:8" ht="12.75">
      <c r="A798" s="4">
        <v>41989</v>
      </c>
      <c r="B798" s="18" t="s">
        <v>80</v>
      </c>
      <c r="C798" s="5"/>
      <c r="D798" s="5">
        <v>9966</v>
      </c>
      <c r="E798" s="3"/>
      <c r="F798" s="3">
        <v>0</v>
      </c>
      <c r="G798" s="11">
        <f t="shared" si="13"/>
        <v>72996.32000000142</v>
      </c>
      <c r="H798" s="1"/>
    </row>
    <row r="799" spans="1:8" ht="12.75">
      <c r="A799" s="4">
        <v>41989</v>
      </c>
      <c r="B799" s="18" t="s">
        <v>1087</v>
      </c>
      <c r="C799" s="5"/>
      <c r="D799" s="5"/>
      <c r="E799" s="3"/>
      <c r="F799" s="3">
        <v>42579</v>
      </c>
      <c r="G799" s="11">
        <f t="shared" si="13"/>
        <v>30417.32000000142</v>
      </c>
      <c r="H799" s="1"/>
    </row>
    <row r="800" spans="1:8" ht="12.75">
      <c r="A800" s="4">
        <v>41989</v>
      </c>
      <c r="B800" s="18" t="s">
        <v>722</v>
      </c>
      <c r="C800" s="5"/>
      <c r="D800" s="5"/>
      <c r="E800" s="3">
        <v>200000</v>
      </c>
      <c r="F800" s="3"/>
      <c r="G800" s="11">
        <f t="shared" si="13"/>
        <v>230417.3200000014</v>
      </c>
      <c r="H800" s="1"/>
    </row>
    <row r="801" spans="1:8" ht="12.75">
      <c r="A801" s="4">
        <v>41990</v>
      </c>
      <c r="B801" s="18" t="s">
        <v>1088</v>
      </c>
      <c r="C801" s="5"/>
      <c r="D801" s="5"/>
      <c r="E801" s="3">
        <v>350000</v>
      </c>
      <c r="F801" s="3"/>
      <c r="G801" s="11">
        <f t="shared" si="13"/>
        <v>580417.3200000015</v>
      </c>
      <c r="H801" s="1"/>
    </row>
    <row r="802" spans="1:8" ht="12.75">
      <c r="A802" s="4">
        <v>41990</v>
      </c>
      <c r="B802" s="18" t="s">
        <v>722</v>
      </c>
      <c r="C802" s="5"/>
      <c r="D802" s="5"/>
      <c r="E802" s="3">
        <v>600271.39</v>
      </c>
      <c r="F802" s="3"/>
      <c r="G802" s="11">
        <f t="shared" si="13"/>
        <v>1180688.7100000014</v>
      </c>
      <c r="H802" s="1"/>
    </row>
    <row r="803" spans="1:8" ht="12.75">
      <c r="A803" s="4">
        <v>41990</v>
      </c>
      <c r="B803" s="18" t="s">
        <v>1001</v>
      </c>
      <c r="C803" s="5"/>
      <c r="D803" s="5"/>
      <c r="E803" s="3"/>
      <c r="F803" s="3">
        <v>100271.39</v>
      </c>
      <c r="G803" s="11">
        <f t="shared" si="13"/>
        <v>1080417.3200000015</v>
      </c>
      <c r="H803" s="1"/>
    </row>
    <row r="804" spans="1:8" ht="12.75">
      <c r="A804" s="4">
        <v>41990</v>
      </c>
      <c r="B804" s="18" t="s">
        <v>969</v>
      </c>
      <c r="C804" s="5"/>
      <c r="D804" s="33" t="s">
        <v>1055</v>
      </c>
      <c r="E804" s="3"/>
      <c r="F804" s="3">
        <v>15563.76</v>
      </c>
      <c r="G804" s="11">
        <f t="shared" si="13"/>
        <v>1064853.5600000015</v>
      </c>
      <c r="H804" s="1"/>
    </row>
    <row r="805" spans="1:8" ht="12.75">
      <c r="A805" s="4">
        <v>41990</v>
      </c>
      <c r="B805" s="18" t="s">
        <v>1033</v>
      </c>
      <c r="C805" s="5"/>
      <c r="D805" s="33"/>
      <c r="E805" s="3"/>
      <c r="F805" s="3">
        <v>8.7</v>
      </c>
      <c r="G805" s="11">
        <f t="shared" si="13"/>
        <v>1064844.8600000015</v>
      </c>
      <c r="H805" s="1"/>
    </row>
    <row r="806" spans="1:8" ht="12.75">
      <c r="A806" s="4">
        <v>41990</v>
      </c>
      <c r="B806" s="18" t="s">
        <v>1089</v>
      </c>
      <c r="C806" s="5"/>
      <c r="D806" s="33" t="s">
        <v>1056</v>
      </c>
      <c r="E806" s="3"/>
      <c r="F806" s="3">
        <v>43147.49</v>
      </c>
      <c r="G806" s="11">
        <f t="shared" si="13"/>
        <v>1021697.3700000015</v>
      </c>
      <c r="H806" s="1"/>
    </row>
    <row r="807" spans="1:8" ht="12.75">
      <c r="A807" s="4">
        <v>41990</v>
      </c>
      <c r="B807" s="18" t="s">
        <v>1033</v>
      </c>
      <c r="C807" s="5"/>
      <c r="D807" s="5"/>
      <c r="E807" s="3"/>
      <c r="F807" s="3">
        <v>8.7</v>
      </c>
      <c r="G807" s="11">
        <f t="shared" si="13"/>
        <v>1021688.6700000016</v>
      </c>
      <c r="H807" s="1"/>
    </row>
    <row r="808" spans="1:8" ht="12.75">
      <c r="A808" s="4">
        <v>41990</v>
      </c>
      <c r="B808" s="18" t="s">
        <v>1090</v>
      </c>
      <c r="C808" s="5"/>
      <c r="D808" s="33" t="s">
        <v>1059</v>
      </c>
      <c r="E808" s="3"/>
      <c r="F808" s="3">
        <v>15000</v>
      </c>
      <c r="G808" s="11">
        <f t="shared" si="13"/>
        <v>1006688.6700000016</v>
      </c>
      <c r="H808" s="1"/>
    </row>
    <row r="809" spans="1:8" ht="12.75">
      <c r="A809" s="4">
        <v>41990</v>
      </c>
      <c r="B809" s="18" t="s">
        <v>1033</v>
      </c>
      <c r="C809" s="5"/>
      <c r="D809" s="5"/>
      <c r="E809" s="3"/>
      <c r="F809" s="3">
        <v>8.7</v>
      </c>
      <c r="G809" s="11">
        <f t="shared" si="13"/>
        <v>1006679.9700000016</v>
      </c>
      <c r="H809" s="1"/>
    </row>
    <row r="810" spans="1:8" ht="12.75">
      <c r="A810" s="4">
        <v>41990</v>
      </c>
      <c r="B810" s="18" t="s">
        <v>80</v>
      </c>
      <c r="C810" s="5"/>
      <c r="D810" s="5">
        <v>9967</v>
      </c>
      <c r="E810" s="3"/>
      <c r="F810" s="3">
        <v>0</v>
      </c>
      <c r="G810" s="11">
        <f t="shared" si="13"/>
        <v>1006679.9700000016</v>
      </c>
      <c r="H810" s="1"/>
    </row>
    <row r="811" spans="1:8" ht="12.75">
      <c r="A811" s="4">
        <v>41990</v>
      </c>
      <c r="B811" s="18" t="s">
        <v>0</v>
      </c>
      <c r="C811" s="5"/>
      <c r="D811" s="5">
        <v>9968</v>
      </c>
      <c r="E811" s="3"/>
      <c r="F811" s="28">
        <v>5330</v>
      </c>
      <c r="G811" s="11">
        <f t="shared" si="13"/>
        <v>1001349.9700000016</v>
      </c>
      <c r="H811" s="1"/>
    </row>
    <row r="812" spans="1:8" ht="12.75">
      <c r="A812" s="4">
        <v>41990</v>
      </c>
      <c r="B812" s="18" t="s">
        <v>1092</v>
      </c>
      <c r="C812" s="5"/>
      <c r="D812" s="5">
        <v>9969</v>
      </c>
      <c r="E812" s="3"/>
      <c r="F812" s="28">
        <v>23195.42</v>
      </c>
      <c r="G812" s="11">
        <f t="shared" si="13"/>
        <v>978154.5500000016</v>
      </c>
      <c r="H812" s="1"/>
    </row>
    <row r="813" spans="1:8" ht="12.75">
      <c r="A813" s="4">
        <v>41990</v>
      </c>
      <c r="B813" s="18" t="s">
        <v>1093</v>
      </c>
      <c r="C813" s="5"/>
      <c r="D813" s="33" t="s">
        <v>1061</v>
      </c>
      <c r="E813" s="3"/>
      <c r="F813" s="3">
        <v>9531.72</v>
      </c>
      <c r="G813" s="11">
        <f t="shared" si="13"/>
        <v>968622.8300000016</v>
      </c>
      <c r="H813" s="1"/>
    </row>
    <row r="814" spans="1:8" ht="12.75">
      <c r="A814" s="4">
        <v>41990</v>
      </c>
      <c r="B814" s="18" t="s">
        <v>1033</v>
      </c>
      <c r="C814" s="5"/>
      <c r="D814" s="5"/>
      <c r="E814" s="3"/>
      <c r="F814" s="3">
        <v>8.7</v>
      </c>
      <c r="G814" s="11">
        <f t="shared" si="13"/>
        <v>968614.1300000016</v>
      </c>
      <c r="H814" s="1"/>
    </row>
    <row r="815" spans="1:8" ht="12.75">
      <c r="A815" s="4">
        <v>41990</v>
      </c>
      <c r="B815" s="18" t="s">
        <v>1094</v>
      </c>
      <c r="C815" s="5"/>
      <c r="D815" s="33" t="s">
        <v>1063</v>
      </c>
      <c r="E815" s="3"/>
      <c r="F815" s="3">
        <v>5395</v>
      </c>
      <c r="G815" s="11">
        <f t="shared" si="13"/>
        <v>963219.1300000016</v>
      </c>
      <c r="H815" s="1"/>
    </row>
    <row r="816" spans="1:8" ht="12.75">
      <c r="A816" s="4">
        <v>41990</v>
      </c>
      <c r="B816" s="18" t="s">
        <v>1033</v>
      </c>
      <c r="C816" s="5"/>
      <c r="D816" s="5"/>
      <c r="E816" s="3"/>
      <c r="F816" s="3">
        <v>8.7</v>
      </c>
      <c r="G816" s="11">
        <f t="shared" si="13"/>
        <v>963210.4300000017</v>
      </c>
      <c r="H816" s="1"/>
    </row>
    <row r="817" spans="1:8" ht="12.75">
      <c r="A817" s="4">
        <v>41990</v>
      </c>
      <c r="B817" s="18" t="s">
        <v>1095</v>
      </c>
      <c r="C817" s="5"/>
      <c r="D817" s="33" t="s">
        <v>1065</v>
      </c>
      <c r="E817" s="3"/>
      <c r="F817" s="28">
        <v>59979.84</v>
      </c>
      <c r="G817" s="11">
        <f t="shared" si="13"/>
        <v>903230.5900000017</v>
      </c>
      <c r="H817" s="1"/>
    </row>
    <row r="818" spans="1:8" ht="12.75">
      <c r="A818" s="4">
        <v>41990</v>
      </c>
      <c r="B818" s="18" t="s">
        <v>1033</v>
      </c>
      <c r="C818" s="5"/>
      <c r="D818" s="33"/>
      <c r="E818" s="3"/>
      <c r="F818" s="28">
        <v>8.7</v>
      </c>
      <c r="G818" s="11">
        <f t="shared" si="13"/>
        <v>903221.8900000018</v>
      </c>
      <c r="H818" s="1"/>
    </row>
    <row r="819" spans="1:8" ht="12.75">
      <c r="A819" s="4">
        <v>41990</v>
      </c>
      <c r="B819" s="18" t="s">
        <v>1096</v>
      </c>
      <c r="C819" s="5"/>
      <c r="D819" s="33" t="s">
        <v>1067</v>
      </c>
      <c r="E819" s="3"/>
      <c r="F819" s="28">
        <v>44228.01</v>
      </c>
      <c r="G819" s="11">
        <f t="shared" si="13"/>
        <v>858993.8800000018</v>
      </c>
      <c r="H819" s="1"/>
    </row>
    <row r="820" spans="1:8" ht="12.75">
      <c r="A820" s="4">
        <v>41990</v>
      </c>
      <c r="B820" s="18" t="s">
        <v>1033</v>
      </c>
      <c r="C820" s="5"/>
      <c r="D820" s="5"/>
      <c r="E820" s="3"/>
      <c r="F820" s="28">
        <v>8.7</v>
      </c>
      <c r="G820" s="11">
        <f t="shared" si="13"/>
        <v>858985.1800000018</v>
      </c>
      <c r="H820" s="1"/>
    </row>
    <row r="821" spans="1:8" ht="12.75">
      <c r="A821" s="4">
        <v>41990</v>
      </c>
      <c r="B821" s="18" t="s">
        <v>1097</v>
      </c>
      <c r="C821" s="5"/>
      <c r="D821" s="33" t="s">
        <v>1098</v>
      </c>
      <c r="E821" s="3"/>
      <c r="F821" s="28">
        <v>217375</v>
      </c>
      <c r="G821" s="11">
        <f t="shared" si="13"/>
        <v>641610.1800000018</v>
      </c>
      <c r="H821" s="1"/>
    </row>
    <row r="822" spans="1:8" ht="12.75">
      <c r="A822" s="4">
        <v>41990</v>
      </c>
      <c r="B822" s="18" t="s">
        <v>1033</v>
      </c>
      <c r="C822" s="5"/>
      <c r="D822" s="5"/>
      <c r="E822" s="3"/>
      <c r="F822" s="28">
        <v>8.7</v>
      </c>
      <c r="G822" s="11">
        <f t="shared" si="13"/>
        <v>641601.4800000018</v>
      </c>
      <c r="H822" s="1"/>
    </row>
    <row r="823" spans="1:8" ht="12.75">
      <c r="A823" s="4">
        <v>41990</v>
      </c>
      <c r="B823" s="18" t="s">
        <v>1099</v>
      </c>
      <c r="C823" s="5"/>
      <c r="D823" s="33" t="s">
        <v>1100</v>
      </c>
      <c r="E823" s="3"/>
      <c r="F823" s="28">
        <v>44134.17</v>
      </c>
      <c r="G823" s="11">
        <f t="shared" si="13"/>
        <v>597467.3100000018</v>
      </c>
      <c r="H823" s="1"/>
    </row>
    <row r="824" spans="1:8" ht="12.75">
      <c r="A824" s="4">
        <v>41990</v>
      </c>
      <c r="B824" s="18" t="s">
        <v>1033</v>
      </c>
      <c r="C824" s="5"/>
      <c r="D824" s="5"/>
      <c r="E824" s="3"/>
      <c r="F824" s="28">
        <v>8.7</v>
      </c>
      <c r="G824" s="11">
        <f>G823+E824-F824</f>
        <v>597458.6100000018</v>
      </c>
      <c r="H824" s="1"/>
    </row>
    <row r="825" spans="1:8" ht="12.75">
      <c r="A825" s="4">
        <v>41990</v>
      </c>
      <c r="B825" s="5" t="s">
        <v>578</v>
      </c>
      <c r="C825" s="5"/>
      <c r="D825" s="5"/>
      <c r="E825" s="28">
        <v>0.62</v>
      </c>
      <c r="F825" s="3"/>
      <c r="G825" s="11">
        <f>G824+E825-F825</f>
        <v>597459.2300000018</v>
      </c>
      <c r="H825" s="1"/>
    </row>
    <row r="826" spans="1:8" ht="12.75">
      <c r="A826" s="4">
        <v>41990</v>
      </c>
      <c r="B826" s="5" t="s">
        <v>1105</v>
      </c>
      <c r="C826" s="5"/>
      <c r="D826" s="5"/>
      <c r="E826" s="28"/>
      <c r="F826" s="3">
        <v>7374</v>
      </c>
      <c r="G826" s="11">
        <f>G825+E826-F826</f>
        <v>590085.2300000018</v>
      </c>
      <c r="H826" s="1"/>
    </row>
    <row r="827" spans="1:8" ht="12.75">
      <c r="A827" s="4">
        <v>41990</v>
      </c>
      <c r="B827" s="5" t="s">
        <v>1106</v>
      </c>
      <c r="C827" s="5"/>
      <c r="D827" s="5"/>
      <c r="E827" s="28">
        <v>141</v>
      </c>
      <c r="F827" s="3"/>
      <c r="G827" s="11">
        <f>G826+E827-F827</f>
        <v>590226.2300000018</v>
      </c>
      <c r="H827" s="1"/>
    </row>
    <row r="828" spans="1:8" ht="12.75">
      <c r="A828" s="4">
        <v>41991</v>
      </c>
      <c r="B828" s="18" t="s">
        <v>1101</v>
      </c>
      <c r="C828" s="5"/>
      <c r="D828" s="33" t="s">
        <v>1102</v>
      </c>
      <c r="E828" s="3"/>
      <c r="F828" s="28">
        <v>6574.72</v>
      </c>
      <c r="G828" s="11">
        <f>G827+E828-F828</f>
        <v>583651.5100000019</v>
      </c>
      <c r="H828" s="1"/>
    </row>
    <row r="829" spans="1:8" ht="12.75">
      <c r="A829" s="4">
        <v>41991</v>
      </c>
      <c r="B829" s="18" t="s">
        <v>1103</v>
      </c>
      <c r="C829" s="5"/>
      <c r="D829" s="33" t="s">
        <v>1104</v>
      </c>
      <c r="E829" s="3"/>
      <c r="F829" s="28">
        <v>6500</v>
      </c>
      <c r="G829" s="11">
        <f>G828+E829-F829</f>
        <v>577151.5100000019</v>
      </c>
      <c r="H829" s="1"/>
    </row>
    <row r="830" spans="1:8" ht="12.75">
      <c r="A830" s="4">
        <v>41991</v>
      </c>
      <c r="B830" s="18" t="s">
        <v>1033</v>
      </c>
      <c r="C830" s="5"/>
      <c r="D830" s="5"/>
      <c r="E830" s="3"/>
      <c r="F830" s="28">
        <v>8.7</v>
      </c>
      <c r="G830" s="11">
        <f>G829+E830-F830</f>
        <v>577142.8100000019</v>
      </c>
      <c r="H830" s="1"/>
    </row>
    <row r="831" spans="1:8" ht="12.75">
      <c r="A831" s="4">
        <v>41991</v>
      </c>
      <c r="B831" s="18" t="s">
        <v>1107</v>
      </c>
      <c r="C831" s="5"/>
      <c r="D831" s="33" t="s">
        <v>1108</v>
      </c>
      <c r="E831" s="3"/>
      <c r="F831" s="3">
        <v>38000</v>
      </c>
      <c r="G831" s="11">
        <f>G830+E831-F831</f>
        <v>539142.8100000019</v>
      </c>
      <c r="H831" s="1"/>
    </row>
    <row r="832" spans="1:8" ht="12.75">
      <c r="A832" s="4">
        <v>41991</v>
      </c>
      <c r="B832" s="18" t="s">
        <v>1033</v>
      </c>
      <c r="C832" s="5"/>
      <c r="D832" s="5"/>
      <c r="E832" s="3"/>
      <c r="F832" s="3">
        <v>8.7</v>
      </c>
      <c r="G832" s="11">
        <f>G831+E832-F832</f>
        <v>539134.110000002</v>
      </c>
      <c r="H832" s="1"/>
    </row>
    <row r="833" spans="1:8" ht="12.75">
      <c r="A833" s="4">
        <v>41991</v>
      </c>
      <c r="B833" s="18" t="s">
        <v>1112</v>
      </c>
      <c r="C833" s="5"/>
      <c r="D833" s="5"/>
      <c r="E833" s="3">
        <v>234.9</v>
      </c>
      <c r="F833" s="3"/>
      <c r="G833" s="11">
        <f>G832+E833-F833</f>
        <v>539369.010000002</v>
      </c>
      <c r="H833" s="1"/>
    </row>
    <row r="834" spans="1:8" ht="12.75">
      <c r="A834" s="4">
        <v>41992</v>
      </c>
      <c r="B834" s="18" t="s">
        <v>1110</v>
      </c>
      <c r="C834" s="5"/>
      <c r="D834" s="33" t="s">
        <v>1111</v>
      </c>
      <c r="E834" s="3"/>
      <c r="F834" s="31">
        <v>1276</v>
      </c>
      <c r="G834" s="11">
        <f>G833+E834-F834</f>
        <v>538093.010000002</v>
      </c>
      <c r="H834" s="1"/>
    </row>
    <row r="835" spans="1:8" ht="12.75">
      <c r="A835" s="4">
        <v>41992</v>
      </c>
      <c r="B835" s="18" t="s">
        <v>1033</v>
      </c>
      <c r="C835" s="5"/>
      <c r="D835" s="33"/>
      <c r="E835" s="3"/>
      <c r="F835" s="31">
        <v>8.7</v>
      </c>
      <c r="G835" s="11">
        <f>G834+E835-F835</f>
        <v>538084.310000002</v>
      </c>
      <c r="H835" s="1"/>
    </row>
    <row r="836" spans="1:8" ht="12.75">
      <c r="A836" s="4">
        <v>41992</v>
      </c>
      <c r="B836" s="18" t="s">
        <v>80</v>
      </c>
      <c r="C836" s="5"/>
      <c r="D836" s="5">
        <v>9970</v>
      </c>
      <c r="E836" s="3"/>
      <c r="F836" s="3">
        <v>0</v>
      </c>
      <c r="G836" s="11">
        <f>G835+E836-F836</f>
        <v>538084.310000002</v>
      </c>
      <c r="H836" s="1"/>
    </row>
    <row r="837" spans="1:8" ht="12.75">
      <c r="A837" s="4">
        <v>41992</v>
      </c>
      <c r="B837" s="18" t="s">
        <v>1113</v>
      </c>
      <c r="C837" s="5"/>
      <c r="D837" s="33" t="s">
        <v>1114</v>
      </c>
      <c r="E837" s="3"/>
      <c r="F837" s="31">
        <v>52500</v>
      </c>
      <c r="G837" s="11">
        <f>G836+E837-F837</f>
        <v>485584.31000000203</v>
      </c>
      <c r="H837" s="1"/>
    </row>
    <row r="838" spans="1:8" ht="12.75">
      <c r="A838" s="4">
        <v>41992</v>
      </c>
      <c r="B838" s="18" t="s">
        <v>1033</v>
      </c>
      <c r="C838" s="5"/>
      <c r="D838" s="33"/>
      <c r="E838" s="3"/>
      <c r="F838" s="31">
        <v>8.7</v>
      </c>
      <c r="G838" s="11">
        <f>G837+E838-F838</f>
        <v>485575.610000002</v>
      </c>
      <c r="H838" s="1"/>
    </row>
    <row r="839" spans="1:8" ht="12.75">
      <c r="A839" s="4">
        <v>41992</v>
      </c>
      <c r="B839" s="18" t="s">
        <v>810</v>
      </c>
      <c r="C839" s="5"/>
      <c r="D839" s="5">
        <v>9971</v>
      </c>
      <c r="E839" s="3"/>
      <c r="F839" s="31">
        <v>3105</v>
      </c>
      <c r="G839" s="11">
        <f>G838+E839-F839</f>
        <v>482470.610000002</v>
      </c>
      <c r="H839" s="1"/>
    </row>
    <row r="840" spans="1:8" ht="12.75">
      <c r="A840" s="4">
        <v>41992</v>
      </c>
      <c r="B840" s="18" t="s">
        <v>1000</v>
      </c>
      <c r="C840" s="5"/>
      <c r="D840" s="33" t="s">
        <v>1115</v>
      </c>
      <c r="E840" s="3"/>
      <c r="F840" s="31">
        <v>33365.5</v>
      </c>
      <c r="G840" s="11">
        <f>G839+E840-F840</f>
        <v>449105.110000002</v>
      </c>
      <c r="H840" s="1"/>
    </row>
    <row r="841" spans="1:8" ht="12.75">
      <c r="A841" s="4">
        <v>41992</v>
      </c>
      <c r="B841" s="18" t="s">
        <v>718</v>
      </c>
      <c r="C841" s="5"/>
      <c r="D841" s="5">
        <v>9972</v>
      </c>
      <c r="E841" s="3"/>
      <c r="F841" s="31">
        <v>10453.37</v>
      </c>
      <c r="G841" s="11">
        <f>G840+E841-F841</f>
        <v>438651.740000002</v>
      </c>
      <c r="H841" s="1"/>
    </row>
    <row r="842" spans="1:8" ht="12.75">
      <c r="A842" s="4">
        <v>41992</v>
      </c>
      <c r="B842" s="18" t="s">
        <v>1116</v>
      </c>
      <c r="C842" s="5"/>
      <c r="D842" s="5"/>
      <c r="E842" s="31">
        <v>2322.99</v>
      </c>
      <c r="F842" s="3"/>
      <c r="G842" s="11">
        <f>G841+E842-F842</f>
        <v>440974.730000002</v>
      </c>
      <c r="H842" s="1"/>
    </row>
    <row r="843" spans="1:8" ht="12.75">
      <c r="A843" s="4">
        <v>41992</v>
      </c>
      <c r="B843" s="18" t="s">
        <v>1034</v>
      </c>
      <c r="C843" s="5"/>
      <c r="D843" s="5"/>
      <c r="E843" s="31">
        <v>1483.1</v>
      </c>
      <c r="F843" s="3"/>
      <c r="G843" s="11">
        <f>G842+E843-F843</f>
        <v>442457.830000002</v>
      </c>
      <c r="H843" s="1"/>
    </row>
    <row r="844" spans="1:8" ht="12.75">
      <c r="A844" s="4">
        <v>41992</v>
      </c>
      <c r="B844" s="18" t="s">
        <v>1117</v>
      </c>
      <c r="C844" s="5"/>
      <c r="D844" s="5"/>
      <c r="E844" s="31">
        <v>1582.67</v>
      </c>
      <c r="F844" s="3"/>
      <c r="G844" s="11">
        <f>G843+E844-F844</f>
        <v>444040.500000002</v>
      </c>
      <c r="H844" s="1"/>
    </row>
    <row r="845" spans="1:8" ht="12.75">
      <c r="A845" s="4">
        <v>41992</v>
      </c>
      <c r="B845" s="18" t="s">
        <v>1034</v>
      </c>
      <c r="C845" s="5"/>
      <c r="D845" s="5"/>
      <c r="E845" s="31">
        <v>4233.99</v>
      </c>
      <c r="F845" s="3"/>
      <c r="G845" s="11">
        <f>G844+E845-F845</f>
        <v>448274.49000000197</v>
      </c>
      <c r="H845" s="1"/>
    </row>
    <row r="846" spans="1:8" ht="12.75">
      <c r="A846" s="4">
        <v>41992</v>
      </c>
      <c r="B846" s="18" t="s">
        <v>1118</v>
      </c>
      <c r="C846" s="5"/>
      <c r="D846" s="5"/>
      <c r="E846" s="31">
        <v>12500</v>
      </c>
      <c r="F846" s="3"/>
      <c r="G846" s="11">
        <f>G845+E846-F846</f>
        <v>460774.49000000197</v>
      </c>
      <c r="H846" s="1"/>
    </row>
    <row r="847" spans="1:8" ht="12.75">
      <c r="A847" s="4">
        <v>41992</v>
      </c>
      <c r="B847" s="18" t="s">
        <v>1119</v>
      </c>
      <c r="C847" s="5"/>
      <c r="D847" s="5"/>
      <c r="E847" s="3"/>
      <c r="F847" s="31">
        <v>50</v>
      </c>
      <c r="G847" s="11">
        <f>G846+E847-F847</f>
        <v>460724.49000000197</v>
      </c>
      <c r="H847" s="1"/>
    </row>
    <row r="848" spans="1:8" ht="12.75">
      <c r="A848" s="4">
        <v>41997</v>
      </c>
      <c r="B848" s="5" t="s">
        <v>578</v>
      </c>
      <c r="C848" s="5"/>
      <c r="D848" s="5"/>
      <c r="E848" s="3">
        <v>0.82</v>
      </c>
      <c r="F848" s="3"/>
      <c r="G848" s="11">
        <f>G847+E848-F848</f>
        <v>460725.310000002</v>
      </c>
      <c r="H848" s="1"/>
    </row>
    <row r="849" spans="1:8" ht="12.75">
      <c r="A849" s="4">
        <v>42004</v>
      </c>
      <c r="B849" s="5" t="s">
        <v>578</v>
      </c>
      <c r="C849" s="5"/>
      <c r="D849" s="5"/>
      <c r="E849" s="3">
        <v>0.02</v>
      </c>
      <c r="F849" s="3"/>
      <c r="G849" s="11">
        <f>G848+E849-F849</f>
        <v>460725.330000002</v>
      </c>
      <c r="H849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4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3" max="3" width="55.140625" style="0" customWidth="1"/>
  </cols>
  <sheetData>
    <row r="1" spans="1:8" ht="12.75">
      <c r="A1" s="13" t="s">
        <v>82</v>
      </c>
      <c r="B1" s="13" t="s">
        <v>83</v>
      </c>
      <c r="C1" s="13"/>
      <c r="D1" s="3" t="s">
        <v>79</v>
      </c>
      <c r="E1" s="35" t="s">
        <v>75</v>
      </c>
      <c r="F1" s="35" t="s">
        <v>76</v>
      </c>
      <c r="G1" s="35" t="s">
        <v>77</v>
      </c>
      <c r="H1" s="1"/>
    </row>
    <row r="2" spans="1:8" ht="12.75">
      <c r="A2" s="4">
        <v>42010</v>
      </c>
      <c r="B2" s="18" t="s">
        <v>850</v>
      </c>
      <c r="C2" s="5"/>
      <c r="D2" s="5"/>
      <c r="E2" s="3"/>
      <c r="F2" s="3">
        <v>208.8</v>
      </c>
      <c r="G2" s="11">
        <f>'CHEQUES 2014'!G849+E2-F2</f>
        <v>460516.530000002</v>
      </c>
      <c r="H2" s="1"/>
    </row>
    <row r="3" spans="1:8" ht="12.75">
      <c r="A3" s="4">
        <v>42011</v>
      </c>
      <c r="B3" s="5" t="s">
        <v>578</v>
      </c>
      <c r="C3" s="5"/>
      <c r="D3" s="5"/>
      <c r="E3" s="3">
        <v>0.22</v>
      </c>
      <c r="F3" s="3"/>
      <c r="G3" s="11">
        <f aca="true" t="shared" si="0" ref="G3:G16">G2+E3-F3</f>
        <v>460516.750000002</v>
      </c>
      <c r="H3" s="1"/>
    </row>
    <row r="4" spans="1:8" ht="12.75">
      <c r="A4" s="4">
        <v>42013</v>
      </c>
      <c r="B4" s="18" t="s">
        <v>1119</v>
      </c>
      <c r="C4" s="5"/>
      <c r="D4" s="33" t="s">
        <v>1032</v>
      </c>
      <c r="E4" s="3"/>
      <c r="F4" s="3">
        <v>1000</v>
      </c>
      <c r="G4" s="11">
        <f t="shared" si="0"/>
        <v>459516.750000002</v>
      </c>
      <c r="H4" s="1"/>
    </row>
    <row r="5" spans="1:8" ht="12.75">
      <c r="A5" s="4">
        <v>42018</v>
      </c>
      <c r="B5" s="5" t="s">
        <v>578</v>
      </c>
      <c r="C5" s="5"/>
      <c r="D5" s="33"/>
      <c r="E5" s="3">
        <v>0.42</v>
      </c>
      <c r="F5" s="3"/>
      <c r="G5" s="11">
        <f t="shared" si="0"/>
        <v>459517.17000000196</v>
      </c>
      <c r="H5" s="1"/>
    </row>
    <row r="6" spans="1:8" ht="12.75">
      <c r="A6" s="4">
        <v>42018</v>
      </c>
      <c r="B6" s="18" t="s">
        <v>1124</v>
      </c>
      <c r="C6" s="5"/>
      <c r="D6" s="33"/>
      <c r="E6" s="3">
        <v>194062.96</v>
      </c>
      <c r="F6" s="3"/>
      <c r="G6" s="11">
        <f t="shared" si="0"/>
        <v>653580.130000002</v>
      </c>
      <c r="H6" s="1"/>
    </row>
    <row r="7" spans="1:8" ht="12.75">
      <c r="A7" s="4">
        <v>42019</v>
      </c>
      <c r="B7" s="18" t="s">
        <v>749</v>
      </c>
      <c r="C7" s="5"/>
      <c r="D7" s="33" t="s">
        <v>1036</v>
      </c>
      <c r="E7" s="3"/>
      <c r="F7" s="3">
        <v>508</v>
      </c>
      <c r="G7" s="11">
        <f t="shared" si="0"/>
        <v>653072.130000002</v>
      </c>
      <c r="H7" s="1"/>
    </row>
    <row r="8" spans="1:8" ht="12.75">
      <c r="A8" s="4">
        <v>42020</v>
      </c>
      <c r="B8" s="18" t="s">
        <v>1120</v>
      </c>
      <c r="C8" s="5"/>
      <c r="D8" s="5"/>
      <c r="E8" s="3"/>
      <c r="F8" s="3">
        <v>63990.52</v>
      </c>
      <c r="G8" s="11">
        <f t="shared" si="0"/>
        <v>589081.610000002</v>
      </c>
      <c r="H8" s="1"/>
    </row>
    <row r="9" spans="1:8" ht="12.75">
      <c r="A9" s="4">
        <v>42020</v>
      </c>
      <c r="B9" s="18" t="s">
        <v>90</v>
      </c>
      <c r="C9" s="5"/>
      <c r="D9" s="5"/>
      <c r="E9" s="3"/>
      <c r="F9" s="3">
        <v>31.32</v>
      </c>
      <c r="G9" s="11">
        <f t="shared" si="0"/>
        <v>589050.290000002</v>
      </c>
      <c r="H9" s="1"/>
    </row>
    <row r="10" spans="1:8" ht="12.75">
      <c r="A10" s="4">
        <v>42020</v>
      </c>
      <c r="B10" s="18" t="s">
        <v>456</v>
      </c>
      <c r="C10" s="5"/>
      <c r="D10" s="33" t="s">
        <v>1039</v>
      </c>
      <c r="E10" s="3"/>
      <c r="F10" s="3">
        <v>1024</v>
      </c>
      <c r="G10" s="11">
        <f t="shared" si="0"/>
        <v>588026.290000002</v>
      </c>
      <c r="H10" s="1"/>
    </row>
    <row r="11" spans="1:8" ht="12.75">
      <c r="A11" s="4">
        <v>42020</v>
      </c>
      <c r="B11" s="18" t="s">
        <v>1121</v>
      </c>
      <c r="C11" s="5"/>
      <c r="D11" s="32" t="s">
        <v>1041</v>
      </c>
      <c r="E11" s="3"/>
      <c r="F11" s="3">
        <v>108082.7</v>
      </c>
      <c r="G11" s="11">
        <f t="shared" si="0"/>
        <v>479943.590000002</v>
      </c>
      <c r="H11" s="1"/>
    </row>
    <row r="12" spans="1:8" ht="12.75">
      <c r="A12" s="4">
        <v>42020</v>
      </c>
      <c r="B12" s="18" t="s">
        <v>1122</v>
      </c>
      <c r="C12" s="5"/>
      <c r="D12" s="32" t="s">
        <v>1043</v>
      </c>
      <c r="E12" s="3"/>
      <c r="F12" s="3">
        <v>18813.53</v>
      </c>
      <c r="G12" s="11">
        <f t="shared" si="0"/>
        <v>461130.06000000203</v>
      </c>
      <c r="H12" s="1"/>
    </row>
    <row r="13" spans="1:8" ht="12.75">
      <c r="A13" s="4">
        <v>42020</v>
      </c>
      <c r="B13" s="18" t="s">
        <v>1033</v>
      </c>
      <c r="C13" s="5"/>
      <c r="D13" s="5"/>
      <c r="E13" s="3"/>
      <c r="F13" s="3">
        <v>8.7</v>
      </c>
      <c r="G13" s="11">
        <f t="shared" si="0"/>
        <v>461121.360000002</v>
      </c>
      <c r="H13" s="1"/>
    </row>
    <row r="14" spans="1:8" ht="12.75">
      <c r="A14" s="4">
        <v>42020</v>
      </c>
      <c r="B14" s="18" t="s">
        <v>1123</v>
      </c>
      <c r="C14" s="5"/>
      <c r="D14" s="32" t="s">
        <v>1044</v>
      </c>
      <c r="E14" s="3"/>
      <c r="F14" s="3">
        <v>8758.2</v>
      </c>
      <c r="G14" s="11">
        <f t="shared" si="0"/>
        <v>452363.160000002</v>
      </c>
      <c r="H14" s="1"/>
    </row>
    <row r="15" spans="1:8" ht="12.75">
      <c r="A15" s="4">
        <v>42020</v>
      </c>
      <c r="B15" s="18" t="s">
        <v>1033</v>
      </c>
      <c r="C15" s="5"/>
      <c r="D15" s="5"/>
      <c r="E15" s="3"/>
      <c r="F15" s="3">
        <v>8.7</v>
      </c>
      <c r="G15" s="11">
        <f t="shared" si="0"/>
        <v>452354.460000002</v>
      </c>
      <c r="H15" s="1"/>
    </row>
    <row r="16" spans="1:8" ht="12.75">
      <c r="A16" s="4">
        <v>42023</v>
      </c>
      <c r="B16" s="18" t="s">
        <v>1125</v>
      </c>
      <c r="C16" s="5"/>
      <c r="D16" s="32" t="s">
        <v>1045</v>
      </c>
      <c r="E16" s="3"/>
      <c r="F16" s="3">
        <v>300000</v>
      </c>
      <c r="G16" s="11">
        <f t="shared" si="0"/>
        <v>152354.460000002</v>
      </c>
      <c r="H16" s="1"/>
    </row>
    <row r="17" spans="1:8" ht="12.75">
      <c r="A17" s="13" t="s">
        <v>82</v>
      </c>
      <c r="B17" s="13" t="s">
        <v>83</v>
      </c>
      <c r="C17" s="13"/>
      <c r="D17" s="3" t="s">
        <v>79</v>
      </c>
      <c r="E17" s="35" t="s">
        <v>75</v>
      </c>
      <c r="F17" s="35" t="s">
        <v>76</v>
      </c>
      <c r="G17" s="35" t="s">
        <v>77</v>
      </c>
      <c r="H17" s="1"/>
    </row>
    <row r="18" spans="1:8" ht="12.75">
      <c r="A18" s="4">
        <v>42023</v>
      </c>
      <c r="B18" s="18" t="s">
        <v>1033</v>
      </c>
      <c r="C18" s="5"/>
      <c r="D18" s="5"/>
      <c r="E18" s="3"/>
      <c r="F18" s="3">
        <v>8.7</v>
      </c>
      <c r="G18" s="11">
        <f>G16+E18-F18</f>
        <v>152345.760000002</v>
      </c>
      <c r="H18" s="1"/>
    </row>
    <row r="19" spans="1:8" ht="12.75">
      <c r="A19" s="4">
        <v>42024</v>
      </c>
      <c r="B19" s="18" t="s">
        <v>1126</v>
      </c>
      <c r="C19" s="5"/>
      <c r="D19" s="33" t="s">
        <v>1046</v>
      </c>
      <c r="E19" s="3"/>
      <c r="F19" s="3">
        <v>46815.42</v>
      </c>
      <c r="G19" s="11">
        <f aca="true" t="shared" si="1" ref="G19:G82">G18+E19-F19</f>
        <v>105530.34000000199</v>
      </c>
      <c r="H19" s="1"/>
    </row>
    <row r="20" spans="1:8" ht="12.75">
      <c r="A20" s="4">
        <v>42024</v>
      </c>
      <c r="B20" s="18" t="s">
        <v>1033</v>
      </c>
      <c r="C20" s="5"/>
      <c r="D20" s="5"/>
      <c r="E20" s="3"/>
      <c r="F20" s="3">
        <v>8.7</v>
      </c>
      <c r="G20" s="11">
        <f t="shared" si="1"/>
        <v>105521.640000002</v>
      </c>
      <c r="H20" s="1"/>
    </row>
    <row r="21" spans="1:8" ht="12.75">
      <c r="A21" s="4">
        <v>42024</v>
      </c>
      <c r="B21" s="18" t="s">
        <v>878</v>
      </c>
      <c r="C21" s="5"/>
      <c r="D21" s="33" t="s">
        <v>1048</v>
      </c>
      <c r="E21" s="3"/>
      <c r="F21" s="3">
        <v>12850</v>
      </c>
      <c r="G21" s="11">
        <f t="shared" si="1"/>
        <v>92671.640000002</v>
      </c>
      <c r="H21" s="1"/>
    </row>
    <row r="22" spans="1:8" ht="12.75">
      <c r="A22" s="4">
        <v>42024</v>
      </c>
      <c r="B22" s="18" t="s">
        <v>1127</v>
      </c>
      <c r="C22" s="5"/>
      <c r="D22" s="5">
        <v>9973</v>
      </c>
      <c r="E22" s="3"/>
      <c r="F22" s="3">
        <v>13578</v>
      </c>
      <c r="G22" s="11">
        <f t="shared" si="1"/>
        <v>79093.640000002</v>
      </c>
      <c r="H22" s="1"/>
    </row>
    <row r="23" spans="1:8" ht="12.75">
      <c r="A23" s="4">
        <v>42024</v>
      </c>
      <c r="B23" s="18" t="s">
        <v>1129</v>
      </c>
      <c r="C23" s="5"/>
      <c r="D23" s="5"/>
      <c r="E23" s="3">
        <v>100428.59</v>
      </c>
      <c r="F23" s="3"/>
      <c r="G23" s="11">
        <f t="shared" si="1"/>
        <v>179522.230000002</v>
      </c>
      <c r="H23" s="1"/>
    </row>
    <row r="24" spans="1:8" ht="12.75">
      <c r="A24" s="4">
        <v>42024</v>
      </c>
      <c r="B24" s="5" t="s">
        <v>1128</v>
      </c>
      <c r="C24" s="5"/>
      <c r="D24" s="33" t="s">
        <v>1050</v>
      </c>
      <c r="E24" s="3"/>
      <c r="F24" s="3">
        <v>157711</v>
      </c>
      <c r="G24" s="11">
        <f t="shared" si="1"/>
        <v>21811.23000000199</v>
      </c>
      <c r="H24" s="1"/>
    </row>
    <row r="25" spans="1:8" ht="12.75">
      <c r="A25" s="4">
        <v>42024</v>
      </c>
      <c r="B25" s="5" t="s">
        <v>742</v>
      </c>
      <c r="C25" s="5"/>
      <c r="D25" s="33"/>
      <c r="E25" s="3">
        <v>17</v>
      </c>
      <c r="F25" s="3"/>
      <c r="G25" s="11">
        <f t="shared" si="1"/>
        <v>21828.23000000199</v>
      </c>
      <c r="H25" s="1"/>
    </row>
    <row r="26" spans="1:8" ht="12.75">
      <c r="A26" s="4">
        <v>42024</v>
      </c>
      <c r="B26" s="5" t="s">
        <v>1131</v>
      </c>
      <c r="C26" s="5"/>
      <c r="D26" s="33"/>
      <c r="E26" s="3">
        <v>3200</v>
      </c>
      <c r="F26" s="3"/>
      <c r="G26" s="11">
        <f t="shared" si="1"/>
        <v>25028.23000000199</v>
      </c>
      <c r="H26" s="1"/>
    </row>
    <row r="27" spans="1:8" ht="12.75">
      <c r="A27" s="4">
        <v>42025</v>
      </c>
      <c r="B27" s="5" t="s">
        <v>1130</v>
      </c>
      <c r="C27" s="5"/>
      <c r="D27" s="33" t="s">
        <v>1052</v>
      </c>
      <c r="E27" s="3"/>
      <c r="F27" s="29">
        <v>4666</v>
      </c>
      <c r="G27" s="11">
        <f t="shared" si="1"/>
        <v>20362.23000000199</v>
      </c>
      <c r="H27" s="1"/>
    </row>
    <row r="28" spans="1:8" ht="12.75">
      <c r="A28" s="4">
        <v>42025</v>
      </c>
      <c r="B28" s="5" t="s">
        <v>32</v>
      </c>
      <c r="C28" s="5"/>
      <c r="D28" s="33" t="s">
        <v>1053</v>
      </c>
      <c r="E28" s="3"/>
      <c r="F28" s="29">
        <v>1748</v>
      </c>
      <c r="G28" s="11">
        <f t="shared" si="1"/>
        <v>18614.23000000199</v>
      </c>
      <c r="H28" s="1"/>
    </row>
    <row r="29" spans="1:8" ht="12.75">
      <c r="A29" s="4">
        <v>42025</v>
      </c>
      <c r="B29" s="5" t="s">
        <v>578</v>
      </c>
      <c r="C29" s="5"/>
      <c r="D29" s="5"/>
      <c r="E29" s="3">
        <v>0.62</v>
      </c>
      <c r="F29" s="3"/>
      <c r="G29" s="11">
        <f t="shared" si="1"/>
        <v>18614.85000000199</v>
      </c>
      <c r="H29" s="1"/>
    </row>
    <row r="30" spans="1:8" ht="12.75">
      <c r="A30" s="4">
        <v>42027</v>
      </c>
      <c r="B30" s="18" t="s">
        <v>1124</v>
      </c>
      <c r="C30" s="5"/>
      <c r="D30" s="5"/>
      <c r="E30" s="3">
        <v>194062.96</v>
      </c>
      <c r="F30" s="3"/>
      <c r="G30" s="11">
        <f t="shared" si="1"/>
        <v>212677.81000000198</v>
      </c>
      <c r="H30" s="1"/>
    </row>
    <row r="31" spans="1:8" ht="12.75">
      <c r="A31" s="4">
        <v>42032</v>
      </c>
      <c r="B31" s="5" t="s">
        <v>721</v>
      </c>
      <c r="C31" s="5"/>
      <c r="D31" s="5"/>
      <c r="E31" s="3">
        <v>131.84</v>
      </c>
      <c r="F31" s="3"/>
      <c r="G31" s="11">
        <f t="shared" si="1"/>
        <v>212809.65000000197</v>
      </c>
      <c r="H31" s="1"/>
    </row>
    <row r="32" spans="1:8" ht="12.75">
      <c r="A32" s="4">
        <v>42032</v>
      </c>
      <c r="B32" s="5" t="s">
        <v>742</v>
      </c>
      <c r="C32" s="5"/>
      <c r="D32" s="5"/>
      <c r="E32" s="3">
        <v>3149.74</v>
      </c>
      <c r="F32" s="3"/>
      <c r="G32" s="11">
        <f t="shared" si="1"/>
        <v>215959.39000000196</v>
      </c>
      <c r="H32" s="1"/>
    </row>
    <row r="33" spans="1:8" ht="12.75">
      <c r="A33" s="4">
        <v>42032</v>
      </c>
      <c r="B33" s="5" t="s">
        <v>721</v>
      </c>
      <c r="C33" s="5"/>
      <c r="D33" s="5"/>
      <c r="E33" s="3">
        <v>13</v>
      </c>
      <c r="F33" s="3"/>
      <c r="G33" s="11">
        <f t="shared" si="1"/>
        <v>215972.39000000196</v>
      </c>
      <c r="H33" s="1"/>
    </row>
    <row r="34" spans="1:8" ht="12.75">
      <c r="A34" s="4">
        <v>42032</v>
      </c>
      <c r="B34" s="5" t="s">
        <v>1132</v>
      </c>
      <c r="C34" s="5"/>
      <c r="D34" s="5"/>
      <c r="E34" s="3">
        <v>355000</v>
      </c>
      <c r="F34" s="3"/>
      <c r="G34" s="11">
        <f t="shared" si="1"/>
        <v>570972.390000002</v>
      </c>
      <c r="H34" s="1"/>
    </row>
    <row r="35" spans="1:8" ht="12.75">
      <c r="A35" s="4">
        <v>42032</v>
      </c>
      <c r="B35" s="5" t="s">
        <v>1133</v>
      </c>
      <c r="C35" s="5"/>
      <c r="D35" s="5"/>
      <c r="E35" s="3"/>
      <c r="F35" s="3">
        <v>100000</v>
      </c>
      <c r="G35" s="11">
        <f t="shared" si="1"/>
        <v>470972.390000002</v>
      </c>
      <c r="H35" s="1"/>
    </row>
    <row r="36" spans="1:8" ht="12.75">
      <c r="A36" s="4">
        <v>42032</v>
      </c>
      <c r="B36" s="5" t="s">
        <v>578</v>
      </c>
      <c r="C36" s="5"/>
      <c r="D36" s="5"/>
      <c r="E36" s="3">
        <v>0.9</v>
      </c>
      <c r="F36" s="3"/>
      <c r="G36" s="11">
        <f t="shared" si="1"/>
        <v>470973.290000002</v>
      </c>
      <c r="H36" s="1"/>
    </row>
    <row r="37" spans="1:8" ht="12.75">
      <c r="A37" s="4">
        <v>42033</v>
      </c>
      <c r="B37" s="5" t="s">
        <v>1134</v>
      </c>
      <c r="C37" s="5"/>
      <c r="D37" s="33" t="s">
        <v>1055</v>
      </c>
      <c r="E37" s="3"/>
      <c r="F37" s="3">
        <v>15000</v>
      </c>
      <c r="G37" s="11">
        <f t="shared" si="1"/>
        <v>455973.290000002</v>
      </c>
      <c r="H37" s="1"/>
    </row>
    <row r="38" spans="1:8" ht="12.75">
      <c r="A38" s="4">
        <v>42033</v>
      </c>
      <c r="B38" s="18" t="s">
        <v>1033</v>
      </c>
      <c r="C38" s="5"/>
      <c r="D38" s="33"/>
      <c r="E38" s="3"/>
      <c r="F38" s="3">
        <v>8.7</v>
      </c>
      <c r="G38" s="11">
        <f t="shared" si="1"/>
        <v>455964.590000002</v>
      </c>
      <c r="H38" s="1"/>
    </row>
    <row r="39" spans="1:8" ht="12.75">
      <c r="A39" s="4">
        <v>42033</v>
      </c>
      <c r="B39" s="18" t="s">
        <v>1135</v>
      </c>
      <c r="C39" s="5"/>
      <c r="D39" s="33" t="s">
        <v>1056</v>
      </c>
      <c r="E39" s="3"/>
      <c r="F39" s="3">
        <v>51879.2</v>
      </c>
      <c r="G39" s="11">
        <f t="shared" si="1"/>
        <v>404085.390000002</v>
      </c>
      <c r="H39" s="1"/>
    </row>
    <row r="40" spans="1:8" ht="12.75">
      <c r="A40" s="4">
        <v>42033</v>
      </c>
      <c r="B40" s="18" t="s">
        <v>1033</v>
      </c>
      <c r="C40" s="5"/>
      <c r="D40" s="33"/>
      <c r="E40" s="3"/>
      <c r="F40" s="3">
        <v>8.7</v>
      </c>
      <c r="G40" s="11">
        <f t="shared" si="1"/>
        <v>404076.690000002</v>
      </c>
      <c r="H40" s="1"/>
    </row>
    <row r="41" spans="1:8" ht="12.75">
      <c r="A41" s="4">
        <v>42033</v>
      </c>
      <c r="B41" s="18" t="s">
        <v>878</v>
      </c>
      <c r="C41" s="5"/>
      <c r="D41" s="33" t="s">
        <v>1059</v>
      </c>
      <c r="E41" s="3"/>
      <c r="F41" s="3">
        <v>5310</v>
      </c>
      <c r="G41" s="11">
        <f t="shared" si="1"/>
        <v>398766.690000002</v>
      </c>
      <c r="H41" s="1"/>
    </row>
    <row r="42" spans="1:8" ht="12.75">
      <c r="A42" s="4">
        <v>42033</v>
      </c>
      <c r="B42" s="18" t="s">
        <v>1136</v>
      </c>
      <c r="C42" s="5"/>
      <c r="D42" s="33"/>
      <c r="E42" s="3"/>
      <c r="F42" s="3">
        <v>63804.48</v>
      </c>
      <c r="G42" s="11">
        <f t="shared" si="1"/>
        <v>334962.210000002</v>
      </c>
      <c r="H42" s="1"/>
    </row>
    <row r="43" spans="1:8" ht="12.75">
      <c r="A43" s="4">
        <v>42033</v>
      </c>
      <c r="B43" s="18" t="s">
        <v>90</v>
      </c>
      <c r="C43" s="5"/>
      <c r="D43" s="33"/>
      <c r="E43" s="3"/>
      <c r="F43" s="3">
        <v>31.32</v>
      </c>
      <c r="G43" s="11">
        <f t="shared" si="1"/>
        <v>334930.890000002</v>
      </c>
      <c r="H43" s="1"/>
    </row>
    <row r="44" spans="1:8" ht="12.75">
      <c r="A44" s="4">
        <v>42033</v>
      </c>
      <c r="B44" s="18" t="s">
        <v>0</v>
      </c>
      <c r="C44" s="5"/>
      <c r="D44" s="33" t="s">
        <v>1061</v>
      </c>
      <c r="E44" s="3"/>
      <c r="F44" s="3">
        <v>950</v>
      </c>
      <c r="G44" s="11">
        <f t="shared" si="1"/>
        <v>333980.890000002</v>
      </c>
      <c r="H44" s="1"/>
    </row>
    <row r="45" spans="1:8" ht="12.75">
      <c r="A45" s="4">
        <v>42033</v>
      </c>
      <c r="B45" s="18" t="s">
        <v>1137</v>
      </c>
      <c r="C45" s="5"/>
      <c r="D45" s="33" t="s">
        <v>1063</v>
      </c>
      <c r="E45" s="3"/>
      <c r="F45" s="3">
        <v>18765.74</v>
      </c>
      <c r="G45" s="11">
        <f t="shared" si="1"/>
        <v>315215.150000002</v>
      </c>
      <c r="H45" s="1"/>
    </row>
    <row r="46" spans="1:8" ht="12.75">
      <c r="A46" s="4">
        <v>42033</v>
      </c>
      <c r="B46" s="18" t="s">
        <v>1033</v>
      </c>
      <c r="C46" s="5"/>
      <c r="D46" s="33"/>
      <c r="E46" s="3"/>
      <c r="F46" s="3">
        <v>8.7</v>
      </c>
      <c r="G46" s="11">
        <f t="shared" si="1"/>
        <v>315206.450000002</v>
      </c>
      <c r="H46" s="1"/>
    </row>
    <row r="47" spans="1:8" ht="12.75">
      <c r="A47" s="4">
        <v>42033</v>
      </c>
      <c r="B47" s="18" t="s">
        <v>1140</v>
      </c>
      <c r="C47" s="5"/>
      <c r="D47" s="33"/>
      <c r="E47" s="38">
        <v>416660</v>
      </c>
      <c r="F47" s="3"/>
      <c r="G47" s="11">
        <f t="shared" si="1"/>
        <v>731866.450000002</v>
      </c>
      <c r="H47" s="1"/>
    </row>
    <row r="48" spans="1:8" ht="12.75">
      <c r="A48" s="4">
        <v>42034</v>
      </c>
      <c r="B48" s="18" t="s">
        <v>1138</v>
      </c>
      <c r="C48" s="5"/>
      <c r="D48" s="33"/>
      <c r="E48" s="3">
        <v>1278.16</v>
      </c>
      <c r="F48" s="3"/>
      <c r="G48" s="11">
        <f t="shared" si="1"/>
        <v>733144.6100000021</v>
      </c>
      <c r="H48" s="1"/>
    </row>
    <row r="49" spans="1:8" ht="12.75">
      <c r="A49" s="4">
        <v>42034</v>
      </c>
      <c r="B49" s="18" t="s">
        <v>1139</v>
      </c>
      <c r="C49" s="5"/>
      <c r="D49" s="33" t="s">
        <v>1065</v>
      </c>
      <c r="E49" s="3"/>
      <c r="F49" s="3">
        <v>6574.72</v>
      </c>
      <c r="G49" s="11">
        <f t="shared" si="1"/>
        <v>726569.8900000021</v>
      </c>
      <c r="H49" s="1"/>
    </row>
    <row r="50" spans="1:8" ht="12.75">
      <c r="A50" s="4">
        <v>42034</v>
      </c>
      <c r="B50" s="18" t="s">
        <v>938</v>
      </c>
      <c r="C50" s="5"/>
      <c r="D50" s="33" t="s">
        <v>1067</v>
      </c>
      <c r="E50" s="3"/>
      <c r="F50" s="3">
        <v>17977.27</v>
      </c>
      <c r="G50" s="11">
        <f t="shared" si="1"/>
        <v>708592.6200000021</v>
      </c>
      <c r="H50" s="1"/>
    </row>
    <row r="51" spans="1:8" ht="12.75">
      <c r="A51" s="4">
        <v>42034</v>
      </c>
      <c r="B51" s="18" t="s">
        <v>1033</v>
      </c>
      <c r="C51" s="5"/>
      <c r="D51" s="33"/>
      <c r="E51" s="3"/>
      <c r="F51" s="3">
        <v>8.7</v>
      </c>
      <c r="G51" s="11">
        <f t="shared" si="1"/>
        <v>708583.9200000021</v>
      </c>
      <c r="H51" s="1"/>
    </row>
    <row r="52" spans="1:8" ht="12.75">
      <c r="A52" s="4">
        <v>42034</v>
      </c>
      <c r="B52" s="18" t="s">
        <v>1141</v>
      </c>
      <c r="C52" s="5"/>
      <c r="D52" s="33"/>
      <c r="E52" s="38">
        <v>1166000</v>
      </c>
      <c r="F52" s="3"/>
      <c r="G52" s="11">
        <f t="shared" si="1"/>
        <v>1874583.9200000023</v>
      </c>
      <c r="H52" s="1"/>
    </row>
    <row r="53" spans="1:8" ht="12.75">
      <c r="A53" s="4">
        <v>42039</v>
      </c>
      <c r="B53" s="18" t="s">
        <v>1142</v>
      </c>
      <c r="C53" s="5"/>
      <c r="D53" s="33"/>
      <c r="E53" s="3"/>
      <c r="F53" s="3">
        <v>1770000</v>
      </c>
      <c r="G53" s="11">
        <f t="shared" si="1"/>
        <v>104583.92000000225</v>
      </c>
      <c r="H53" s="1"/>
    </row>
    <row r="54" spans="1:8" ht="12.75">
      <c r="A54" s="4">
        <v>42039</v>
      </c>
      <c r="B54" s="18" t="s">
        <v>1143</v>
      </c>
      <c r="C54" s="5"/>
      <c r="D54" s="33" t="s">
        <v>1098</v>
      </c>
      <c r="E54" s="3"/>
      <c r="F54" s="29">
        <v>46961.07</v>
      </c>
      <c r="G54" s="11">
        <f t="shared" si="1"/>
        <v>57622.850000002254</v>
      </c>
      <c r="H54" s="1"/>
    </row>
    <row r="55" spans="1:8" ht="12.75">
      <c r="A55" s="4">
        <v>42039</v>
      </c>
      <c r="B55" s="18" t="s">
        <v>1033</v>
      </c>
      <c r="C55" s="5"/>
      <c r="D55" s="33"/>
      <c r="E55" s="3"/>
      <c r="F55" s="29">
        <v>8.7</v>
      </c>
      <c r="G55" s="11">
        <f t="shared" si="1"/>
        <v>57614.15000000226</v>
      </c>
      <c r="H55" s="1"/>
    </row>
    <row r="56" spans="1:8" ht="12.75">
      <c r="A56" s="4">
        <v>42039</v>
      </c>
      <c r="B56" s="5" t="s">
        <v>578</v>
      </c>
      <c r="C56" s="5"/>
      <c r="D56" s="33"/>
      <c r="E56" s="3">
        <v>0.05</v>
      </c>
      <c r="F56" s="3"/>
      <c r="G56" s="11">
        <f t="shared" si="1"/>
        <v>57614.20000000226</v>
      </c>
      <c r="H56" s="1"/>
    </row>
    <row r="57" spans="1:8" ht="12.75">
      <c r="A57" s="4">
        <v>42040</v>
      </c>
      <c r="B57" s="18" t="s">
        <v>964</v>
      </c>
      <c r="C57" s="5"/>
      <c r="D57" s="33"/>
      <c r="E57" s="29">
        <v>360</v>
      </c>
      <c r="F57" s="3"/>
      <c r="G57" s="11">
        <f t="shared" si="1"/>
        <v>57974.20000000226</v>
      </c>
      <c r="H57" s="1"/>
    </row>
    <row r="58" spans="1:8" ht="12.75">
      <c r="A58" s="4">
        <v>42040</v>
      </c>
      <c r="B58" s="18" t="s">
        <v>878</v>
      </c>
      <c r="C58" s="5"/>
      <c r="D58" s="33" t="s">
        <v>1100</v>
      </c>
      <c r="E58" s="3"/>
      <c r="F58" s="29">
        <v>5310</v>
      </c>
      <c r="G58" s="11">
        <f t="shared" si="1"/>
        <v>52664.20000000226</v>
      </c>
      <c r="H58" s="1"/>
    </row>
    <row r="59" spans="1:8" ht="12.75">
      <c r="A59" s="4">
        <v>42040</v>
      </c>
      <c r="B59" s="18" t="s">
        <v>0</v>
      </c>
      <c r="C59" s="5"/>
      <c r="D59" s="33" t="s">
        <v>1102</v>
      </c>
      <c r="E59" s="3"/>
      <c r="F59" s="29">
        <v>3286</v>
      </c>
      <c r="G59" s="11">
        <f t="shared" si="1"/>
        <v>49378.20000000226</v>
      </c>
      <c r="H59" s="1"/>
    </row>
    <row r="60" spans="1:8" ht="12.75">
      <c r="A60" s="4">
        <v>42040</v>
      </c>
      <c r="B60" s="18" t="s">
        <v>1144</v>
      </c>
      <c r="C60" s="5"/>
      <c r="D60" s="33" t="s">
        <v>1104</v>
      </c>
      <c r="E60" s="3"/>
      <c r="F60" s="29">
        <v>1092.6</v>
      </c>
      <c r="G60" s="11">
        <f t="shared" si="1"/>
        <v>48285.60000000226</v>
      </c>
      <c r="H60" s="1"/>
    </row>
    <row r="61" spans="1:8" ht="12.75">
      <c r="A61" s="4">
        <v>42040</v>
      </c>
      <c r="B61" s="18" t="s">
        <v>1033</v>
      </c>
      <c r="C61" s="5"/>
      <c r="D61" s="33"/>
      <c r="E61" s="3"/>
      <c r="F61" s="29">
        <v>8.7</v>
      </c>
      <c r="G61" s="11">
        <f t="shared" si="1"/>
        <v>48276.900000002264</v>
      </c>
      <c r="H61" s="1"/>
    </row>
    <row r="62" spans="1:8" ht="12.75">
      <c r="A62" s="4">
        <v>42040</v>
      </c>
      <c r="B62" s="18" t="s">
        <v>1145</v>
      </c>
      <c r="C62" s="5"/>
      <c r="D62" s="33" t="s">
        <v>1108</v>
      </c>
      <c r="E62" s="3"/>
      <c r="F62" s="29">
        <v>6500</v>
      </c>
      <c r="G62" s="11">
        <f t="shared" si="1"/>
        <v>41776.900000002264</v>
      </c>
      <c r="H62" s="1"/>
    </row>
    <row r="63" spans="1:8" ht="12.75">
      <c r="A63" s="4">
        <v>42040</v>
      </c>
      <c r="B63" s="18" t="s">
        <v>1033</v>
      </c>
      <c r="C63" s="5"/>
      <c r="D63" s="5"/>
      <c r="E63" s="3"/>
      <c r="F63" s="29">
        <v>8.7</v>
      </c>
      <c r="G63" s="11">
        <f t="shared" si="1"/>
        <v>41768.20000000227</v>
      </c>
      <c r="H63" s="1"/>
    </row>
    <row r="64" spans="1:8" ht="12.75">
      <c r="A64" s="4">
        <v>42041</v>
      </c>
      <c r="B64" s="18" t="s">
        <v>652</v>
      </c>
      <c r="C64" s="5"/>
      <c r="D64" s="5">
        <v>9974</v>
      </c>
      <c r="E64" s="3"/>
      <c r="F64" s="29">
        <v>3485</v>
      </c>
      <c r="G64" s="11">
        <f t="shared" si="1"/>
        <v>38283.20000000227</v>
      </c>
      <c r="H64" s="1"/>
    </row>
    <row r="65" spans="1:8" ht="12.75">
      <c r="A65" s="4">
        <v>42041</v>
      </c>
      <c r="B65" s="18" t="s">
        <v>1146</v>
      </c>
      <c r="C65" s="5"/>
      <c r="D65" s="5">
        <v>9975</v>
      </c>
      <c r="E65" s="3"/>
      <c r="F65" s="29">
        <v>12500</v>
      </c>
      <c r="G65" s="11">
        <f t="shared" si="1"/>
        <v>25783.200000002267</v>
      </c>
      <c r="H65" s="1"/>
    </row>
    <row r="66" spans="1:8" ht="12.75">
      <c r="A66" s="4">
        <v>42041</v>
      </c>
      <c r="B66" s="18" t="s">
        <v>850</v>
      </c>
      <c r="C66" s="5"/>
      <c r="D66" s="5"/>
      <c r="E66" s="3"/>
      <c r="F66" s="29">
        <v>208.8</v>
      </c>
      <c r="G66" s="11">
        <f t="shared" si="1"/>
        <v>25574.400000002268</v>
      </c>
      <c r="H66" s="1"/>
    </row>
    <row r="67" spans="1:8" ht="12.75">
      <c r="A67" s="4">
        <v>42044</v>
      </c>
      <c r="B67" s="18" t="s">
        <v>1034</v>
      </c>
      <c r="C67" s="5"/>
      <c r="D67" s="5"/>
      <c r="E67" s="29">
        <v>1278</v>
      </c>
      <c r="F67" s="3"/>
      <c r="G67" s="11">
        <f t="shared" si="1"/>
        <v>26852.400000002268</v>
      </c>
      <c r="H67" s="1"/>
    </row>
    <row r="68" spans="1:8" ht="12.75">
      <c r="A68" s="4">
        <v>42044</v>
      </c>
      <c r="B68" s="18" t="s">
        <v>1147</v>
      </c>
      <c r="C68" s="5"/>
      <c r="D68" s="5"/>
      <c r="E68" s="3"/>
      <c r="F68" s="29">
        <v>116</v>
      </c>
      <c r="G68" s="11">
        <f t="shared" si="1"/>
        <v>26736.400000002268</v>
      </c>
      <c r="H68" s="1"/>
    </row>
    <row r="69" spans="1:8" ht="12.75">
      <c r="A69" s="4">
        <v>42044</v>
      </c>
      <c r="B69" s="18" t="s">
        <v>1148</v>
      </c>
      <c r="C69" s="5"/>
      <c r="D69" s="5"/>
      <c r="E69" s="29">
        <v>416660</v>
      </c>
      <c r="F69" s="3"/>
      <c r="G69" s="11">
        <f t="shared" si="1"/>
        <v>443396.4000000023</v>
      </c>
      <c r="H69" s="1"/>
    </row>
    <row r="70" spans="1:8" ht="12.75">
      <c r="A70" s="4">
        <v>42044</v>
      </c>
      <c r="B70" s="18" t="s">
        <v>1149</v>
      </c>
      <c r="C70" s="5"/>
      <c r="D70" s="5"/>
      <c r="E70" s="29">
        <v>1166000</v>
      </c>
      <c r="F70" s="3"/>
      <c r="G70" s="11">
        <f t="shared" si="1"/>
        <v>1609396.4000000022</v>
      </c>
      <c r="H70" s="1"/>
    </row>
    <row r="71" spans="1:8" ht="12.75">
      <c r="A71" s="4">
        <v>42045</v>
      </c>
      <c r="B71" s="18" t="s">
        <v>739</v>
      </c>
      <c r="C71" s="5"/>
      <c r="D71" s="33" t="s">
        <v>1111</v>
      </c>
      <c r="E71" s="3"/>
      <c r="F71" s="3">
        <v>2151</v>
      </c>
      <c r="G71" s="11">
        <f t="shared" si="1"/>
        <v>1607245.4000000022</v>
      </c>
      <c r="H71" s="1"/>
    </row>
    <row r="72" spans="1:8" ht="12.75">
      <c r="A72" s="4">
        <v>42045</v>
      </c>
      <c r="B72" s="18" t="s">
        <v>32</v>
      </c>
      <c r="C72" s="5"/>
      <c r="D72" s="33" t="s">
        <v>1114</v>
      </c>
      <c r="E72" s="3"/>
      <c r="F72" s="3">
        <v>2151</v>
      </c>
      <c r="G72" s="11">
        <f t="shared" si="1"/>
        <v>1605094.4000000022</v>
      </c>
      <c r="H72" s="1"/>
    </row>
    <row r="73" spans="1:8" ht="12.75">
      <c r="A73" s="4">
        <v>42045</v>
      </c>
      <c r="B73" s="18" t="s">
        <v>898</v>
      </c>
      <c r="C73" s="5"/>
      <c r="D73" s="33" t="s">
        <v>1115</v>
      </c>
      <c r="E73" s="3"/>
      <c r="F73" s="3">
        <v>2151</v>
      </c>
      <c r="G73" s="11">
        <f t="shared" si="1"/>
        <v>1602943.4000000022</v>
      </c>
      <c r="H73" s="1"/>
    </row>
    <row r="74" spans="1:8" ht="12.75">
      <c r="A74" s="4">
        <v>42045</v>
      </c>
      <c r="B74" s="18" t="s">
        <v>878</v>
      </c>
      <c r="C74" s="5"/>
      <c r="D74" s="33" t="s">
        <v>1150</v>
      </c>
      <c r="E74" s="3"/>
      <c r="F74" s="3">
        <v>12729</v>
      </c>
      <c r="G74" s="11">
        <f t="shared" si="1"/>
        <v>1590214.4000000022</v>
      </c>
      <c r="H74" s="1"/>
    </row>
    <row r="75" spans="1:8" ht="12.75">
      <c r="A75" s="4">
        <v>42045</v>
      </c>
      <c r="B75" s="18" t="s">
        <v>1144</v>
      </c>
      <c r="C75" s="5"/>
      <c r="D75" s="33" t="s">
        <v>1151</v>
      </c>
      <c r="E75" s="3"/>
      <c r="F75" s="3">
        <v>2913</v>
      </c>
      <c r="G75" s="11">
        <f t="shared" si="1"/>
        <v>1587301.4000000022</v>
      </c>
      <c r="H75" s="1"/>
    </row>
    <row r="76" spans="1:8" ht="12.75">
      <c r="A76" s="4">
        <v>42045</v>
      </c>
      <c r="B76" s="18" t="s">
        <v>1033</v>
      </c>
      <c r="C76" s="5"/>
      <c r="D76" s="5"/>
      <c r="E76" s="3"/>
      <c r="F76" s="3">
        <v>8.7</v>
      </c>
      <c r="G76" s="11">
        <f t="shared" si="1"/>
        <v>1587292.7000000023</v>
      </c>
      <c r="H76" s="1"/>
    </row>
    <row r="77" spans="1:8" ht="12.75">
      <c r="A77" s="4">
        <v>42046</v>
      </c>
      <c r="B77" s="18" t="s">
        <v>1152</v>
      </c>
      <c r="C77" s="5"/>
      <c r="D77" s="33" t="s">
        <v>1153</v>
      </c>
      <c r="E77" s="3"/>
      <c r="F77" s="3">
        <v>293.24</v>
      </c>
      <c r="G77" s="11">
        <f t="shared" si="1"/>
        <v>1586999.4600000023</v>
      </c>
      <c r="H77" s="1"/>
    </row>
    <row r="78" spans="1:8" ht="12.75">
      <c r="A78" s="4">
        <v>42046</v>
      </c>
      <c r="B78" s="18" t="s">
        <v>1033</v>
      </c>
      <c r="C78" s="5"/>
      <c r="D78" s="5"/>
      <c r="E78" s="3"/>
      <c r="F78" s="3">
        <v>8.7</v>
      </c>
      <c r="G78" s="11">
        <f t="shared" si="1"/>
        <v>1586990.7600000023</v>
      </c>
      <c r="H78" s="1"/>
    </row>
    <row r="79" spans="1:8" ht="12.75">
      <c r="A79" s="4">
        <v>42046</v>
      </c>
      <c r="B79" s="18" t="s">
        <v>1155</v>
      </c>
      <c r="C79" s="5"/>
      <c r="D79" s="5"/>
      <c r="E79" s="3"/>
      <c r="F79" s="3">
        <v>1380000</v>
      </c>
      <c r="G79" s="11">
        <f t="shared" si="1"/>
        <v>206990.76000000234</v>
      </c>
      <c r="H79" s="1"/>
    </row>
    <row r="80" spans="1:8" ht="12.75">
      <c r="A80" s="4">
        <v>42046</v>
      </c>
      <c r="B80" s="5" t="s">
        <v>578</v>
      </c>
      <c r="C80" s="5"/>
      <c r="D80" s="5"/>
      <c r="E80" s="3">
        <v>0.72</v>
      </c>
      <c r="F80" s="3"/>
      <c r="G80" s="11">
        <f t="shared" si="1"/>
        <v>206991.48000000234</v>
      </c>
      <c r="H80" s="1"/>
    </row>
    <row r="81" spans="1:8" ht="12.75">
      <c r="A81" s="4">
        <v>42047</v>
      </c>
      <c r="B81" s="18" t="s">
        <v>1154</v>
      </c>
      <c r="C81" s="5"/>
      <c r="D81" s="33">
        <v>9976</v>
      </c>
      <c r="E81" s="3"/>
      <c r="F81" s="3">
        <v>4851</v>
      </c>
      <c r="G81" s="11">
        <f t="shared" si="1"/>
        <v>202140.48000000234</v>
      </c>
      <c r="H81" s="1"/>
    </row>
    <row r="82" spans="1:8" ht="12.75">
      <c r="A82" s="4">
        <v>42047</v>
      </c>
      <c r="B82" s="18" t="s">
        <v>1156</v>
      </c>
      <c r="C82" s="5"/>
      <c r="D82" s="33" t="s">
        <v>1157</v>
      </c>
      <c r="E82" s="3"/>
      <c r="F82" s="3">
        <v>15000</v>
      </c>
      <c r="G82" s="11">
        <f t="shared" si="1"/>
        <v>187140.48000000234</v>
      </c>
      <c r="H82" s="1"/>
    </row>
    <row r="83" spans="1:8" ht="12.75">
      <c r="A83" s="4">
        <v>42047</v>
      </c>
      <c r="B83" s="18" t="s">
        <v>1033</v>
      </c>
      <c r="C83" s="5"/>
      <c r="D83" s="5"/>
      <c r="E83" s="3"/>
      <c r="F83" s="3">
        <v>8.7</v>
      </c>
      <c r="G83" s="11">
        <f aca="true" t="shared" si="2" ref="G83:G146">G82+E83-F83</f>
        <v>187131.78000000233</v>
      </c>
      <c r="H83" s="1"/>
    </row>
    <row r="84" spans="1:8" ht="12.75">
      <c r="A84" s="4">
        <v>42047</v>
      </c>
      <c r="B84" s="18" t="s">
        <v>1158</v>
      </c>
      <c r="C84" s="5"/>
      <c r="D84" s="5"/>
      <c r="E84" s="3">
        <v>198461.7</v>
      </c>
      <c r="F84" s="3"/>
      <c r="G84" s="11">
        <f t="shared" si="2"/>
        <v>385593.4800000023</v>
      </c>
      <c r="H84" s="1"/>
    </row>
    <row r="85" spans="1:8" ht="12.75">
      <c r="A85" s="4">
        <v>42048</v>
      </c>
      <c r="B85" s="18" t="s">
        <v>1159</v>
      </c>
      <c r="C85" s="5"/>
      <c r="D85" s="5"/>
      <c r="E85" s="3"/>
      <c r="F85" s="3">
        <v>63990.52</v>
      </c>
      <c r="G85" s="11">
        <f t="shared" si="2"/>
        <v>321602.9600000023</v>
      </c>
      <c r="H85" s="1"/>
    </row>
    <row r="86" spans="1:8" ht="12.75">
      <c r="A86" s="4">
        <v>42048</v>
      </c>
      <c r="B86" s="18" t="s">
        <v>1160</v>
      </c>
      <c r="C86" s="5"/>
      <c r="D86" s="5"/>
      <c r="E86" s="3"/>
      <c r="F86" s="3">
        <v>31.32</v>
      </c>
      <c r="G86" s="11">
        <f t="shared" si="2"/>
        <v>321571.6400000023</v>
      </c>
      <c r="H86" s="1"/>
    </row>
    <row r="87" spans="1:8" ht="12.75">
      <c r="A87" s="4">
        <v>42048</v>
      </c>
      <c r="B87" s="18" t="s">
        <v>1161</v>
      </c>
      <c r="C87" s="5"/>
      <c r="D87" s="33" t="s">
        <v>1162</v>
      </c>
      <c r="E87" s="3"/>
      <c r="F87" s="3">
        <v>18813.53</v>
      </c>
      <c r="G87" s="11">
        <f t="shared" si="2"/>
        <v>302758.1100000023</v>
      </c>
      <c r="H87" s="1"/>
    </row>
    <row r="88" spans="1:8" ht="12.75">
      <c r="A88" s="4">
        <v>42048</v>
      </c>
      <c r="B88" s="18" t="s">
        <v>1033</v>
      </c>
      <c r="C88" s="5"/>
      <c r="D88" s="5"/>
      <c r="E88" s="3"/>
      <c r="F88" s="3">
        <v>8.7</v>
      </c>
      <c r="G88" s="11">
        <f t="shared" si="2"/>
        <v>302749.4100000023</v>
      </c>
      <c r="H88" s="1"/>
    </row>
    <row r="89" spans="1:8" ht="12.75">
      <c r="A89" s="4">
        <v>42048</v>
      </c>
      <c r="B89" s="18" t="s">
        <v>1164</v>
      </c>
      <c r="C89" s="5"/>
      <c r="D89" s="5"/>
      <c r="E89" s="3">
        <v>751.2</v>
      </c>
      <c r="F89" s="3"/>
      <c r="G89" s="11">
        <f t="shared" si="2"/>
        <v>303500.6100000023</v>
      </c>
      <c r="H89" s="1"/>
    </row>
    <row r="90" spans="1:8" ht="12.75">
      <c r="A90" s="4">
        <v>42052</v>
      </c>
      <c r="B90" s="18" t="s">
        <v>0</v>
      </c>
      <c r="C90" s="5"/>
      <c r="D90" s="33" t="s">
        <v>1163</v>
      </c>
      <c r="E90" s="3"/>
      <c r="F90" s="3">
        <v>7986</v>
      </c>
      <c r="G90" s="11">
        <f t="shared" si="2"/>
        <v>295514.6100000023</v>
      </c>
      <c r="H90" s="1"/>
    </row>
    <row r="91" spans="1:8" ht="12.75">
      <c r="A91" s="4">
        <v>42052</v>
      </c>
      <c r="B91" s="5" t="s">
        <v>1258</v>
      </c>
      <c r="C91" s="5"/>
      <c r="D91" s="5"/>
      <c r="E91" s="3"/>
      <c r="F91" s="3">
        <v>23968.57</v>
      </c>
      <c r="G91" s="11">
        <f t="shared" si="2"/>
        <v>271546.0400000023</v>
      </c>
      <c r="H91" s="1"/>
    </row>
    <row r="92" spans="1:8" ht="12.75">
      <c r="A92" s="4">
        <v>42052</v>
      </c>
      <c r="B92" s="5" t="s">
        <v>967</v>
      </c>
      <c r="C92" s="5"/>
      <c r="D92" s="5"/>
      <c r="E92" s="3"/>
      <c r="F92" s="3">
        <v>41170</v>
      </c>
      <c r="G92" s="11">
        <f t="shared" si="2"/>
        <v>230376.0400000023</v>
      </c>
      <c r="H92" s="1"/>
    </row>
    <row r="93" spans="1:8" ht="12.75">
      <c r="A93" s="4">
        <v>42052</v>
      </c>
      <c r="B93" s="5" t="s">
        <v>742</v>
      </c>
      <c r="C93" s="5"/>
      <c r="D93" s="5"/>
      <c r="E93" s="3">
        <v>1125</v>
      </c>
      <c r="F93" s="3"/>
      <c r="G93" s="11">
        <f t="shared" si="2"/>
        <v>231501.0400000023</v>
      </c>
      <c r="H93" s="1"/>
    </row>
    <row r="94" spans="1:8" ht="12.75">
      <c r="A94" s="4">
        <v>42052</v>
      </c>
      <c r="B94" s="5" t="s">
        <v>742</v>
      </c>
      <c r="C94" s="5"/>
      <c r="D94" s="5"/>
      <c r="E94" s="3">
        <v>866.17</v>
      </c>
      <c r="F94" s="3"/>
      <c r="G94" s="11">
        <f t="shared" si="2"/>
        <v>232367.21000000232</v>
      </c>
      <c r="H94" s="1"/>
    </row>
    <row r="95" spans="1:8" ht="12.75">
      <c r="A95" s="4">
        <v>42053</v>
      </c>
      <c r="B95" s="5" t="s">
        <v>900</v>
      </c>
      <c r="C95" s="5"/>
      <c r="D95" s="5"/>
      <c r="E95" s="3">
        <v>176</v>
      </c>
      <c r="F95" s="3"/>
      <c r="G95" s="11">
        <f t="shared" si="2"/>
        <v>232543.21000000232</v>
      </c>
      <c r="H95" s="1"/>
    </row>
    <row r="96" spans="1:8" ht="12.75">
      <c r="A96" s="4">
        <v>42053</v>
      </c>
      <c r="B96" s="5" t="s">
        <v>1165</v>
      </c>
      <c r="C96" s="5"/>
      <c r="D96" s="5"/>
      <c r="E96" s="3">
        <v>238.88</v>
      </c>
      <c r="F96" s="3"/>
      <c r="G96" s="11">
        <f t="shared" si="2"/>
        <v>232782.09000000232</v>
      </c>
      <c r="H96" s="1"/>
    </row>
    <row r="97" spans="1:8" ht="12.75">
      <c r="A97" s="4">
        <v>42053</v>
      </c>
      <c r="B97" s="5" t="s">
        <v>578</v>
      </c>
      <c r="C97" s="5"/>
      <c r="D97" s="5"/>
      <c r="E97" s="3">
        <v>0.65</v>
      </c>
      <c r="F97" s="3"/>
      <c r="G97" s="11">
        <f t="shared" si="2"/>
        <v>232782.74000000232</v>
      </c>
      <c r="H97" s="1"/>
    </row>
    <row r="98" spans="1:8" ht="12.75">
      <c r="A98" s="4">
        <v>42053</v>
      </c>
      <c r="B98" s="5" t="s">
        <v>878</v>
      </c>
      <c r="C98" s="5"/>
      <c r="D98" s="33" t="s">
        <v>1166</v>
      </c>
      <c r="E98" s="3"/>
      <c r="F98" s="3">
        <v>9088</v>
      </c>
      <c r="G98" s="11">
        <f t="shared" si="2"/>
        <v>223694.74000000232</v>
      </c>
      <c r="H98" s="1"/>
    </row>
    <row r="99" spans="1:8" ht="12.75">
      <c r="A99" s="4">
        <v>42053</v>
      </c>
      <c r="B99" s="5" t="s">
        <v>80</v>
      </c>
      <c r="C99" s="5"/>
      <c r="D99" s="33" t="s">
        <v>1167</v>
      </c>
      <c r="E99" s="3"/>
      <c r="F99" s="3">
        <v>0</v>
      </c>
      <c r="G99" s="11">
        <f t="shared" si="2"/>
        <v>223694.74000000232</v>
      </c>
      <c r="H99" s="1"/>
    </row>
    <row r="100" spans="1:8" ht="12.75">
      <c r="A100" s="4">
        <v>42053</v>
      </c>
      <c r="B100" s="5" t="s">
        <v>1168</v>
      </c>
      <c r="C100" s="5"/>
      <c r="D100" s="33"/>
      <c r="E100" s="3">
        <v>1725</v>
      </c>
      <c r="F100" s="3"/>
      <c r="G100" s="11">
        <f t="shared" si="2"/>
        <v>225419.74000000232</v>
      </c>
      <c r="H100" s="1"/>
    </row>
    <row r="101" spans="1:8" ht="12.75">
      <c r="A101" s="4">
        <v>42053</v>
      </c>
      <c r="B101" s="5" t="s">
        <v>1169</v>
      </c>
      <c r="C101" s="5"/>
      <c r="D101" s="33"/>
      <c r="E101" s="3"/>
      <c r="F101" s="3">
        <v>130000</v>
      </c>
      <c r="G101" s="11">
        <f t="shared" si="2"/>
        <v>95419.74000000232</v>
      </c>
      <c r="H101" s="1"/>
    </row>
    <row r="102" spans="1:8" ht="12.75">
      <c r="A102" s="4">
        <v>42055</v>
      </c>
      <c r="B102" s="5" t="s">
        <v>718</v>
      </c>
      <c r="C102" s="5"/>
      <c r="D102" s="33" t="s">
        <v>1193</v>
      </c>
      <c r="E102" s="3"/>
      <c r="F102" s="3">
        <v>12397.77</v>
      </c>
      <c r="G102" s="11">
        <f t="shared" si="2"/>
        <v>83021.97000000231</v>
      </c>
      <c r="H102" s="1"/>
    </row>
    <row r="103" spans="1:8" ht="12.75">
      <c r="A103" s="4">
        <v>42055</v>
      </c>
      <c r="B103" s="18" t="s">
        <v>1033</v>
      </c>
      <c r="C103" s="5"/>
      <c r="D103" s="33"/>
      <c r="E103" s="3"/>
      <c r="F103" s="3">
        <v>8.7</v>
      </c>
      <c r="G103" s="11">
        <f t="shared" si="2"/>
        <v>83013.27000000232</v>
      </c>
      <c r="H103" s="1"/>
    </row>
    <row r="104" spans="1:8" ht="12.75">
      <c r="A104" s="4">
        <v>42058</v>
      </c>
      <c r="B104" s="5" t="s">
        <v>1170</v>
      </c>
      <c r="C104" s="5"/>
      <c r="D104" s="33" t="s">
        <v>1171</v>
      </c>
      <c r="E104" s="3"/>
      <c r="F104" s="3">
        <v>46961.07</v>
      </c>
      <c r="G104" s="11">
        <f t="shared" si="2"/>
        <v>36052.20000000232</v>
      </c>
      <c r="H104" s="1"/>
    </row>
    <row r="105" spans="1:8" ht="12.75">
      <c r="A105" s="4">
        <v>42059</v>
      </c>
      <c r="B105" s="18" t="s">
        <v>721</v>
      </c>
      <c r="C105" s="5"/>
      <c r="D105" s="5"/>
      <c r="E105" s="3">
        <v>166.27</v>
      </c>
      <c r="F105" s="3"/>
      <c r="G105" s="11">
        <f t="shared" si="2"/>
        <v>36218.470000002315</v>
      </c>
      <c r="H105" s="1"/>
    </row>
    <row r="106" spans="1:8" ht="12.75">
      <c r="A106" s="4">
        <v>42059</v>
      </c>
      <c r="B106" s="18" t="s">
        <v>669</v>
      </c>
      <c r="C106" s="5"/>
      <c r="D106" s="5"/>
      <c r="E106" s="3">
        <v>3533.22</v>
      </c>
      <c r="F106" s="3"/>
      <c r="G106" s="11">
        <f t="shared" si="2"/>
        <v>39751.690000002316</v>
      </c>
      <c r="H106" s="1"/>
    </row>
    <row r="107" spans="1:8" ht="12.75">
      <c r="A107" s="4">
        <v>42060</v>
      </c>
      <c r="B107" s="18" t="s">
        <v>685</v>
      </c>
      <c r="C107" s="5"/>
      <c r="D107" s="5"/>
      <c r="E107" s="3">
        <v>185000</v>
      </c>
      <c r="F107" s="3"/>
      <c r="G107" s="11">
        <f t="shared" si="2"/>
        <v>224751.69000000233</v>
      </c>
      <c r="H107" s="1"/>
    </row>
    <row r="108" spans="1:8" ht="12.75">
      <c r="A108" s="4">
        <v>42060</v>
      </c>
      <c r="B108" s="18" t="s">
        <v>1172</v>
      </c>
      <c r="C108" s="5"/>
      <c r="D108" s="5"/>
      <c r="E108" s="3">
        <v>198461.71</v>
      </c>
      <c r="F108" s="3"/>
      <c r="G108" s="11">
        <f t="shared" si="2"/>
        <v>423213.40000000235</v>
      </c>
      <c r="H108" s="1"/>
    </row>
    <row r="109" spans="1:8" ht="12.75">
      <c r="A109" s="4">
        <v>42060</v>
      </c>
      <c r="B109" s="18" t="s">
        <v>1047</v>
      </c>
      <c r="C109" s="5"/>
      <c r="D109" s="32" t="s">
        <v>1173</v>
      </c>
      <c r="E109" s="3"/>
      <c r="F109" s="3">
        <v>7322</v>
      </c>
      <c r="G109" s="11">
        <f t="shared" si="2"/>
        <v>415891.40000000235</v>
      </c>
      <c r="H109" s="1"/>
    </row>
    <row r="110" spans="1:8" ht="12.75">
      <c r="A110" s="4">
        <v>42060</v>
      </c>
      <c r="B110" s="18" t="s">
        <v>0</v>
      </c>
      <c r="C110" s="5"/>
      <c r="D110" s="32" t="s">
        <v>1174</v>
      </c>
      <c r="E110" s="3"/>
      <c r="F110" s="3">
        <v>2082</v>
      </c>
      <c r="G110" s="11">
        <f t="shared" si="2"/>
        <v>413809.40000000235</v>
      </c>
      <c r="H110" s="1"/>
    </row>
    <row r="111" spans="1:8" ht="12.75">
      <c r="A111" s="4">
        <v>42060</v>
      </c>
      <c r="B111" s="5" t="s">
        <v>578</v>
      </c>
      <c r="C111" s="5"/>
      <c r="D111" s="5"/>
      <c r="E111" s="3">
        <v>0.31</v>
      </c>
      <c r="F111" s="3"/>
      <c r="G111" s="11">
        <f t="shared" si="2"/>
        <v>413809.71000000235</v>
      </c>
      <c r="H111" s="1"/>
    </row>
    <row r="112" spans="1:8" ht="12.75">
      <c r="A112" s="4">
        <v>42062</v>
      </c>
      <c r="B112" s="18" t="s">
        <v>1175</v>
      </c>
      <c r="C112" s="5"/>
      <c r="D112" s="5"/>
      <c r="E112" s="3"/>
      <c r="F112" s="3">
        <v>64362.64</v>
      </c>
      <c r="G112" s="11">
        <f t="shared" si="2"/>
        <v>349447.07000000234</v>
      </c>
      <c r="H112" s="1"/>
    </row>
    <row r="113" spans="1:8" ht="12.75">
      <c r="A113" s="4">
        <v>42062</v>
      </c>
      <c r="B113" s="18" t="s">
        <v>1160</v>
      </c>
      <c r="C113" s="5"/>
      <c r="D113" s="5"/>
      <c r="E113" s="3"/>
      <c r="F113" s="3">
        <v>31.32</v>
      </c>
      <c r="G113" s="11">
        <f t="shared" si="2"/>
        <v>349415.7500000023</v>
      </c>
      <c r="H113" s="1"/>
    </row>
    <row r="114" spans="1:8" ht="12.75">
      <c r="A114" s="4">
        <v>42062</v>
      </c>
      <c r="B114" s="18" t="s">
        <v>1176</v>
      </c>
      <c r="C114" s="5"/>
      <c r="D114" s="33" t="s">
        <v>1178</v>
      </c>
      <c r="E114" s="3"/>
      <c r="F114" s="3">
        <v>18909.11</v>
      </c>
      <c r="G114" s="11">
        <f t="shared" si="2"/>
        <v>330506.64000000234</v>
      </c>
      <c r="H114" s="1"/>
    </row>
    <row r="115" spans="1:8" ht="12.75">
      <c r="A115" s="4">
        <v>42062</v>
      </c>
      <c r="B115" s="18" t="s">
        <v>1033</v>
      </c>
      <c r="C115" s="5"/>
      <c r="D115" s="5"/>
      <c r="E115" s="3"/>
      <c r="F115" s="3">
        <v>8.7</v>
      </c>
      <c r="G115" s="11">
        <f t="shared" si="2"/>
        <v>330497.94000000233</v>
      </c>
      <c r="H115" s="1"/>
    </row>
    <row r="116" spans="1:8" ht="12.75">
      <c r="A116" s="4">
        <v>42062</v>
      </c>
      <c r="B116" s="18" t="s">
        <v>1177</v>
      </c>
      <c r="C116" s="5"/>
      <c r="D116" s="33" t="s">
        <v>1179</v>
      </c>
      <c r="E116" s="3"/>
      <c r="F116" s="3">
        <v>6574.72</v>
      </c>
      <c r="G116" s="11">
        <f t="shared" si="2"/>
        <v>323923.22000000236</v>
      </c>
      <c r="H116" s="1"/>
    </row>
    <row r="117" spans="1:8" ht="12.75">
      <c r="A117" s="4">
        <v>42062</v>
      </c>
      <c r="B117" s="18" t="s">
        <v>1180</v>
      </c>
      <c r="C117" s="5"/>
      <c r="D117" s="33" t="s">
        <v>1181</v>
      </c>
      <c r="E117" s="3"/>
      <c r="F117" s="3">
        <v>6500</v>
      </c>
      <c r="G117" s="11">
        <f t="shared" si="2"/>
        <v>317423.22000000236</v>
      </c>
      <c r="H117" s="1"/>
    </row>
    <row r="118" spans="1:8" ht="12.75">
      <c r="A118" s="4">
        <v>42062</v>
      </c>
      <c r="B118" s="18" t="s">
        <v>1033</v>
      </c>
      <c r="C118" s="5"/>
      <c r="D118" s="5"/>
      <c r="E118" s="3"/>
      <c r="F118" s="3">
        <v>8.7</v>
      </c>
      <c r="G118" s="11">
        <f t="shared" si="2"/>
        <v>317414.52000000235</v>
      </c>
      <c r="H118" s="1"/>
    </row>
    <row r="119" spans="1:8" ht="12.75">
      <c r="A119" s="4">
        <v>42065</v>
      </c>
      <c r="B119" s="18" t="s">
        <v>1182</v>
      </c>
      <c r="C119" s="5"/>
      <c r="D119" s="33" t="s">
        <v>1183</v>
      </c>
      <c r="E119" s="3"/>
      <c r="F119" s="3">
        <v>17977.27</v>
      </c>
      <c r="G119" s="11">
        <f t="shared" si="2"/>
        <v>299437.2500000023</v>
      </c>
      <c r="H119" s="1"/>
    </row>
    <row r="120" spans="1:8" ht="12.75">
      <c r="A120" s="4">
        <v>42065</v>
      </c>
      <c r="B120" s="18" t="s">
        <v>1033</v>
      </c>
      <c r="C120" s="5"/>
      <c r="D120" s="33"/>
      <c r="E120" s="3"/>
      <c r="F120" s="3">
        <v>8.7</v>
      </c>
      <c r="G120" s="11">
        <f t="shared" si="2"/>
        <v>299428.5500000023</v>
      </c>
      <c r="H120" s="1"/>
    </row>
    <row r="121" spans="1:8" ht="12.75">
      <c r="A121" s="4">
        <v>42065</v>
      </c>
      <c r="B121" s="18" t="s">
        <v>669</v>
      </c>
      <c r="C121" s="5"/>
      <c r="D121" s="33"/>
      <c r="E121" s="3">
        <v>3549.19</v>
      </c>
      <c r="F121" s="3"/>
      <c r="G121" s="11">
        <f t="shared" si="2"/>
        <v>302977.7400000023</v>
      </c>
      <c r="H121" s="1"/>
    </row>
    <row r="122" spans="1:8" ht="12.75">
      <c r="A122" s="4">
        <v>42066</v>
      </c>
      <c r="B122" s="5" t="s">
        <v>1184</v>
      </c>
      <c r="C122" s="5"/>
      <c r="D122" s="5"/>
      <c r="E122" s="3">
        <v>1725</v>
      </c>
      <c r="F122" s="3"/>
      <c r="G122" s="11">
        <f t="shared" si="2"/>
        <v>304702.7400000023</v>
      </c>
      <c r="H122" s="1"/>
    </row>
    <row r="123" spans="1:8" ht="12.75">
      <c r="A123" s="4">
        <v>42067</v>
      </c>
      <c r="B123" s="5" t="s">
        <v>1185</v>
      </c>
      <c r="C123" s="5"/>
      <c r="D123" s="5"/>
      <c r="E123" s="3"/>
      <c r="F123" s="3">
        <v>160000</v>
      </c>
      <c r="G123" s="11">
        <f t="shared" si="2"/>
        <v>144702.74000000232</v>
      </c>
      <c r="H123" s="1"/>
    </row>
    <row r="124" spans="1:8" ht="12.75">
      <c r="A124" s="4">
        <v>42067</v>
      </c>
      <c r="B124" s="5" t="s">
        <v>578</v>
      </c>
      <c r="C124" s="5"/>
      <c r="D124" s="5"/>
      <c r="E124" s="3">
        <v>0.69</v>
      </c>
      <c r="F124" s="3"/>
      <c r="G124" s="11">
        <f t="shared" si="2"/>
        <v>144703.43000000232</v>
      </c>
      <c r="H124" s="1"/>
    </row>
    <row r="125" spans="1:8" ht="12.75">
      <c r="A125" s="4">
        <v>42068</v>
      </c>
      <c r="B125" s="5" t="s">
        <v>0</v>
      </c>
      <c r="C125" s="5"/>
      <c r="D125" s="33" t="s">
        <v>1186</v>
      </c>
      <c r="E125" s="3"/>
      <c r="F125" s="3">
        <v>1766</v>
      </c>
      <c r="G125" s="11">
        <f t="shared" si="2"/>
        <v>142937.43000000232</v>
      </c>
      <c r="H125" s="1"/>
    </row>
    <row r="126" spans="1:8" ht="12.75">
      <c r="A126" s="4">
        <v>42068</v>
      </c>
      <c r="B126" s="5" t="s">
        <v>1188</v>
      </c>
      <c r="C126" s="5"/>
      <c r="D126" s="33" t="s">
        <v>1187</v>
      </c>
      <c r="E126" s="3"/>
      <c r="F126" s="3">
        <v>50925.31</v>
      </c>
      <c r="G126" s="11">
        <f t="shared" si="2"/>
        <v>92012.12000000232</v>
      </c>
      <c r="H126" s="1"/>
    </row>
    <row r="127" spans="1:8" ht="12.75">
      <c r="A127" s="4">
        <v>42068</v>
      </c>
      <c r="B127" s="18" t="s">
        <v>1033</v>
      </c>
      <c r="C127" s="5"/>
      <c r="D127" s="33"/>
      <c r="E127" s="3"/>
      <c r="F127" s="3">
        <v>8.7</v>
      </c>
      <c r="G127" s="11">
        <f t="shared" si="2"/>
        <v>92003.42000000233</v>
      </c>
      <c r="H127" s="1"/>
    </row>
    <row r="128" spans="1:8" ht="12.75">
      <c r="A128" s="4">
        <v>42069</v>
      </c>
      <c r="B128" s="5" t="s">
        <v>652</v>
      </c>
      <c r="C128" s="5"/>
      <c r="D128" s="33" t="s">
        <v>1189</v>
      </c>
      <c r="E128" s="3"/>
      <c r="F128" s="3">
        <v>5007</v>
      </c>
      <c r="G128" s="11">
        <f t="shared" si="2"/>
        <v>86996.42000000233</v>
      </c>
      <c r="H128" s="1"/>
    </row>
    <row r="129" spans="1:8" ht="12.75">
      <c r="A129" s="4">
        <v>42069</v>
      </c>
      <c r="B129" s="5" t="s">
        <v>952</v>
      </c>
      <c r="C129" s="5"/>
      <c r="D129" s="33"/>
      <c r="E129" s="3"/>
      <c r="F129" s="3">
        <v>116</v>
      </c>
      <c r="G129" s="11">
        <f t="shared" si="2"/>
        <v>86880.42000000233</v>
      </c>
      <c r="H129" s="1"/>
    </row>
    <row r="130" spans="1:8" ht="12.75">
      <c r="A130" s="4">
        <v>42069</v>
      </c>
      <c r="B130" s="5" t="s">
        <v>1034</v>
      </c>
      <c r="C130" s="5"/>
      <c r="D130" s="5"/>
      <c r="E130" s="3">
        <v>2223</v>
      </c>
      <c r="F130" s="3"/>
      <c r="G130" s="11">
        <f t="shared" si="2"/>
        <v>89103.42000000233</v>
      </c>
      <c r="H130" s="1"/>
    </row>
    <row r="131" spans="1:7" ht="12.75">
      <c r="A131" s="4">
        <v>42069</v>
      </c>
      <c r="B131" s="18" t="s">
        <v>878</v>
      </c>
      <c r="C131" s="5"/>
      <c r="D131" s="32" t="s">
        <v>1190</v>
      </c>
      <c r="E131" s="3"/>
      <c r="F131" s="3">
        <v>516</v>
      </c>
      <c r="G131" s="11">
        <f t="shared" si="2"/>
        <v>88587.42000000233</v>
      </c>
    </row>
    <row r="132" spans="1:7" ht="12.75">
      <c r="A132" s="4">
        <v>42069</v>
      </c>
      <c r="B132" s="18" t="s">
        <v>850</v>
      </c>
      <c r="C132" s="5"/>
      <c r="D132" s="5"/>
      <c r="E132" s="3"/>
      <c r="F132" s="3">
        <v>208.8</v>
      </c>
      <c r="G132" s="11">
        <f t="shared" si="2"/>
        <v>88378.62000000232</v>
      </c>
    </row>
    <row r="133" spans="1:7" ht="12.75">
      <c r="A133" s="4">
        <v>42073</v>
      </c>
      <c r="B133" s="18" t="s">
        <v>32</v>
      </c>
      <c r="C133" s="5"/>
      <c r="D133" s="33" t="s">
        <v>1191</v>
      </c>
      <c r="E133" s="3"/>
      <c r="F133" s="3">
        <v>2170</v>
      </c>
      <c r="G133" s="11">
        <f t="shared" si="2"/>
        <v>86208.62000000232</v>
      </c>
    </row>
    <row r="134" spans="1:7" ht="12.75">
      <c r="A134" s="4">
        <v>42073</v>
      </c>
      <c r="B134" s="18" t="s">
        <v>0</v>
      </c>
      <c r="C134" s="5"/>
      <c r="D134" s="33" t="s">
        <v>1192</v>
      </c>
      <c r="E134" s="3"/>
      <c r="F134" s="3">
        <v>2170</v>
      </c>
      <c r="G134" s="11">
        <f t="shared" si="2"/>
        <v>84038.62000000232</v>
      </c>
    </row>
    <row r="135" spans="1:7" ht="12.75">
      <c r="A135" s="4">
        <v>42073</v>
      </c>
      <c r="B135" s="18" t="s">
        <v>685</v>
      </c>
      <c r="C135" s="5"/>
      <c r="D135" s="5"/>
      <c r="E135" s="3">
        <v>280000</v>
      </c>
      <c r="F135" s="3"/>
      <c r="G135" s="11">
        <f t="shared" si="2"/>
        <v>364038.6200000023</v>
      </c>
    </row>
    <row r="136" spans="1:7" ht="12.75">
      <c r="A136" s="4">
        <v>42074</v>
      </c>
      <c r="B136" s="18" t="s">
        <v>1198</v>
      </c>
      <c r="C136" s="5"/>
      <c r="D136" s="5"/>
      <c r="E136" s="3">
        <v>523.58</v>
      </c>
      <c r="F136" s="3"/>
      <c r="G136" s="11">
        <f t="shared" si="2"/>
        <v>364562.20000000234</v>
      </c>
    </row>
    <row r="137" spans="1:7" ht="12.75">
      <c r="A137" s="4">
        <v>42074</v>
      </c>
      <c r="B137" s="18" t="s">
        <v>669</v>
      </c>
      <c r="C137" s="5"/>
      <c r="D137" s="5"/>
      <c r="E137" s="3">
        <v>1970.59</v>
      </c>
      <c r="F137" s="3"/>
      <c r="G137" s="11">
        <f t="shared" si="2"/>
        <v>366532.79000000237</v>
      </c>
    </row>
    <row r="138" spans="1:7" ht="12.75">
      <c r="A138" s="4">
        <v>42074</v>
      </c>
      <c r="B138" s="18" t="s">
        <v>669</v>
      </c>
      <c r="C138" s="5"/>
      <c r="D138" s="5"/>
      <c r="E138" s="3">
        <v>92</v>
      </c>
      <c r="F138" s="3"/>
      <c r="G138" s="11">
        <f t="shared" si="2"/>
        <v>366624.79000000237</v>
      </c>
    </row>
    <row r="139" spans="1:7" ht="12.75">
      <c r="A139" s="4">
        <v>42074</v>
      </c>
      <c r="B139" s="18" t="s">
        <v>878</v>
      </c>
      <c r="C139" s="5"/>
      <c r="D139" s="33" t="s">
        <v>1197</v>
      </c>
      <c r="E139" s="3"/>
      <c r="F139" s="3">
        <v>2024</v>
      </c>
      <c r="G139" s="11">
        <f t="shared" si="2"/>
        <v>364600.79000000237</v>
      </c>
    </row>
    <row r="140" spans="1:7" ht="12.75">
      <c r="A140" s="4">
        <v>42074</v>
      </c>
      <c r="B140" s="18" t="s">
        <v>1196</v>
      </c>
      <c r="C140" s="5"/>
      <c r="D140" s="33" t="s">
        <v>1199</v>
      </c>
      <c r="E140" s="3"/>
      <c r="F140" s="3">
        <v>1766</v>
      </c>
      <c r="G140" s="11">
        <f t="shared" si="2"/>
        <v>362834.79000000237</v>
      </c>
    </row>
    <row r="141" spans="1:7" ht="12.75">
      <c r="A141" s="4">
        <v>42074</v>
      </c>
      <c r="B141" s="5" t="s">
        <v>578</v>
      </c>
      <c r="C141" s="5"/>
      <c r="D141" s="33"/>
      <c r="E141" s="3">
        <v>0.38</v>
      </c>
      <c r="F141" s="3"/>
      <c r="G141" s="11">
        <f t="shared" si="2"/>
        <v>362835.17000000237</v>
      </c>
    </row>
    <row r="142" spans="1:7" ht="12.75">
      <c r="A142" s="4">
        <v>42075</v>
      </c>
      <c r="B142" s="18" t="s">
        <v>718</v>
      </c>
      <c r="C142" s="5"/>
      <c r="D142" s="33" t="s">
        <v>1194</v>
      </c>
      <c r="E142" s="3"/>
      <c r="F142" s="34">
        <v>12010.85</v>
      </c>
      <c r="G142" s="11">
        <f t="shared" si="2"/>
        <v>350824.3200000024</v>
      </c>
    </row>
    <row r="143" spans="1:7" ht="12.75">
      <c r="A143" s="4">
        <v>42075</v>
      </c>
      <c r="B143" s="18" t="s">
        <v>981</v>
      </c>
      <c r="C143" s="5"/>
      <c r="D143" s="33" t="s">
        <v>1195</v>
      </c>
      <c r="E143" s="3"/>
      <c r="F143" s="34">
        <v>4851</v>
      </c>
      <c r="G143" s="11">
        <f t="shared" si="2"/>
        <v>345973.3200000024</v>
      </c>
    </row>
    <row r="144" spans="1:7" ht="12.75">
      <c r="A144" s="4">
        <v>42075</v>
      </c>
      <c r="B144" s="18" t="s">
        <v>1232</v>
      </c>
      <c r="C144" s="5"/>
      <c r="D144" s="5"/>
      <c r="E144" s="3">
        <v>198461.71</v>
      </c>
      <c r="F144" s="3"/>
      <c r="G144" s="11">
        <f t="shared" si="2"/>
        <v>544435.0300000024</v>
      </c>
    </row>
    <row r="145" spans="1:7" ht="12.75">
      <c r="A145" s="4">
        <v>42075</v>
      </c>
      <c r="B145" s="18" t="s">
        <v>1200</v>
      </c>
      <c r="C145" s="5"/>
      <c r="D145" s="33" t="s">
        <v>1201</v>
      </c>
      <c r="E145" s="3"/>
      <c r="F145" s="3">
        <v>52500</v>
      </c>
      <c r="G145" s="11">
        <f t="shared" si="2"/>
        <v>491935.03000000236</v>
      </c>
    </row>
    <row r="146" spans="1:7" ht="12.75">
      <c r="A146" s="4">
        <v>42075</v>
      </c>
      <c r="B146" s="18" t="s">
        <v>1033</v>
      </c>
      <c r="C146" s="5"/>
      <c r="D146" s="33"/>
      <c r="E146" s="3"/>
      <c r="F146" s="3">
        <v>8.7</v>
      </c>
      <c r="G146" s="11">
        <f t="shared" si="2"/>
        <v>491926.33000000234</v>
      </c>
    </row>
    <row r="147" spans="1:7" ht="12.75">
      <c r="A147" s="4">
        <v>42076</v>
      </c>
      <c r="B147" s="18" t="s">
        <v>1202</v>
      </c>
      <c r="C147" s="5"/>
      <c r="D147" s="33" t="s">
        <v>1203</v>
      </c>
      <c r="E147" s="3"/>
      <c r="F147" s="3">
        <v>18813.53</v>
      </c>
      <c r="G147" s="11">
        <f aca="true" t="shared" si="3" ref="G147:G210">G146+E147-F147</f>
        <v>473112.8000000024</v>
      </c>
    </row>
    <row r="148" spans="1:7" ht="12.75">
      <c r="A148" s="4">
        <v>42076</v>
      </c>
      <c r="B148" s="18" t="s">
        <v>1033</v>
      </c>
      <c r="C148" s="5"/>
      <c r="D148" s="5"/>
      <c r="E148" s="3"/>
      <c r="F148" s="3">
        <v>8.7</v>
      </c>
      <c r="G148" s="11">
        <f t="shared" si="3"/>
        <v>473104.10000000236</v>
      </c>
    </row>
    <row r="149" spans="1:7" ht="12.75">
      <c r="A149" s="4">
        <v>42076</v>
      </c>
      <c r="B149" s="5" t="s">
        <v>1204</v>
      </c>
      <c r="C149" s="5"/>
      <c r="D149" s="5"/>
      <c r="E149" s="3">
        <v>1725</v>
      </c>
      <c r="F149" s="3"/>
      <c r="G149" s="11">
        <f t="shared" si="3"/>
        <v>474829.10000000236</v>
      </c>
    </row>
    <row r="150" spans="1:7" ht="12.75">
      <c r="A150" s="4">
        <v>42076</v>
      </c>
      <c r="B150" s="18" t="s">
        <v>1205</v>
      </c>
      <c r="C150" s="5"/>
      <c r="D150" s="5"/>
      <c r="E150" s="3"/>
      <c r="F150" s="3">
        <v>63990.52</v>
      </c>
      <c r="G150" s="11">
        <f t="shared" si="3"/>
        <v>410838.58000000234</v>
      </c>
    </row>
    <row r="151" spans="1:7" ht="12.75">
      <c r="A151" s="4">
        <v>42076</v>
      </c>
      <c r="B151" s="18" t="s">
        <v>1160</v>
      </c>
      <c r="C151" s="5"/>
      <c r="D151" s="5"/>
      <c r="E151" s="3"/>
      <c r="F151" s="3">
        <v>31.32</v>
      </c>
      <c r="G151" s="11">
        <f t="shared" si="3"/>
        <v>410807.26000000234</v>
      </c>
    </row>
    <row r="152" spans="1:7" ht="12.75">
      <c r="A152" s="4">
        <v>42080</v>
      </c>
      <c r="B152" s="18" t="s">
        <v>1206</v>
      </c>
      <c r="C152" s="5"/>
      <c r="D152" s="33" t="s">
        <v>1211</v>
      </c>
      <c r="E152" s="3"/>
      <c r="F152" s="3">
        <v>103825.16</v>
      </c>
      <c r="G152" s="11">
        <f t="shared" si="3"/>
        <v>306982.1000000023</v>
      </c>
    </row>
    <row r="153" spans="1:7" ht="12.75">
      <c r="A153" s="4">
        <v>42080</v>
      </c>
      <c r="B153" s="5" t="s">
        <v>1207</v>
      </c>
      <c r="C153" s="5"/>
      <c r="D153" s="5"/>
      <c r="E153" s="3"/>
      <c r="F153" s="3">
        <v>43987</v>
      </c>
      <c r="G153" s="11">
        <f t="shared" si="3"/>
        <v>262995.1000000023</v>
      </c>
    </row>
    <row r="154" spans="1:8" ht="12.75">
      <c r="A154" s="4">
        <v>42081</v>
      </c>
      <c r="B154" s="5" t="s">
        <v>783</v>
      </c>
      <c r="C154" s="5"/>
      <c r="D154" s="5"/>
      <c r="E154" s="3"/>
      <c r="F154" s="3">
        <v>20000</v>
      </c>
      <c r="G154" s="11">
        <f t="shared" si="3"/>
        <v>242995.1000000023</v>
      </c>
      <c r="H154" s="1"/>
    </row>
    <row r="155" spans="1:8" ht="12.75">
      <c r="A155" s="4">
        <v>42081</v>
      </c>
      <c r="B155" s="5" t="s">
        <v>1208</v>
      </c>
      <c r="C155" s="5"/>
      <c r="D155" s="5"/>
      <c r="E155" s="3"/>
      <c r="F155" s="3">
        <v>100000</v>
      </c>
      <c r="G155" s="11">
        <f t="shared" si="3"/>
        <v>142995.1000000023</v>
      </c>
      <c r="H155" s="1"/>
    </row>
    <row r="156" spans="1:8" ht="12.75">
      <c r="A156" s="4">
        <v>42081</v>
      </c>
      <c r="B156" s="5" t="s">
        <v>578</v>
      </c>
      <c r="C156" s="5"/>
      <c r="D156" s="5"/>
      <c r="E156" s="3">
        <v>0.82</v>
      </c>
      <c r="F156" s="3"/>
      <c r="G156" s="11">
        <f t="shared" si="3"/>
        <v>142995.9200000023</v>
      </c>
      <c r="H156" s="1"/>
    </row>
    <row r="157" spans="1:8" ht="12.75">
      <c r="A157" s="4">
        <v>42082</v>
      </c>
      <c r="B157" s="5" t="s">
        <v>1210</v>
      </c>
      <c r="C157" s="5"/>
      <c r="D157" s="33" t="s">
        <v>1212</v>
      </c>
      <c r="E157" s="3"/>
      <c r="F157" s="3">
        <v>1324.7</v>
      </c>
      <c r="G157" s="11">
        <f t="shared" si="3"/>
        <v>141671.2200000023</v>
      </c>
      <c r="H157" s="1"/>
    </row>
    <row r="158" spans="1:8" ht="12.75">
      <c r="A158" s="4">
        <v>42082</v>
      </c>
      <c r="B158" s="18" t="s">
        <v>1033</v>
      </c>
      <c r="C158" s="5"/>
      <c r="D158" s="5"/>
      <c r="E158" s="3"/>
      <c r="F158" s="3">
        <v>8.7</v>
      </c>
      <c r="G158" s="11">
        <f t="shared" si="3"/>
        <v>141662.5200000023</v>
      </c>
      <c r="H158" s="1"/>
    </row>
    <row r="159" spans="1:8" ht="12.75">
      <c r="A159" s="4">
        <v>42083</v>
      </c>
      <c r="B159" s="5" t="s">
        <v>1209</v>
      </c>
      <c r="C159" s="5"/>
      <c r="D159" s="33" t="s">
        <v>1214</v>
      </c>
      <c r="E159" s="3"/>
      <c r="F159" s="3">
        <v>767</v>
      </c>
      <c r="G159" s="11">
        <f t="shared" si="3"/>
        <v>140895.5200000023</v>
      </c>
      <c r="H159" s="1"/>
    </row>
    <row r="160" spans="1:8" ht="12.75">
      <c r="A160" s="4">
        <v>42083</v>
      </c>
      <c r="B160" s="5" t="s">
        <v>878</v>
      </c>
      <c r="C160" s="5"/>
      <c r="D160" s="33" t="s">
        <v>1215</v>
      </c>
      <c r="E160" s="3"/>
      <c r="F160" s="3">
        <v>516</v>
      </c>
      <c r="G160" s="11">
        <f t="shared" si="3"/>
        <v>140379.5200000023</v>
      </c>
      <c r="H160" s="1"/>
    </row>
    <row r="161" spans="1:8" ht="12.75">
      <c r="A161" s="4">
        <v>42083</v>
      </c>
      <c r="B161" s="5" t="s">
        <v>1213</v>
      </c>
      <c r="C161" s="5"/>
      <c r="D161" s="33" t="s">
        <v>1216</v>
      </c>
      <c r="E161" s="3"/>
      <c r="F161" s="3">
        <v>13020</v>
      </c>
      <c r="G161" s="11">
        <f t="shared" si="3"/>
        <v>127359.52000000229</v>
      </c>
      <c r="H161" s="1"/>
    </row>
    <row r="162" spans="1:8" ht="12.75">
      <c r="A162" s="4">
        <v>42083</v>
      </c>
      <c r="B162" s="18" t="s">
        <v>1033</v>
      </c>
      <c r="C162" s="5"/>
      <c r="D162" s="5"/>
      <c r="E162" s="3"/>
      <c r="F162" s="3">
        <v>8.7</v>
      </c>
      <c r="G162" s="11">
        <f t="shared" si="3"/>
        <v>127350.82000000229</v>
      </c>
      <c r="H162" s="1"/>
    </row>
    <row r="163" spans="1:8" ht="12.75">
      <c r="A163" s="4">
        <v>42083</v>
      </c>
      <c r="B163" s="18" t="s">
        <v>669</v>
      </c>
      <c r="C163" s="5"/>
      <c r="D163" s="5"/>
      <c r="E163" s="3">
        <v>70</v>
      </c>
      <c r="F163" s="3"/>
      <c r="G163" s="11">
        <f t="shared" si="3"/>
        <v>127420.82000000229</v>
      </c>
      <c r="H163" s="1"/>
    </row>
    <row r="164" spans="1:8" ht="12.75">
      <c r="A164" s="4">
        <v>42083</v>
      </c>
      <c r="B164" s="18" t="s">
        <v>1217</v>
      </c>
      <c r="C164" s="5"/>
      <c r="D164" s="5"/>
      <c r="E164" s="3">
        <v>409.22</v>
      </c>
      <c r="F164" s="3"/>
      <c r="G164" s="11">
        <f t="shared" si="3"/>
        <v>127830.0400000023</v>
      </c>
      <c r="H164" s="1"/>
    </row>
    <row r="165" spans="1:8" ht="12.75">
      <c r="A165" s="4">
        <v>42083</v>
      </c>
      <c r="B165" s="18" t="s">
        <v>721</v>
      </c>
      <c r="C165" s="5"/>
      <c r="D165" s="5"/>
      <c r="E165" s="3">
        <v>287</v>
      </c>
      <c r="F165" s="3"/>
      <c r="G165" s="11">
        <f t="shared" si="3"/>
        <v>128117.0400000023</v>
      </c>
      <c r="H165" s="1"/>
    </row>
    <row r="166" spans="1:8" ht="12.75">
      <c r="A166" s="4">
        <v>42083</v>
      </c>
      <c r="B166" s="18" t="s">
        <v>1034</v>
      </c>
      <c r="C166" s="5"/>
      <c r="D166" s="5"/>
      <c r="E166" s="3">
        <v>1122.2</v>
      </c>
      <c r="F166" s="3"/>
      <c r="G166" s="11">
        <f t="shared" si="3"/>
        <v>129239.24000000229</v>
      </c>
      <c r="H166" s="1"/>
    </row>
    <row r="167" spans="1:8" ht="12.75">
      <c r="A167" s="4">
        <v>42083</v>
      </c>
      <c r="B167" s="18" t="s">
        <v>1034</v>
      </c>
      <c r="C167" s="5"/>
      <c r="D167" s="5"/>
      <c r="E167" s="3">
        <v>277</v>
      </c>
      <c r="F167" s="3"/>
      <c r="G167" s="11">
        <f t="shared" si="3"/>
        <v>129516.24000000229</v>
      </c>
      <c r="H167" s="1"/>
    </row>
    <row r="168" spans="1:8" ht="12.75">
      <c r="A168" s="4">
        <v>42086</v>
      </c>
      <c r="B168" s="18" t="s">
        <v>446</v>
      </c>
      <c r="C168" s="5"/>
      <c r="D168" s="32" t="s">
        <v>1218</v>
      </c>
      <c r="E168" s="3"/>
      <c r="F168" s="3">
        <v>33000</v>
      </c>
      <c r="G168" s="11">
        <f t="shared" si="3"/>
        <v>96516.24000000229</v>
      </c>
      <c r="H168" s="1"/>
    </row>
    <row r="169" spans="1:8" ht="12.75">
      <c r="A169" s="4">
        <v>42086</v>
      </c>
      <c r="B169" s="18" t="s">
        <v>692</v>
      </c>
      <c r="C169" s="5"/>
      <c r="D169" s="32" t="s">
        <v>1219</v>
      </c>
      <c r="E169" s="3"/>
      <c r="F169" s="3">
        <v>20000</v>
      </c>
      <c r="G169" s="11">
        <f t="shared" si="3"/>
        <v>76516.24000000229</v>
      </c>
      <c r="H169" s="1"/>
    </row>
    <row r="170" spans="1:8" ht="12.75">
      <c r="A170" s="4">
        <v>42086</v>
      </c>
      <c r="B170" s="18" t="s">
        <v>1220</v>
      </c>
      <c r="C170" s="5"/>
      <c r="D170" s="32" t="s">
        <v>1221</v>
      </c>
      <c r="E170" s="3"/>
      <c r="F170" s="3">
        <v>19000</v>
      </c>
      <c r="G170" s="11">
        <f t="shared" si="3"/>
        <v>57516.24000000229</v>
      </c>
      <c r="H170" s="1"/>
    </row>
    <row r="171" spans="1:8" ht="12.75">
      <c r="A171" s="4">
        <v>42087</v>
      </c>
      <c r="B171" s="18" t="s">
        <v>693</v>
      </c>
      <c r="C171" s="5"/>
      <c r="D171" s="32" t="s">
        <v>1222</v>
      </c>
      <c r="E171" s="3"/>
      <c r="F171" s="3">
        <v>8000</v>
      </c>
      <c r="G171" s="11">
        <f t="shared" si="3"/>
        <v>49516.24000000229</v>
      </c>
      <c r="H171" s="1"/>
    </row>
    <row r="172" spans="1:8" ht="12.75">
      <c r="A172" s="4">
        <v>42087</v>
      </c>
      <c r="B172" s="18" t="s">
        <v>1129</v>
      </c>
      <c r="C172" s="5"/>
      <c r="D172" s="5"/>
      <c r="E172" s="3">
        <v>20000</v>
      </c>
      <c r="F172" s="3"/>
      <c r="G172" s="11">
        <f t="shared" si="3"/>
        <v>69516.24000000229</v>
      </c>
      <c r="H172" s="1"/>
    </row>
    <row r="173" spans="1:8" ht="12.75">
      <c r="A173" s="4">
        <v>42087</v>
      </c>
      <c r="B173" s="18" t="s">
        <v>1196</v>
      </c>
      <c r="C173" s="5"/>
      <c r="D173" s="32" t="s">
        <v>1223</v>
      </c>
      <c r="E173" s="3"/>
      <c r="F173" s="3">
        <v>1766</v>
      </c>
      <c r="G173" s="11">
        <f t="shared" si="3"/>
        <v>67750.24000000229</v>
      </c>
      <c r="H173" s="1"/>
    </row>
    <row r="174" spans="1:8" ht="12.75">
      <c r="A174" s="4">
        <v>42087</v>
      </c>
      <c r="B174" s="18" t="s">
        <v>1047</v>
      </c>
      <c r="C174" s="5"/>
      <c r="D174" s="32" t="s">
        <v>1224</v>
      </c>
      <c r="E174" s="3"/>
      <c r="F174" s="3">
        <v>2024</v>
      </c>
      <c r="G174" s="11">
        <f t="shared" si="3"/>
        <v>65726.24000000229</v>
      </c>
      <c r="H174" s="1"/>
    </row>
    <row r="175" spans="1:8" ht="12.75">
      <c r="A175" s="4">
        <v>42087</v>
      </c>
      <c r="B175" s="18" t="s">
        <v>1225</v>
      </c>
      <c r="C175" s="5"/>
      <c r="D175" s="32" t="s">
        <v>1226</v>
      </c>
      <c r="E175" s="3"/>
      <c r="F175" s="3">
        <v>1270</v>
      </c>
      <c r="G175" s="11">
        <f t="shared" si="3"/>
        <v>64456.24000000229</v>
      </c>
      <c r="H175" s="1"/>
    </row>
    <row r="176" spans="1:8" ht="12.75">
      <c r="A176" s="4">
        <v>42087</v>
      </c>
      <c r="B176" s="18" t="s">
        <v>898</v>
      </c>
      <c r="C176" s="5"/>
      <c r="D176" s="32" t="s">
        <v>1227</v>
      </c>
      <c r="E176" s="3"/>
      <c r="F176" s="3">
        <v>258</v>
      </c>
      <c r="G176" s="11">
        <f t="shared" si="3"/>
        <v>64198.24000000229</v>
      </c>
      <c r="H176" s="1"/>
    </row>
    <row r="177" spans="1:8" ht="12.75">
      <c r="A177" s="4">
        <v>42087</v>
      </c>
      <c r="B177" s="18" t="s">
        <v>1228</v>
      </c>
      <c r="C177" s="5"/>
      <c r="D177" s="32" t="s">
        <v>1229</v>
      </c>
      <c r="E177" s="3"/>
      <c r="F177" s="3">
        <v>9144.28</v>
      </c>
      <c r="G177" s="11">
        <f t="shared" si="3"/>
        <v>55053.96000000229</v>
      </c>
      <c r="H177" s="1"/>
    </row>
    <row r="178" spans="1:8" ht="12.75">
      <c r="A178" s="4">
        <v>42087</v>
      </c>
      <c r="B178" s="18" t="s">
        <v>1033</v>
      </c>
      <c r="C178" s="5"/>
      <c r="D178" s="5"/>
      <c r="E178" s="3"/>
      <c r="F178" s="3">
        <v>8.7</v>
      </c>
      <c r="G178" s="11">
        <f t="shared" si="3"/>
        <v>55045.260000002294</v>
      </c>
      <c r="H178" s="1"/>
    </row>
    <row r="179" spans="1:8" ht="12.75">
      <c r="A179" s="4">
        <v>42087</v>
      </c>
      <c r="B179" s="18" t="s">
        <v>32</v>
      </c>
      <c r="C179" s="5"/>
      <c r="D179" s="32" t="s">
        <v>1230</v>
      </c>
      <c r="E179" s="3"/>
      <c r="F179" s="3">
        <v>1012</v>
      </c>
      <c r="G179" s="11">
        <f t="shared" si="3"/>
        <v>54033.260000002294</v>
      </c>
      <c r="H179" s="1"/>
    </row>
    <row r="180" spans="1:8" ht="12.75">
      <c r="A180" s="4">
        <v>42087</v>
      </c>
      <c r="B180" s="18" t="s">
        <v>669</v>
      </c>
      <c r="C180" s="5"/>
      <c r="D180" s="32"/>
      <c r="E180" s="3">
        <v>23.08</v>
      </c>
      <c r="F180" s="3"/>
      <c r="G180" s="11">
        <f t="shared" si="3"/>
        <v>54056.340000002296</v>
      </c>
      <c r="H180" s="1"/>
    </row>
    <row r="181" spans="1:8" ht="12.75">
      <c r="A181" s="4">
        <v>42088</v>
      </c>
      <c r="B181" s="18" t="s">
        <v>1231</v>
      </c>
      <c r="C181" s="5"/>
      <c r="D181" s="32" t="s">
        <v>1234</v>
      </c>
      <c r="E181" s="3"/>
      <c r="F181" s="3">
        <v>17977.27</v>
      </c>
      <c r="G181" s="11">
        <f t="shared" si="3"/>
        <v>36079.07000000229</v>
      </c>
      <c r="H181" s="1"/>
    </row>
    <row r="182" spans="1:8" ht="12.75">
      <c r="A182" s="4">
        <v>42088</v>
      </c>
      <c r="B182" s="18" t="s">
        <v>1033</v>
      </c>
      <c r="C182" s="5"/>
      <c r="D182" s="5"/>
      <c r="E182" s="3"/>
      <c r="F182" s="3">
        <v>8.7</v>
      </c>
      <c r="G182" s="11">
        <f t="shared" si="3"/>
        <v>36070.370000002295</v>
      </c>
      <c r="H182" s="1"/>
    </row>
    <row r="183" spans="1:8" ht="12.75">
      <c r="A183" s="4">
        <v>42088</v>
      </c>
      <c r="B183" s="18" t="s">
        <v>1232</v>
      </c>
      <c r="C183" s="5"/>
      <c r="D183" s="5"/>
      <c r="E183" s="3">
        <v>198461.71</v>
      </c>
      <c r="F183" s="3"/>
      <c r="G183" s="11">
        <f t="shared" si="3"/>
        <v>234532.0800000023</v>
      </c>
      <c r="H183" s="1"/>
    </row>
    <row r="184" spans="1:8" ht="12.75">
      <c r="A184" s="4">
        <v>42088</v>
      </c>
      <c r="B184" s="5" t="s">
        <v>685</v>
      </c>
      <c r="C184" s="5"/>
      <c r="D184" s="5"/>
      <c r="E184" s="3">
        <v>310000</v>
      </c>
      <c r="F184" s="3"/>
      <c r="G184" s="11">
        <f t="shared" si="3"/>
        <v>544532.0800000023</v>
      </c>
      <c r="H184" s="1"/>
    </row>
    <row r="185" spans="1:8" ht="12.75">
      <c r="A185" s="4">
        <v>42088</v>
      </c>
      <c r="B185" s="5" t="s">
        <v>1233</v>
      </c>
      <c r="C185" s="5"/>
      <c r="D185" s="5"/>
      <c r="E185" s="3">
        <v>980000</v>
      </c>
      <c r="F185" s="3"/>
      <c r="G185" s="11">
        <f t="shared" si="3"/>
        <v>1524532.0800000024</v>
      </c>
      <c r="H185" s="1"/>
    </row>
    <row r="186" spans="1:8" ht="12.75">
      <c r="A186" s="4">
        <v>42088</v>
      </c>
      <c r="B186" s="5" t="s">
        <v>578</v>
      </c>
      <c r="C186" s="5"/>
      <c r="D186" s="5"/>
      <c r="E186" s="3">
        <v>0.02</v>
      </c>
      <c r="F186" s="3"/>
      <c r="G186" s="11">
        <f t="shared" si="3"/>
        <v>1524532.1000000024</v>
      </c>
      <c r="H186" s="1"/>
    </row>
    <row r="187" spans="1:8" ht="12.75">
      <c r="A187" s="4">
        <v>42090</v>
      </c>
      <c r="B187" s="5" t="s">
        <v>1237</v>
      </c>
      <c r="C187" s="5"/>
      <c r="D187" s="33" t="s">
        <v>1236</v>
      </c>
      <c r="E187" s="3"/>
      <c r="F187" s="3">
        <v>131040</v>
      </c>
      <c r="G187" s="11">
        <f t="shared" si="3"/>
        <v>1393492.1000000024</v>
      </c>
      <c r="H187" s="1"/>
    </row>
    <row r="188" spans="1:8" ht="12.75">
      <c r="A188" s="4">
        <v>42090</v>
      </c>
      <c r="B188" s="18" t="s">
        <v>1033</v>
      </c>
      <c r="C188" s="5"/>
      <c r="D188" s="5"/>
      <c r="E188" s="3"/>
      <c r="F188" s="3">
        <v>8.7</v>
      </c>
      <c r="G188" s="11">
        <f t="shared" si="3"/>
        <v>1393483.4000000025</v>
      </c>
      <c r="H188" s="1"/>
    </row>
    <row r="189" spans="1:8" ht="12.75">
      <c r="A189" s="4">
        <v>42090</v>
      </c>
      <c r="B189" s="18" t="s">
        <v>1235</v>
      </c>
      <c r="C189" s="5"/>
      <c r="D189" s="33"/>
      <c r="E189" s="3"/>
      <c r="F189" s="3">
        <v>59098.56</v>
      </c>
      <c r="G189" s="11">
        <f t="shared" si="3"/>
        <v>1334384.8400000024</v>
      </c>
      <c r="H189" s="1"/>
    </row>
    <row r="190" spans="1:8" ht="12.75">
      <c r="A190" s="4">
        <v>42090</v>
      </c>
      <c r="B190" s="18" t="s">
        <v>1160</v>
      </c>
      <c r="C190" s="5"/>
      <c r="D190" s="5"/>
      <c r="E190" s="3"/>
      <c r="F190" s="3">
        <v>31.32</v>
      </c>
      <c r="G190" s="11">
        <f t="shared" si="3"/>
        <v>1334353.5200000023</v>
      </c>
      <c r="H190" s="1"/>
    </row>
    <row r="191" spans="1:8" ht="12.75">
      <c r="A191" s="4">
        <v>42090</v>
      </c>
      <c r="B191" s="18" t="s">
        <v>1238</v>
      </c>
      <c r="C191" s="5"/>
      <c r="D191" s="33" t="s">
        <v>1239</v>
      </c>
      <c r="E191" s="3"/>
      <c r="F191" s="3">
        <v>6500</v>
      </c>
      <c r="G191" s="11">
        <f t="shared" si="3"/>
        <v>1327853.5200000023</v>
      </c>
      <c r="H191" s="1"/>
    </row>
    <row r="192" spans="1:8" ht="12.75">
      <c r="A192" s="4">
        <v>42090</v>
      </c>
      <c r="B192" s="18" t="s">
        <v>1231</v>
      </c>
      <c r="C192" s="5"/>
      <c r="D192" s="5"/>
      <c r="E192" s="3"/>
      <c r="F192" s="3">
        <v>8.7</v>
      </c>
      <c r="G192" s="11">
        <f t="shared" si="3"/>
        <v>1327844.8200000024</v>
      </c>
      <c r="H192" s="1"/>
    </row>
    <row r="193" spans="1:8" ht="12.75">
      <c r="A193" s="4">
        <v>42090</v>
      </c>
      <c r="B193" s="18" t="s">
        <v>1240</v>
      </c>
      <c r="C193" s="5"/>
      <c r="D193" s="33" t="s">
        <v>1243</v>
      </c>
      <c r="E193" s="3"/>
      <c r="F193" s="34">
        <v>6574.72</v>
      </c>
      <c r="G193" s="11">
        <f t="shared" si="3"/>
        <v>1321270.1000000024</v>
      </c>
      <c r="H193" s="1"/>
    </row>
    <row r="194" spans="1:8" ht="12.75">
      <c r="A194" s="4">
        <v>42090</v>
      </c>
      <c r="B194" s="18" t="s">
        <v>1242</v>
      </c>
      <c r="C194" s="5"/>
      <c r="D194" s="33" t="s">
        <v>1244</v>
      </c>
      <c r="E194" s="3"/>
      <c r="F194" s="34">
        <v>1448</v>
      </c>
      <c r="G194" s="11">
        <f t="shared" si="3"/>
        <v>1319822.1000000024</v>
      </c>
      <c r="H194" s="1"/>
    </row>
    <row r="195" spans="1:8" ht="12.75">
      <c r="A195" s="4">
        <v>42090</v>
      </c>
      <c r="B195" s="18" t="s">
        <v>878</v>
      </c>
      <c r="C195" s="5"/>
      <c r="D195" s="33" t="s">
        <v>1245</v>
      </c>
      <c r="E195" s="3"/>
      <c r="F195" s="34">
        <v>1270</v>
      </c>
      <c r="G195" s="11">
        <f t="shared" si="3"/>
        <v>1318552.1000000024</v>
      </c>
      <c r="H195" s="1"/>
    </row>
    <row r="196" spans="1:8" ht="12.75">
      <c r="A196" s="4">
        <v>42090</v>
      </c>
      <c r="B196" s="18" t="s">
        <v>878</v>
      </c>
      <c r="C196" s="5"/>
      <c r="D196" s="33" t="s">
        <v>1247</v>
      </c>
      <c r="E196" s="3"/>
      <c r="F196" s="34">
        <v>2024</v>
      </c>
      <c r="G196" s="11">
        <f t="shared" si="3"/>
        <v>1316528.1000000024</v>
      </c>
      <c r="H196" s="1"/>
    </row>
    <row r="197" spans="1:8" ht="12.75">
      <c r="A197" s="4">
        <v>42090</v>
      </c>
      <c r="B197" s="18" t="s">
        <v>1246</v>
      </c>
      <c r="C197" s="5"/>
      <c r="D197" s="33" t="s">
        <v>1248</v>
      </c>
      <c r="E197" s="3"/>
      <c r="F197" s="34">
        <v>18765.74</v>
      </c>
      <c r="G197" s="11">
        <f t="shared" si="3"/>
        <v>1297762.3600000024</v>
      </c>
      <c r="H197" s="1"/>
    </row>
    <row r="198" spans="1:8" ht="12.75">
      <c r="A198" s="4">
        <v>42090</v>
      </c>
      <c r="B198" s="18" t="s">
        <v>1033</v>
      </c>
      <c r="C198" s="5"/>
      <c r="D198" s="33"/>
      <c r="E198" s="3"/>
      <c r="F198" s="3">
        <v>8.7</v>
      </c>
      <c r="G198" s="11">
        <f t="shared" si="3"/>
        <v>1297753.6600000025</v>
      </c>
      <c r="H198" s="1"/>
    </row>
    <row r="199" spans="1:8" ht="12.75">
      <c r="A199" s="4">
        <v>42093</v>
      </c>
      <c r="B199" s="5" t="s">
        <v>652</v>
      </c>
      <c r="C199" s="5"/>
      <c r="D199" s="33" t="s">
        <v>1241</v>
      </c>
      <c r="E199" s="3"/>
      <c r="F199" s="3">
        <v>5556</v>
      </c>
      <c r="G199" s="11">
        <f t="shared" si="3"/>
        <v>1292197.6600000025</v>
      </c>
      <c r="H199" s="1"/>
    </row>
    <row r="200" spans="1:8" ht="12.75">
      <c r="A200" s="4">
        <v>42093</v>
      </c>
      <c r="B200" s="5" t="s">
        <v>1147</v>
      </c>
      <c r="C200" s="5"/>
      <c r="D200" s="5"/>
      <c r="E200" s="3"/>
      <c r="F200" s="3">
        <v>116</v>
      </c>
      <c r="G200" s="11">
        <f t="shared" si="3"/>
        <v>1292081.6600000025</v>
      </c>
      <c r="H200" s="1"/>
    </row>
    <row r="201" spans="1:8" ht="12.75">
      <c r="A201" s="4">
        <v>42093</v>
      </c>
      <c r="B201" s="5" t="s">
        <v>1208</v>
      </c>
      <c r="C201" s="5"/>
      <c r="D201" s="5"/>
      <c r="E201" s="3"/>
      <c r="F201" s="3">
        <v>1180000</v>
      </c>
      <c r="G201" s="11">
        <f t="shared" si="3"/>
        <v>112081.66000000248</v>
      </c>
      <c r="H201" s="1"/>
    </row>
    <row r="202" spans="1:8" ht="12.75">
      <c r="A202" s="4">
        <v>42093</v>
      </c>
      <c r="B202" s="5" t="s">
        <v>1249</v>
      </c>
      <c r="C202" s="5"/>
      <c r="D202" s="5"/>
      <c r="E202" s="3"/>
      <c r="F202" s="3">
        <v>100000</v>
      </c>
      <c r="G202" s="11">
        <f t="shared" si="3"/>
        <v>12081.660000002477</v>
      </c>
      <c r="H202" s="1"/>
    </row>
    <row r="203" spans="1:8" ht="12.75">
      <c r="A203" s="4">
        <v>42095</v>
      </c>
      <c r="B203" s="5" t="s">
        <v>578</v>
      </c>
      <c r="C203" s="5"/>
      <c r="D203" s="5"/>
      <c r="E203" s="3">
        <v>0.71</v>
      </c>
      <c r="F203" s="3"/>
      <c r="G203" s="11">
        <f t="shared" si="3"/>
        <v>12082.370000002476</v>
      </c>
      <c r="H203" s="1"/>
    </row>
    <row r="204" spans="1:8" ht="12.75">
      <c r="A204" s="4">
        <v>42100</v>
      </c>
      <c r="B204" s="5" t="s">
        <v>1250</v>
      </c>
      <c r="C204" s="5"/>
      <c r="D204" s="5"/>
      <c r="E204" s="3">
        <v>1725</v>
      </c>
      <c r="F204" s="3"/>
      <c r="G204" s="11">
        <f t="shared" si="3"/>
        <v>13807.370000002476</v>
      </c>
      <c r="H204" s="1"/>
    </row>
    <row r="205" spans="1:8" ht="12.75">
      <c r="A205" s="4">
        <v>42100</v>
      </c>
      <c r="B205" s="18" t="s">
        <v>850</v>
      </c>
      <c r="C205" s="5"/>
      <c r="D205" s="5"/>
      <c r="E205" s="3"/>
      <c r="F205" s="3">
        <v>232</v>
      </c>
      <c r="G205" s="11">
        <f t="shared" si="3"/>
        <v>13575.370000002476</v>
      </c>
      <c r="H205" s="1"/>
    </row>
    <row r="206" spans="1:8" ht="12.75">
      <c r="A206" s="4">
        <v>42102</v>
      </c>
      <c r="B206" s="18" t="s">
        <v>1251</v>
      </c>
      <c r="C206" s="5"/>
      <c r="D206" s="5"/>
      <c r="E206" s="3">
        <v>90000</v>
      </c>
      <c r="F206" s="3"/>
      <c r="G206" s="11">
        <f t="shared" si="3"/>
        <v>103575.37000000247</v>
      </c>
      <c r="H206" s="1"/>
    </row>
    <row r="207" spans="1:8" ht="12.75">
      <c r="A207" s="4">
        <v>42102</v>
      </c>
      <c r="B207" s="5" t="s">
        <v>578</v>
      </c>
      <c r="C207" s="5"/>
      <c r="D207" s="5"/>
      <c r="E207" s="3">
        <v>0.15</v>
      </c>
      <c r="F207" s="3"/>
      <c r="G207" s="11">
        <f t="shared" si="3"/>
        <v>103575.52000000246</v>
      </c>
      <c r="H207" s="1"/>
    </row>
    <row r="208" spans="1:8" ht="12.75">
      <c r="A208" s="4">
        <v>42107</v>
      </c>
      <c r="B208" s="18" t="s">
        <v>80</v>
      </c>
      <c r="C208" s="5"/>
      <c r="D208" s="33" t="s">
        <v>1252</v>
      </c>
      <c r="E208" s="3"/>
      <c r="F208" s="3">
        <v>0</v>
      </c>
      <c r="G208" s="11">
        <f t="shared" si="3"/>
        <v>103575.52000000246</v>
      </c>
      <c r="H208" s="1"/>
    </row>
    <row r="209" spans="1:8" ht="12.75">
      <c r="A209" s="4">
        <v>42107</v>
      </c>
      <c r="B209" s="18" t="s">
        <v>810</v>
      </c>
      <c r="C209" s="5"/>
      <c r="D209" s="33" t="s">
        <v>1253</v>
      </c>
      <c r="E209" s="3"/>
      <c r="F209" s="34">
        <v>2079</v>
      </c>
      <c r="G209" s="11">
        <f t="shared" si="3"/>
        <v>101496.52000000246</v>
      </c>
      <c r="H209" s="1"/>
    </row>
    <row r="210" spans="1:8" ht="12.75">
      <c r="A210" s="4">
        <v>42107</v>
      </c>
      <c r="B210" s="9" t="s">
        <v>1255</v>
      </c>
      <c r="D210" s="27"/>
      <c r="E210" s="3">
        <v>214245.52</v>
      </c>
      <c r="F210" s="3"/>
      <c r="G210" s="11">
        <f t="shared" si="3"/>
        <v>315742.0400000025</v>
      </c>
      <c r="H210" s="1"/>
    </row>
    <row r="211" spans="1:8" ht="12.75">
      <c r="A211" s="4">
        <v>42108</v>
      </c>
      <c r="B211" s="9" t="s">
        <v>1254</v>
      </c>
      <c r="E211" s="3"/>
      <c r="F211" s="3">
        <v>59284.6</v>
      </c>
      <c r="G211" s="11">
        <f aca="true" t="shared" si="4" ref="G211:G274">G210+E211-F211</f>
        <v>256457.44000000248</v>
      </c>
      <c r="H211" s="1"/>
    </row>
    <row r="212" spans="1:8" ht="12.75">
      <c r="A212" s="4">
        <v>42108</v>
      </c>
      <c r="B212" s="9" t="s">
        <v>1160</v>
      </c>
      <c r="E212" s="3"/>
      <c r="F212" s="3">
        <v>31.32</v>
      </c>
      <c r="G212" s="11">
        <f t="shared" si="4"/>
        <v>256426.12000000247</v>
      </c>
      <c r="H212" s="1"/>
    </row>
    <row r="213" spans="1:8" ht="12.75">
      <c r="A213" s="4">
        <v>42108</v>
      </c>
      <c r="B213" s="9" t="s">
        <v>1256</v>
      </c>
      <c r="D213" s="27" t="s">
        <v>1257</v>
      </c>
      <c r="E213" s="3"/>
      <c r="F213" s="3">
        <v>18813.53</v>
      </c>
      <c r="G213" s="11">
        <f t="shared" si="4"/>
        <v>237612.59000000247</v>
      </c>
      <c r="H213" s="1"/>
    </row>
    <row r="214" spans="1:8" ht="12.75">
      <c r="A214" s="4">
        <v>42108</v>
      </c>
      <c r="B214" s="9" t="s">
        <v>1033</v>
      </c>
      <c r="E214" s="1"/>
      <c r="F214" s="1">
        <v>8.7</v>
      </c>
      <c r="G214" s="11">
        <f t="shared" si="4"/>
        <v>237603.89000000246</v>
      </c>
      <c r="H214" s="1"/>
    </row>
    <row r="215" spans="1:8" ht="12.75">
      <c r="A215" s="4">
        <v>42109</v>
      </c>
      <c r="B215" s="9" t="s">
        <v>1259</v>
      </c>
      <c r="D215" s="27" t="s">
        <v>1261</v>
      </c>
      <c r="E215" s="1"/>
      <c r="F215" s="1">
        <v>2303.76</v>
      </c>
      <c r="G215" s="11">
        <f t="shared" si="4"/>
        <v>235300.13000000245</v>
      </c>
      <c r="H215" s="1"/>
    </row>
    <row r="216" spans="1:8" ht="12.75">
      <c r="A216" s="4">
        <v>42109</v>
      </c>
      <c r="B216" s="9" t="s">
        <v>1033</v>
      </c>
      <c r="D216" s="27"/>
      <c r="E216" s="1"/>
      <c r="F216" s="1">
        <v>8.7</v>
      </c>
      <c r="G216" s="11">
        <f t="shared" si="4"/>
        <v>235291.43000000244</v>
      </c>
      <c r="H216" s="1"/>
    </row>
    <row r="217" spans="1:8" ht="12.75">
      <c r="A217" s="4">
        <v>42109</v>
      </c>
      <c r="B217" s="9" t="s">
        <v>981</v>
      </c>
      <c r="D217" s="27" t="s">
        <v>1271</v>
      </c>
      <c r="E217" s="1"/>
      <c r="F217" s="1">
        <v>4851</v>
      </c>
      <c r="G217" s="11">
        <f t="shared" si="4"/>
        <v>230440.43000000244</v>
      </c>
      <c r="H217" s="1"/>
    </row>
    <row r="218" spans="1:8" ht="12.75">
      <c r="A218" s="4">
        <v>42109</v>
      </c>
      <c r="B218" s="9" t="s">
        <v>1265</v>
      </c>
      <c r="D218" s="27"/>
      <c r="E218" s="1"/>
      <c r="F218" s="1">
        <v>45000</v>
      </c>
      <c r="G218" s="11">
        <f t="shared" si="4"/>
        <v>185440.43000000244</v>
      </c>
      <c r="H218" s="1"/>
    </row>
    <row r="219" spans="1:8" ht="12.75">
      <c r="A219" s="4">
        <v>42109</v>
      </c>
      <c r="B219" t="s">
        <v>578</v>
      </c>
      <c r="E219" s="34">
        <v>0.51</v>
      </c>
      <c r="F219" s="3"/>
      <c r="G219" s="11">
        <f t="shared" si="4"/>
        <v>185440.94000000245</v>
      </c>
      <c r="H219" s="1"/>
    </row>
    <row r="220" spans="1:8" ht="12.75">
      <c r="A220" s="4">
        <v>42109</v>
      </c>
      <c r="B220" t="s">
        <v>669</v>
      </c>
      <c r="E220" s="34">
        <v>182.69</v>
      </c>
      <c r="F220" s="3"/>
      <c r="G220" s="11">
        <f t="shared" si="4"/>
        <v>185623.63000000245</v>
      </c>
      <c r="H220" s="1"/>
    </row>
    <row r="221" spans="1:8" ht="12.75">
      <c r="A221" s="4">
        <v>42109</v>
      </c>
      <c r="B221" t="s">
        <v>1262</v>
      </c>
      <c r="E221" s="34">
        <v>182.69</v>
      </c>
      <c r="F221" s="3"/>
      <c r="G221" s="11">
        <f t="shared" si="4"/>
        <v>185806.32000000245</v>
      </c>
      <c r="H221" s="1"/>
    </row>
    <row r="222" spans="1:8" ht="12.75">
      <c r="A222" s="4">
        <v>42109</v>
      </c>
      <c r="B222" t="s">
        <v>669</v>
      </c>
      <c r="E222" s="34">
        <v>3.52</v>
      </c>
      <c r="F222" s="3"/>
      <c r="G222" s="11">
        <f t="shared" si="4"/>
        <v>185809.84000000244</v>
      </c>
      <c r="H222" s="1"/>
    </row>
    <row r="223" spans="1:8" ht="12.75">
      <c r="A223" s="4">
        <v>42109</v>
      </c>
      <c r="B223" t="s">
        <v>1263</v>
      </c>
      <c r="E223" s="34">
        <v>13</v>
      </c>
      <c r="F223" s="3"/>
      <c r="G223" s="11">
        <f t="shared" si="4"/>
        <v>185822.84000000244</v>
      </c>
      <c r="H223" s="1"/>
    </row>
    <row r="224" spans="1:8" ht="12.75">
      <c r="A224" s="4">
        <v>42110</v>
      </c>
      <c r="B224" t="s">
        <v>1260</v>
      </c>
      <c r="E224" s="34">
        <v>1725</v>
      </c>
      <c r="F224" s="3"/>
      <c r="G224" s="11">
        <f t="shared" si="4"/>
        <v>187547.84000000244</v>
      </c>
      <c r="H224" s="1"/>
    </row>
    <row r="225" spans="1:8" ht="12.75">
      <c r="A225" s="4">
        <v>42114</v>
      </c>
      <c r="B225" t="s">
        <v>1266</v>
      </c>
      <c r="D225" s="27" t="s">
        <v>1264</v>
      </c>
      <c r="E225" s="3"/>
      <c r="F225" s="3">
        <v>23968.57</v>
      </c>
      <c r="G225" s="11">
        <f t="shared" si="4"/>
        <v>163579.27000000243</v>
      </c>
      <c r="H225" s="1"/>
    </row>
    <row r="226" spans="1:8" ht="12.75">
      <c r="A226" s="4">
        <v>42114</v>
      </c>
      <c r="B226" t="s">
        <v>1268</v>
      </c>
      <c r="D226" s="27" t="s">
        <v>1267</v>
      </c>
      <c r="E226" s="3"/>
      <c r="F226" s="3">
        <v>42578</v>
      </c>
      <c r="G226" s="11">
        <f t="shared" si="4"/>
        <v>121001.27000000243</v>
      </c>
      <c r="H226" s="1"/>
    </row>
    <row r="227" spans="1:8" ht="12.75">
      <c r="A227" s="4">
        <v>42116</v>
      </c>
      <c r="B227" t="s">
        <v>1270</v>
      </c>
      <c r="E227" s="3">
        <v>120000</v>
      </c>
      <c r="F227" s="3"/>
      <c r="G227" s="11">
        <f t="shared" si="4"/>
        <v>241001.27000000243</v>
      </c>
      <c r="H227" s="1"/>
    </row>
    <row r="228" spans="1:8" ht="12.75">
      <c r="A228" s="4">
        <v>42116</v>
      </c>
      <c r="B228" t="s">
        <v>1272</v>
      </c>
      <c r="D228" s="27" t="s">
        <v>1269</v>
      </c>
      <c r="E228" s="3"/>
      <c r="F228" s="3">
        <v>1578.09</v>
      </c>
      <c r="G228" s="11">
        <f t="shared" si="4"/>
        <v>239423.18000000244</v>
      </c>
      <c r="H228" s="1"/>
    </row>
    <row r="229" spans="1:8" ht="12.75">
      <c r="A229" s="4">
        <v>42116</v>
      </c>
      <c r="B229" s="9" t="s">
        <v>1033</v>
      </c>
      <c r="D229" s="27"/>
      <c r="E229" s="3"/>
      <c r="F229" s="3">
        <v>8.7</v>
      </c>
      <c r="G229" s="11">
        <f t="shared" si="4"/>
        <v>239414.48000000243</v>
      </c>
      <c r="H229" s="1"/>
    </row>
    <row r="230" spans="1:8" ht="12.75">
      <c r="A230" s="4">
        <v>42116</v>
      </c>
      <c r="B230" t="s">
        <v>1273</v>
      </c>
      <c r="D230" s="27" t="s">
        <v>1274</v>
      </c>
      <c r="E230" s="3"/>
      <c r="F230" s="3">
        <v>1973.16</v>
      </c>
      <c r="G230" s="11">
        <f t="shared" si="4"/>
        <v>237441.32000000242</v>
      </c>
      <c r="H230" s="1"/>
    </row>
    <row r="231" spans="1:8" ht="12.75">
      <c r="A231" s="4">
        <v>42116</v>
      </c>
      <c r="B231" s="9" t="s">
        <v>1033</v>
      </c>
      <c r="D231" s="27"/>
      <c r="E231" s="3"/>
      <c r="F231" s="3">
        <v>8.7</v>
      </c>
      <c r="G231" s="11">
        <f t="shared" si="4"/>
        <v>237432.6200000024</v>
      </c>
      <c r="H231" s="1"/>
    </row>
    <row r="232" spans="1:8" ht="12.75">
      <c r="A232" s="4">
        <v>42116</v>
      </c>
      <c r="B232" t="s">
        <v>1275</v>
      </c>
      <c r="D232" s="27" t="s">
        <v>1276</v>
      </c>
      <c r="E232" s="3"/>
      <c r="F232" s="3">
        <v>4384.8</v>
      </c>
      <c r="G232" s="11">
        <f t="shared" si="4"/>
        <v>233047.82000000242</v>
      </c>
      <c r="H232" s="1"/>
    </row>
    <row r="233" spans="1:8" ht="12.75">
      <c r="A233" s="4">
        <v>42116</v>
      </c>
      <c r="B233" s="9" t="s">
        <v>1033</v>
      </c>
      <c r="D233" s="27"/>
      <c r="E233" s="3"/>
      <c r="F233" s="3">
        <v>8.7</v>
      </c>
      <c r="G233" s="11">
        <f t="shared" si="4"/>
        <v>233039.1200000024</v>
      </c>
      <c r="H233" s="1"/>
    </row>
    <row r="234" spans="1:8" ht="12.75">
      <c r="A234" s="4">
        <v>42116</v>
      </c>
      <c r="B234" t="s">
        <v>578</v>
      </c>
      <c r="D234" s="27"/>
      <c r="E234" s="3">
        <v>0.85</v>
      </c>
      <c r="F234" s="3"/>
      <c r="G234" s="11">
        <f t="shared" si="4"/>
        <v>233039.97000000242</v>
      </c>
      <c r="H234" s="1"/>
    </row>
    <row r="235" spans="1:8" ht="12.75">
      <c r="A235" s="4">
        <v>42117</v>
      </c>
      <c r="B235" t="s">
        <v>1277</v>
      </c>
      <c r="D235" s="27" t="s">
        <v>1278</v>
      </c>
      <c r="E235" s="3"/>
      <c r="F235" s="3">
        <v>30838.22</v>
      </c>
      <c r="G235" s="11">
        <f t="shared" si="4"/>
        <v>202201.75000000242</v>
      </c>
      <c r="H235" s="1"/>
    </row>
    <row r="236" spans="1:8" ht="12.75">
      <c r="A236" s="4">
        <v>42117</v>
      </c>
      <c r="B236" s="9" t="s">
        <v>1033</v>
      </c>
      <c r="D236" s="27"/>
      <c r="E236" s="3"/>
      <c r="F236" s="3">
        <v>8.7</v>
      </c>
      <c r="G236" s="11">
        <f t="shared" si="4"/>
        <v>202193.0500000024</v>
      </c>
      <c r="H236" s="1"/>
    </row>
    <row r="237" spans="1:8" ht="12.75">
      <c r="A237" s="4">
        <v>42118</v>
      </c>
      <c r="B237" s="9" t="s">
        <v>1255</v>
      </c>
      <c r="E237" s="3">
        <v>205965.5</v>
      </c>
      <c r="F237" s="3"/>
      <c r="G237" s="11">
        <f t="shared" si="4"/>
        <v>408158.5500000024</v>
      </c>
      <c r="H237" s="1"/>
    </row>
    <row r="238" spans="1:8" ht="12.75">
      <c r="A238" s="4">
        <v>42123</v>
      </c>
      <c r="B238" s="9" t="s">
        <v>1279</v>
      </c>
      <c r="E238" s="3"/>
      <c r="F238" s="3">
        <v>59284.6</v>
      </c>
      <c r="G238" s="11">
        <f t="shared" si="4"/>
        <v>348873.9500000024</v>
      </c>
      <c r="H238" s="1"/>
    </row>
    <row r="239" spans="1:8" ht="12.75">
      <c r="A239" s="4">
        <v>42123</v>
      </c>
      <c r="B239" s="9" t="s">
        <v>1160</v>
      </c>
      <c r="E239" s="3"/>
      <c r="F239" s="3">
        <v>31.32</v>
      </c>
      <c r="G239" s="11">
        <f t="shared" si="4"/>
        <v>348842.6300000024</v>
      </c>
      <c r="H239" s="1"/>
    </row>
    <row r="240" spans="1:8" ht="12.75">
      <c r="A240" s="4">
        <v>42123</v>
      </c>
      <c r="B240" s="9" t="s">
        <v>1155</v>
      </c>
      <c r="E240" s="3"/>
      <c r="F240" s="3">
        <v>198000</v>
      </c>
      <c r="G240" s="11">
        <f t="shared" si="4"/>
        <v>150842.6300000024</v>
      </c>
      <c r="H240" s="1"/>
    </row>
    <row r="241" spans="1:8" ht="12.75">
      <c r="A241" s="4">
        <v>42123</v>
      </c>
      <c r="B241" t="s">
        <v>578</v>
      </c>
      <c r="E241" s="3">
        <v>0.02</v>
      </c>
      <c r="F241" s="3"/>
      <c r="G241" s="11">
        <f t="shared" si="4"/>
        <v>150842.65000000238</v>
      </c>
      <c r="H241" s="1"/>
    </row>
    <row r="242" spans="1:8" ht="12.75">
      <c r="A242" s="4">
        <v>42124</v>
      </c>
      <c r="B242" s="9" t="s">
        <v>8</v>
      </c>
      <c r="D242" s="27" t="s">
        <v>1280</v>
      </c>
      <c r="E242" s="3"/>
      <c r="F242" s="3">
        <v>12469.48</v>
      </c>
      <c r="G242" s="11">
        <f t="shared" si="4"/>
        <v>138373.17000000237</v>
      </c>
      <c r="H242" s="1"/>
    </row>
    <row r="243" spans="1:8" ht="12.75">
      <c r="A243" s="4">
        <v>42124</v>
      </c>
      <c r="B243" s="9" t="s">
        <v>1281</v>
      </c>
      <c r="D243" s="26"/>
      <c r="E243" s="3"/>
      <c r="F243" s="3">
        <v>18813.53</v>
      </c>
      <c r="G243" s="11">
        <f t="shared" si="4"/>
        <v>119559.64000000237</v>
      </c>
      <c r="H243" s="1"/>
    </row>
    <row r="244" spans="1:8" ht="12.75">
      <c r="A244" s="4">
        <v>42124</v>
      </c>
      <c r="B244" s="9" t="s">
        <v>1033</v>
      </c>
      <c r="E244" s="3"/>
      <c r="F244" s="3">
        <v>8.7</v>
      </c>
      <c r="G244" s="11">
        <f t="shared" si="4"/>
        <v>119550.94000000237</v>
      </c>
      <c r="H244" s="1"/>
    </row>
    <row r="245" spans="1:8" ht="12.75">
      <c r="A245" s="4">
        <v>42124</v>
      </c>
      <c r="B245" s="9" t="s">
        <v>1282</v>
      </c>
      <c r="D245" s="26"/>
      <c r="E245" s="3"/>
      <c r="F245" s="3">
        <v>6500</v>
      </c>
      <c r="G245" s="11">
        <f t="shared" si="4"/>
        <v>113050.94000000237</v>
      </c>
      <c r="H245" s="1"/>
    </row>
    <row r="246" spans="1:8" ht="12.75">
      <c r="A246" s="4">
        <v>42124</v>
      </c>
      <c r="B246" s="9" t="s">
        <v>1033</v>
      </c>
      <c r="E246" s="3"/>
      <c r="F246" s="3">
        <v>8.7</v>
      </c>
      <c r="G246" s="11">
        <f t="shared" si="4"/>
        <v>113042.24000000238</v>
      </c>
      <c r="H246" s="1"/>
    </row>
    <row r="247" spans="1:8" ht="12.75">
      <c r="A247" s="4">
        <v>42124</v>
      </c>
      <c r="B247" s="9" t="s">
        <v>1283</v>
      </c>
      <c r="D247" s="26"/>
      <c r="E247" s="3"/>
      <c r="F247" s="3">
        <v>6574.72</v>
      </c>
      <c r="G247" s="11">
        <f t="shared" si="4"/>
        <v>106467.52000000238</v>
      </c>
      <c r="H247" s="1"/>
    </row>
    <row r="248" spans="1:8" ht="12.75">
      <c r="A248" s="4">
        <v>42124</v>
      </c>
      <c r="B248" s="9" t="s">
        <v>1284</v>
      </c>
      <c r="D248" s="26"/>
      <c r="E248" s="3"/>
      <c r="F248" s="3">
        <v>516</v>
      </c>
      <c r="G248" s="11">
        <f t="shared" si="4"/>
        <v>105951.52000000238</v>
      </c>
      <c r="H248" s="1"/>
    </row>
    <row r="249" spans="1:8" ht="12.75">
      <c r="A249" s="4">
        <v>42128</v>
      </c>
      <c r="B249" s="9" t="s">
        <v>1285</v>
      </c>
      <c r="D249" s="26"/>
      <c r="E249" s="3"/>
      <c r="F249" s="3">
        <v>9115.54</v>
      </c>
      <c r="G249" s="11">
        <f t="shared" si="4"/>
        <v>96835.98000000237</v>
      </c>
      <c r="H249" s="1"/>
    </row>
    <row r="250" spans="1:8" ht="12.75">
      <c r="A250" s="4">
        <v>42128</v>
      </c>
      <c r="B250" s="9" t="s">
        <v>1033</v>
      </c>
      <c r="E250" s="1"/>
      <c r="F250" s="1">
        <v>8.7</v>
      </c>
      <c r="G250" s="11">
        <f t="shared" si="4"/>
        <v>96827.28000000237</v>
      </c>
      <c r="H250" s="1"/>
    </row>
    <row r="251" spans="1:8" ht="12.75">
      <c r="A251" s="4">
        <v>42128</v>
      </c>
      <c r="B251" s="9" t="s">
        <v>1286</v>
      </c>
      <c r="D251" s="26"/>
      <c r="E251" s="1"/>
      <c r="F251" s="1">
        <v>17977.27</v>
      </c>
      <c r="G251" s="11">
        <f t="shared" si="4"/>
        <v>78850.01000000237</v>
      </c>
      <c r="H251" s="1"/>
    </row>
    <row r="252" spans="1:8" ht="12.75">
      <c r="A252" s="4">
        <v>42128</v>
      </c>
      <c r="B252" s="9" t="s">
        <v>1033</v>
      </c>
      <c r="E252" s="1"/>
      <c r="F252" s="1">
        <v>8.7</v>
      </c>
      <c r="G252" s="11">
        <f t="shared" si="4"/>
        <v>78841.31000000237</v>
      </c>
      <c r="H252" s="1"/>
    </row>
    <row r="253" spans="1:8" ht="12.75">
      <c r="A253" s="4">
        <v>42128</v>
      </c>
      <c r="B253" s="9" t="s">
        <v>1287</v>
      </c>
      <c r="D253" s="26"/>
      <c r="E253" s="1"/>
      <c r="F253" s="1">
        <v>15000</v>
      </c>
      <c r="G253" s="11">
        <f t="shared" si="4"/>
        <v>63841.31000000237</v>
      </c>
      <c r="H253" s="1"/>
    </row>
    <row r="254" spans="1:8" ht="12.75">
      <c r="A254" s="4">
        <v>42128</v>
      </c>
      <c r="B254" s="9" t="s">
        <v>1033</v>
      </c>
      <c r="E254" s="1"/>
      <c r="F254" s="1">
        <v>8.7</v>
      </c>
      <c r="G254" s="11">
        <f t="shared" si="4"/>
        <v>63832.61000000237</v>
      </c>
      <c r="H254" s="1"/>
    </row>
    <row r="255" spans="1:8" ht="12.75">
      <c r="A255" s="4">
        <v>42128</v>
      </c>
      <c r="B255" s="9" t="s">
        <v>1288</v>
      </c>
      <c r="D255" s="26"/>
      <c r="E255" s="1"/>
      <c r="F255" s="1">
        <v>2000</v>
      </c>
      <c r="G255" s="11">
        <f t="shared" si="4"/>
        <v>61832.61000000237</v>
      </c>
      <c r="H255" s="1"/>
    </row>
    <row r="256" spans="1:8" ht="12.75">
      <c r="A256" s="4">
        <v>42128</v>
      </c>
      <c r="B256" s="9" t="s">
        <v>1033</v>
      </c>
      <c r="E256" s="1"/>
      <c r="F256" s="1">
        <v>8.7</v>
      </c>
      <c r="G256" s="11">
        <f t="shared" si="4"/>
        <v>61823.910000002375</v>
      </c>
      <c r="H256" s="1"/>
    </row>
    <row r="257" spans="1:8" ht="12.75">
      <c r="A257" s="4">
        <v>42128</v>
      </c>
      <c r="B257" s="9" t="s">
        <v>1289</v>
      </c>
      <c r="D257" s="26"/>
      <c r="E257" s="1"/>
      <c r="F257" s="1">
        <v>18000</v>
      </c>
      <c r="G257" s="11">
        <f t="shared" si="4"/>
        <v>43823.910000002375</v>
      </c>
      <c r="H257" s="1"/>
    </row>
    <row r="258" spans="1:8" ht="12.75">
      <c r="A258" s="4">
        <v>42128</v>
      </c>
      <c r="B258" s="9" t="s">
        <v>1033</v>
      </c>
      <c r="E258" s="1"/>
      <c r="F258" s="1">
        <v>8.7</v>
      </c>
      <c r="G258" s="11">
        <f t="shared" si="4"/>
        <v>43815.21000000238</v>
      </c>
      <c r="H258" s="1"/>
    </row>
    <row r="259" spans="1:8" ht="12.75">
      <c r="A259" s="4">
        <v>42128</v>
      </c>
      <c r="B259" s="9" t="s">
        <v>1290</v>
      </c>
      <c r="D259" s="5"/>
      <c r="E259" s="1">
        <v>1725</v>
      </c>
      <c r="F259" s="1"/>
      <c r="G259" s="11">
        <f t="shared" si="4"/>
        <v>45540.21000000238</v>
      </c>
      <c r="H259" s="1"/>
    </row>
    <row r="260" spans="1:8" ht="12.75">
      <c r="A260" s="4">
        <v>42130</v>
      </c>
      <c r="B260" s="9" t="s">
        <v>1291</v>
      </c>
      <c r="E260" s="1">
        <v>10000</v>
      </c>
      <c r="F260" s="1"/>
      <c r="G260" s="11">
        <f t="shared" si="4"/>
        <v>55540.21000000238</v>
      </c>
      <c r="H260" s="1"/>
    </row>
    <row r="261" spans="1:8" ht="12.75">
      <c r="A261" s="4">
        <v>42130</v>
      </c>
      <c r="B261" t="s">
        <v>1117</v>
      </c>
      <c r="E261" s="1">
        <v>13</v>
      </c>
      <c r="F261" s="1"/>
      <c r="G261" s="11">
        <f t="shared" si="4"/>
        <v>55553.21000000238</v>
      </c>
      <c r="H261" s="1"/>
    </row>
    <row r="262" spans="1:8" ht="12.75">
      <c r="A262" s="4">
        <v>42130</v>
      </c>
      <c r="B262" t="s">
        <v>1292</v>
      </c>
      <c r="D262" s="26"/>
      <c r="E262" s="1"/>
      <c r="F262" s="1">
        <v>1104</v>
      </c>
      <c r="G262" s="11">
        <f t="shared" si="4"/>
        <v>54449.21000000238</v>
      </c>
      <c r="H262" s="1"/>
    </row>
    <row r="263" spans="1:8" ht="12.75">
      <c r="A263" s="4">
        <v>42130</v>
      </c>
      <c r="B263" t="s">
        <v>0</v>
      </c>
      <c r="D263" s="26"/>
      <c r="E263" s="1"/>
      <c r="F263" s="1">
        <v>1012</v>
      </c>
      <c r="G263" s="11">
        <f t="shared" si="4"/>
        <v>53437.21000000238</v>
      </c>
      <c r="H263" s="1"/>
    </row>
    <row r="264" spans="1:8" ht="12.75">
      <c r="A264" s="4">
        <v>42130</v>
      </c>
      <c r="B264" t="s">
        <v>32</v>
      </c>
      <c r="D264" s="26"/>
      <c r="E264" s="1"/>
      <c r="F264" s="1">
        <v>1362</v>
      </c>
      <c r="G264" s="11">
        <f t="shared" si="4"/>
        <v>52075.21000000238</v>
      </c>
      <c r="H264" s="1"/>
    </row>
    <row r="265" spans="1:8" ht="12.75">
      <c r="A265" s="4">
        <v>42130</v>
      </c>
      <c r="B265" t="s">
        <v>1047</v>
      </c>
      <c r="D265" s="26"/>
      <c r="E265" s="1"/>
      <c r="F265" s="1">
        <v>1270</v>
      </c>
      <c r="G265" s="11">
        <f t="shared" si="4"/>
        <v>50805.21000000238</v>
      </c>
      <c r="H265" s="1"/>
    </row>
    <row r="266" spans="1:8" ht="12.75">
      <c r="A266" s="4">
        <v>42130</v>
      </c>
      <c r="B266" t="s">
        <v>1293</v>
      </c>
      <c r="D266" s="26"/>
      <c r="E266" s="1"/>
      <c r="F266" s="1">
        <v>350</v>
      </c>
      <c r="G266" s="11">
        <f t="shared" si="4"/>
        <v>50455.21000000238</v>
      </c>
      <c r="H266" s="1"/>
    </row>
    <row r="267" spans="1:8" ht="12.75">
      <c r="A267" s="4">
        <v>42130</v>
      </c>
      <c r="B267" s="9" t="s">
        <v>850</v>
      </c>
      <c r="D267" s="26"/>
      <c r="E267" s="1"/>
      <c r="F267" s="1">
        <v>232</v>
      </c>
      <c r="G267" s="11">
        <f t="shared" si="4"/>
        <v>50223.21000000238</v>
      </c>
      <c r="H267" s="1"/>
    </row>
    <row r="268" spans="1:8" ht="12.75">
      <c r="A268" s="4">
        <v>42131</v>
      </c>
      <c r="B268" t="s">
        <v>578</v>
      </c>
      <c r="D268" s="26"/>
      <c r="E268" s="3">
        <v>0.07</v>
      </c>
      <c r="F268" s="3"/>
      <c r="G268" s="11">
        <f t="shared" si="4"/>
        <v>50223.28000000238</v>
      </c>
      <c r="H268" s="1"/>
    </row>
    <row r="269" spans="1:8" ht="12.75">
      <c r="A269" s="4">
        <v>42135</v>
      </c>
      <c r="B269" t="s">
        <v>1294</v>
      </c>
      <c r="D269" t="s">
        <v>1295</v>
      </c>
      <c r="E269" s="3"/>
      <c r="F269" s="3">
        <v>4501</v>
      </c>
      <c r="G269" s="11">
        <f t="shared" si="4"/>
        <v>45722.28000000238</v>
      </c>
      <c r="H269" s="1"/>
    </row>
    <row r="270" spans="1:8" ht="12.75">
      <c r="A270" s="4">
        <v>42135</v>
      </c>
      <c r="B270" t="s">
        <v>652</v>
      </c>
      <c r="D270" t="s">
        <v>1296</v>
      </c>
      <c r="E270" s="3"/>
      <c r="F270" s="3">
        <v>3560</v>
      </c>
      <c r="G270" s="11">
        <f t="shared" si="4"/>
        <v>42162.28000000238</v>
      </c>
      <c r="H270" s="1"/>
    </row>
    <row r="271" spans="1:8" ht="12.75">
      <c r="A271" s="4">
        <v>42136</v>
      </c>
      <c r="B271" t="s">
        <v>952</v>
      </c>
      <c r="E271" s="3"/>
      <c r="F271" s="3">
        <v>116</v>
      </c>
      <c r="G271" s="11">
        <f t="shared" si="4"/>
        <v>42046.28000000238</v>
      </c>
      <c r="H271" s="1"/>
    </row>
    <row r="272" spans="1:8" ht="12.75">
      <c r="A272" s="4">
        <v>42136</v>
      </c>
      <c r="B272" t="s">
        <v>721</v>
      </c>
      <c r="E272" s="3">
        <v>46.96</v>
      </c>
      <c r="F272" s="3"/>
      <c r="G272" s="11">
        <f t="shared" si="4"/>
        <v>42093.24000000238</v>
      </c>
      <c r="H272" s="1"/>
    </row>
    <row r="273" spans="1:8" ht="12.75">
      <c r="A273" s="4">
        <v>42136</v>
      </c>
      <c r="B273" t="s">
        <v>972</v>
      </c>
      <c r="E273" s="3">
        <v>313.5</v>
      </c>
      <c r="F273" s="3"/>
      <c r="G273" s="11">
        <f t="shared" si="4"/>
        <v>42406.74000000238</v>
      </c>
      <c r="H273" s="1"/>
    </row>
    <row r="274" spans="1:8" ht="12.75">
      <c r="A274" s="4">
        <v>42136</v>
      </c>
      <c r="B274" t="s">
        <v>721</v>
      </c>
      <c r="E274" s="3">
        <v>354.3</v>
      </c>
      <c r="F274" s="3"/>
      <c r="G274" s="11">
        <f t="shared" si="4"/>
        <v>42761.04000000238</v>
      </c>
      <c r="H274" s="1" t="s">
        <v>461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Fiprodefo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</dc:creator>
  <cp:keywords/>
  <dc:description/>
  <cp:lastModifiedBy>FIPRODEFO</cp:lastModifiedBy>
  <cp:lastPrinted>2015-05-07T00:15:34Z</cp:lastPrinted>
  <dcterms:created xsi:type="dcterms:W3CDTF">2011-03-17T16:28:48Z</dcterms:created>
  <dcterms:modified xsi:type="dcterms:W3CDTF">2015-05-15T19:15:58Z</dcterms:modified>
  <cp:category/>
  <cp:version/>
  <cp:contentType/>
  <cp:contentStatus/>
</cp:coreProperties>
</file>