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8415" tabRatio="767" firstSheet="4" activeTab="4"/>
  </bookViews>
  <sheets>
    <sheet name="Objetivos" sheetId="1" state="hidden" r:id="rId1"/>
    <sheet name="Estrategias" sheetId="2" state="hidden" r:id="rId2"/>
    <sheet name="Instructivo" sheetId="3" state="hidden" r:id="rId3"/>
    <sheet name="Hoja1" sheetId="4" state="hidden" r:id="rId4"/>
    <sheet name="ENTREGABLES" sheetId="5" r:id="rId5"/>
  </sheets>
  <definedNames>
    <definedName name="_03_SECRETARÍA_GENERAL_DE_GOBIERNO">'ENTREGABLES'!$DF$152:$DF$157</definedName>
    <definedName name="_05_SECRETARÍA_DE_DESARROLLO_URBANO">'ENTREGABLES'!$DF$158:$DF$161</definedName>
    <definedName name="_07_SECRETARÍA_DE_PROMOCIÓN_ECONÓMICA">'ENTREGABLES'!$DF$162:$DF$169</definedName>
    <definedName name="_09_SECRETARÍA_DE_EDUCACIÓN">'ENTREGABLES'!$DF$170:$DF$197</definedName>
    <definedName name="_1._Desarrollo_Productivo_del_campo">'ENTREGABLES'!$EA$152:$EA$157</definedName>
    <definedName name="_1_PI_de_la_Comisión_Estatal_del_Agua">'ENTREGABLES'!$DW$152:$DW$158</definedName>
    <definedName name="_10._Desarrollo_Humano_y_Social_Sustentable">'ENTREGABLES'!$EA$189:$EA$195</definedName>
    <definedName name="_10_PI_de_la_Secretaría_de_Turismo">'ENTREGABLES'!$DW$205:$DW$212</definedName>
    <definedName name="_10_SECRETARÍA_DE_CULTURA">'ENTREGABLES'!$DF$198:$DF$201</definedName>
    <definedName name="_11._Preservación_y_Restauración_del_Medio_Ambiente">'ENTREGABLES'!$EA$196:$EA$198</definedName>
    <definedName name="_11_PI_de_la_Secretaría_del_Trabajo_y_Previsión_Social">'ENTREGABLES'!$DW$213:$DW$218</definedName>
    <definedName name="_11_SECRETARÍA_DE_SALUD">'ENTREGABLES'!$DF$202:$DF$209</definedName>
    <definedName name="_12._Procuración_de_Justicia">'ENTREGABLES'!$EA$199:$EA$203</definedName>
    <definedName name="_12_PI_de_la_Unidad_Estatal_de_Protección_Civil_y_Bomberos">'ENTREGABLES'!$DW$219:$DW$224</definedName>
    <definedName name="_12_SECRETARÍA_DE_VIALIDAD_Y_TRANSPORTE">'ENTREGABLES'!$DF$210:$DF$212</definedName>
    <definedName name="_13._Protección_Civil">'ENTREGABLES'!$EA$204:$EA$205</definedName>
    <definedName name="_13_PI_de_SEDER">'ENTREGABLES'!$DW$225:$DW$233</definedName>
    <definedName name="_14._Seguridad_Pública">'ENTREGABLES'!$EA$206:$EA$208</definedName>
    <definedName name="_14_PI_del_Instituo_Jalisciense_de_las_Mujeres">'ENTREGABLES'!$DW$234:$DW$238</definedName>
    <definedName name="_15._Seguridad_Jurídica_de_Ciudadanos_y_Bienes">'ENTREGABLES'!$EA$209:$EA$212</definedName>
    <definedName name="_15_PI_del_Instituto_del_Federalismo">'ENTREGABLES'!$DW$239:$DW$240</definedName>
    <definedName name="_15_PROCURADURÍA_GENERAL_DE_JUSTICIA">'ENTREGABLES'!$DF$213:$DF$214</definedName>
    <definedName name="_16._Impulso_al_Desarrollo_Democrático">'ENTREGABLES'!$EA$213:$EA$215</definedName>
    <definedName name="_16_PI_del_Trompo_Mágico_Museo_Interactivo">'ENTREGABLES'!$DW$241:$DW$245</definedName>
    <definedName name="_16_SECRETARÍA_DE_PLANEACIÓN">'ENTREGABLES'!$DF$215</definedName>
    <definedName name="_17._Fortalecimiento_Institucional">'ENTREGABLES'!$EA$216:$EA$224</definedName>
    <definedName name="_17_PI_Secretaria_de_Educación">'ENTREGABLES'!$DY$246:$DY$262</definedName>
    <definedName name="_18._Derechos_Humanos">'ENTREGABLES'!$EA$225:$EA$226</definedName>
    <definedName name="_18_PI_SEMADES">'ENTREGABLES'!$DW$260:$DW$269</definedName>
    <definedName name="_19._Participación_Ciudadana">'ENTREGABLES'!$EA$227:$EA$228</definedName>
    <definedName name="_19_PI_SEPROE">'ENTREGABLES'!$DW$270:$DW$274</definedName>
    <definedName name="_2._Ciencia_y_Tecnología_para_el_Desarrollo">'ENTREGABLES'!$EA$158:$EA$159</definedName>
    <definedName name="_2_PI_de_la_IPROVIPE">'ENTREGABLES'!$DW$159:$DW$162</definedName>
    <definedName name="_20._Movilidad">'ENTREGABLES'!$EA$229:$EA$231</definedName>
    <definedName name="_20_PI_SVyT">'ENTREGABLES'!$DW$275:$DW$285</definedName>
    <definedName name="_21._Administración_y_Uso_del_Agua">'ENTREGABLES'!$EA$232:$EA$234</definedName>
    <definedName name="_21_PI_Secretaria_de_Seguridad_Publica__Prevención_y_Radaptación_Social">'ENTREGABLES'!$DW$286:$DW$288</definedName>
    <definedName name="_22._Juegos_Panamericanos">'ENTREGABLES'!$EA$235:$EA$238</definedName>
    <definedName name="_22_PI_Secretaría_General_de_Gobierno">'ENTREGABLES'!$DW$289:$DW$303</definedName>
    <definedName name="_23_PI_de_Contraloría_del_Estado">'ENTREGABLES'!$DW$304:$DW$330</definedName>
    <definedName name="_23_SECRETARÍA_DE_SEGURIDAD_PÚBLICA__PREVENCIÓN_Y_READAPTACIÓN_SOCIAL">'ENTREGABLES'!$DF$216:$DF$217</definedName>
    <definedName name="_24_PI_de_la_Procuraduría_General_de_Justicia_del_Estado">'ENTREGABLES'!$DX$327:$DX$338</definedName>
    <definedName name="_25_PI_de_la_Secretaria_de_Administración">'ENTREGABLES'!$DY$339:$DY$342</definedName>
    <definedName name="_26_PI_Instituto_Jalisciense_de_Ciencias_Forenses">'ENTREGABLES'!$DW$353:$DW$358</definedName>
    <definedName name="_27_PI_Hogar_Cabañas">'ENTREGABLES'!$DW$359:$DW$361</definedName>
    <definedName name="_28_PI_Comisión_Estatal_Indígena">'ENTREGABLES'!$DW$369:$DW$371</definedName>
    <definedName name="_29_PI_CETOT">'ENTREGABLES'!$DW$372</definedName>
    <definedName name="_29_SECRETARIA_DE_DESARROLLO_HUMANO">'ENTREGABLES'!$DF$218:$DF$221</definedName>
    <definedName name="_2902_PI_DIF">'ENTREGABLES'!$DW$383:$DW$390</definedName>
    <definedName name="_3._Fomento_a_la_Industria__Comercio_y_Servicios">'ENTREGABLES'!$EA$160:$EA$167</definedName>
    <definedName name="_3_PI_de_la_Procuraduria_Social">'ENTREGABLES'!$DW$163:$DW$167</definedName>
    <definedName name="_30_PI_Hospital_Civil">'ENTREGABLES'!$DW$373:$DW$382</definedName>
    <definedName name="_4._Desarrollo_de_Infraestructura_Productiva">'ENTREGABLES'!$EA$168:$EA$172</definedName>
    <definedName name="_4_PI_de_la_Secretaría_de_Cultura">'ENTREGABLES'!$DW$171:$DW$176</definedName>
    <definedName name="_5._Desarrollo_y_Fomento_al_Turismo">'ENTREGABLES'!$EA$173:$EA$174</definedName>
    <definedName name="_5_PI_de_la_Secretaría_de_Desarrollo_Humano">'ENTREGABLES'!$DW$177:$DW$181</definedName>
    <definedName name="_6._Generación_de_Empleo_y_Seguridad_Laboral">'ENTREGABLES'!$EA$175:$EA$176</definedName>
    <definedName name="_6_PI_de_la_Secretaría_de_Desarrollo_Urbano">'ENTREGABLES'!$DX$182:$DX$193</definedName>
    <definedName name="_7._Educación_y_Deporte_para_una_Vida_Digna">'ENTREGABLES'!$EA$177:$EA$181</definedName>
    <definedName name="_7_PI_de_la_Secretaría_de_Finanzas">'ENTREGABLES'!$DW$193:$DW$197</definedName>
    <definedName name="_8._Protección_y_Atención_Integral_a_la_Salud">'ENTREGABLES'!$EA$182:$EA$186</definedName>
    <definedName name="_8_PI_de_la_Secretaría_de_Planeación">'ENTREGABLES'!$DW$198:$DW$200</definedName>
    <definedName name="_9._Desarrollo_y_Fomento_a_la_Cultura">'ENTREGABLES'!$EA$187:$EA$188</definedName>
    <definedName name="_9_PI_de_la_Secretaría_de_Salud">'ENTREGABLES'!$DW$201:$DW$204</definedName>
    <definedName name="mas_de_una_región">'Hoja1'!$AJ$86:$AJ$192</definedName>
    <definedName name="NO_APLICA">'Hoja1'!$Y$99</definedName>
    <definedName name="PRD_01_NORTE">'ENTREGABLES'!$DS$152:$DS$162</definedName>
    <definedName name="PRD_02_ALTOS_NORTE">'ENTREGABLES'!$DS$163:$DS$170</definedName>
    <definedName name="PRD_03_ALTOS_SUR">'ENTREGABLES'!$DS$171:$DS$179</definedName>
    <definedName name="PRD_04_CIENEGA">'ENTREGABLES'!$DS$180:$DS$187</definedName>
    <definedName name="PRD_05_SURESTE">'ENTREGABLES'!$DS$188:$DS$195</definedName>
    <definedName name="PRD_06_SUR">'ENTREGABLES'!$DS$196:$DS$206</definedName>
    <definedName name="PRD_07_SIERRA_DE_AMULA">'ENTREGABLES'!$DS$207:$DS$214</definedName>
    <definedName name="PRD_08_COSTA_SUR">'ENTREGABLES'!$DS$215:$DS$223</definedName>
    <definedName name="PRD_09_COSTA_NORTE">'ENTREGABLES'!$DS$224:$DS$232</definedName>
    <definedName name="PRD_10_SIERRA_OCCIDENTAL">'ENTREGABLES'!$DS$233:$DS$241</definedName>
    <definedName name="PRD_11_VALLES">'ENTREGABLES'!$DS$242:$DS$251</definedName>
    <definedName name="PRD_12_CENTRO">'ENTREGABLES'!$DS$252:$DS$258</definedName>
    <definedName name="TODAS_LAS_REGIONES">'Hoja1'!$AP$86:$AP$192</definedName>
  </definedNames>
  <calcPr fullCalcOnLoad="1"/>
</workbook>
</file>

<file path=xl/sharedStrings.xml><?xml version="1.0" encoding="utf-8"?>
<sst xmlns="http://schemas.openxmlformats.org/spreadsheetml/2006/main" count="3801" uniqueCount="1621">
  <si>
    <t>Objetivo</t>
  </si>
  <si>
    <t>No.</t>
  </si>
  <si>
    <t>Estrategia</t>
  </si>
  <si>
    <t>1.1.1 Facilitar el acceso a la tecnología y recursos productivos</t>
  </si>
  <si>
    <t>1.1.2 Fomentar la industrialización, comercialización y diversificación de la producción</t>
  </si>
  <si>
    <t>1.1.3 Promover y desarrollar el sector artesanal</t>
  </si>
  <si>
    <t>1.1.4 Ampliar la infraestructura de comunicaciones terrestres y aéreas y mejorar la existente</t>
  </si>
  <si>
    <t>1.2.1 Mejorar la procuración de justicia y disminuir los índices delictivos</t>
  </si>
  <si>
    <t>1.2.2 Ampliar y mejorar la infraestructura y servicios de telecomunicaciones</t>
  </si>
  <si>
    <t>1.2.3 Fomentar la inversión privada para la generación de empleo</t>
  </si>
  <si>
    <t>1.2.4 Gestionar la mejora salarial de los empleos existentes</t>
  </si>
  <si>
    <t>1.3.1 Fomentar la reactivación de las actividades del campo</t>
  </si>
  <si>
    <t>1.3.2 Fortalecer la infraestructura social básica</t>
  </si>
  <si>
    <t>1.3.3 Facilitar el acceso a programas de desarrollo social</t>
  </si>
  <si>
    <t>1.3.4 Fomentar la visión empresarial y el autoempleo</t>
  </si>
  <si>
    <t>1.4.1 Rehabilitar la cobertura vegetal</t>
  </si>
  <si>
    <t>1.4.2 Fomentar la cultura preventiva y del cuidado de la salud</t>
  </si>
  <si>
    <t>1.4.3 Ampliar y mejorar la cobertura de salud, así como ampliarla sobre todo en atención de 2do. y 3er. nivel</t>
  </si>
  <si>
    <t>1.4.4 Fortalecer la infraestructura y el fomento al deporte</t>
  </si>
  <si>
    <t xml:space="preserve">1.5.1 Mejorar y ampliar la cobertura del agua potable </t>
  </si>
  <si>
    <t>1.5.2 Mejorar y ampliar la cobertura dedrenaje</t>
  </si>
  <si>
    <t>1.5.3 Mejorar y ampliar la cobertura de energía eléctrica</t>
  </si>
  <si>
    <t>1.5.4 Fomentar el saneamiento de las finanzas públicas municipales</t>
  </si>
  <si>
    <t>1.6.1 Promover la instalación de empresas de transformación en la región</t>
  </si>
  <si>
    <t>1.6.2 Fomentar el aprovechamiento de la flora que crece naturalmente</t>
  </si>
  <si>
    <t>1.6.3 Ampliar y mejorar la infraestructura hidráulica</t>
  </si>
  <si>
    <t>1.7.1 Mejorar y ampliar la infraestructura educativa, sobre todo en los niveles medio superior y superior</t>
  </si>
  <si>
    <t>1.7.2 Disminuir el rezago educativo</t>
  </si>
  <si>
    <t>1.7.3 Fomentar la organización y capacitación entre los productores</t>
  </si>
  <si>
    <t xml:space="preserve">1.7.4 Promover la tecnificación del sector primario </t>
  </si>
  <si>
    <t>1.7.5 Generar valor agregado a la producción primaria</t>
  </si>
  <si>
    <t>1.8.1 Promover y fomentar la cultura</t>
  </si>
  <si>
    <t>1.8.2 Mejorar la capacitación y equipamiento de los cuerpos de seguridad pública</t>
  </si>
  <si>
    <t>1.8.3 Incrementar el porcentaje de población derechohabiente a servicios de salud</t>
  </si>
  <si>
    <t>1.8.4 Mejorar los niveles de ingreso de la población</t>
  </si>
  <si>
    <t>1.8.5 Adopción de modelos de gestión de calidad</t>
  </si>
  <si>
    <t>1.8.6 Mejorar la transparencia gubernamental</t>
  </si>
  <si>
    <t>1.8.7 Coordinar los esfuerzos que contribuyan a reducir la brecha tecnológicaen beneficio de la población de la región</t>
  </si>
  <si>
    <t>1.8.8 Fortalecer la participación ciudadana</t>
  </si>
  <si>
    <t xml:space="preserve">2.1.1 Desarrollar el sector productivo a través de su tecnificación </t>
  </si>
  <si>
    <t>2.1.2 Promover e impulsar la mejora genética animal.</t>
  </si>
  <si>
    <t xml:space="preserve">2.1.3 Fortalecer la capacitación y asistencia técnica a los productores </t>
  </si>
  <si>
    <t>2.1.4 Impulsar el aprovechamiento de las potencialidades regionales y promover la inversión.</t>
  </si>
  <si>
    <t>2.1.5 Impulsar la creación y modernización de la infraestructura productiva del sector agropecuario.</t>
  </si>
  <si>
    <t>2.1.6 Incrementar y eficientar los apoyo al sector agropecuario.</t>
  </si>
  <si>
    <t>2.2.1 Fortalecer la comercialización de los productos locales, ampliando canales de comercialización y mercadeo.</t>
  </si>
  <si>
    <t>2.2.2 Brindar asesoría en materia de comercialización</t>
  </si>
  <si>
    <t>2.2.3 Promover el asociacionismo entre productores locales.</t>
  </si>
  <si>
    <t xml:space="preserve">2.2.4 Generar información de mercados, tecnologías y productos potenciales para que los productores puedan tomar mejores decisiones. </t>
  </si>
  <si>
    <t xml:space="preserve">2.2.5 Consolidar el eslabonamiento de cadenas productivas locales. </t>
  </si>
  <si>
    <t xml:space="preserve">2.3.1 Impulsar la especialización de mano de obra técnicamente capacitada. </t>
  </si>
  <si>
    <t>2.3.2 Impulsara la promoción económica que permita atraer inversiones, así como generar condiciones más atractivas para los inversionistas.</t>
  </si>
  <si>
    <t>2.3.3 Mejorar y ampliar las vías de comunicación existentes que permitan el adecuado intercambio de productos y la transportación rápida y segura de personas.</t>
  </si>
  <si>
    <t xml:space="preserve">2.3.4 Mejorar las condiciones físicas de los rastros municipales y crear la infraestructura que permita mejorar las condiciones higiénicas y la calidad de los productos. </t>
  </si>
  <si>
    <t xml:space="preserve">2.3.5 Impulsar programas de financiamiento y crédito que brinden apoyo a los sectores productivos de la región. </t>
  </si>
  <si>
    <t>2.3.6 Generar infraestructura que permita a la región ser un lugar atractivo para el establecimiento de unidades productivas.</t>
  </si>
  <si>
    <t>2.4.1 Aumentar la cobertura educativa en los niveles nivel medio superior y superior y generar la infraestructura necesaria.</t>
  </si>
  <si>
    <t xml:space="preserve">2.4.2 Reducir el Rezago educativo, reduciendo el analfabetismo y mejorando la eficiencia terminal en los niveles básicos. </t>
  </si>
  <si>
    <t>2.4.3 Mejorar la calidad de la enseñanza en los niveles básicos.</t>
  </si>
  <si>
    <t xml:space="preserve">2.4.4 Impulsar la difusión y promoción cultural en la región. </t>
  </si>
  <si>
    <t>2.4.5 Promover la educación virtual</t>
  </si>
  <si>
    <t xml:space="preserve">2.4.6 Generar una oferta educativa acorde a los requerimientos productivos regionales y establecer una mayor vinculación entre los programas educativos y estudiantes con entorno productivo regional </t>
  </si>
  <si>
    <t>2.5.1 Impulsar la capacitación permanente de los funcionarios municipales para el mejor uso y aplicación de los recursos públicos.</t>
  </si>
  <si>
    <t>2.5.2 Reducir la corrupción de servidores públicos.</t>
  </si>
  <si>
    <t>2.5.3 Incrementar los niveles de recaudación municipal.</t>
  </si>
  <si>
    <t>2.5.4 Reducir los niveles de gasto público destinado a gasto corriente</t>
  </si>
  <si>
    <t>2.5.5 Promover el involucramiento de la sociedad en cuestiones públicas para contar con una planeación de largo plazo con sustento en las necesidades de la población.</t>
  </si>
  <si>
    <t>2.5.6 Impulsar una nueva relación gobierno sociedad eliminando prácticas paternalistas, corporativistas y clientelistas, generando canales de participación social que den respuesta a las demandas de la población.</t>
  </si>
  <si>
    <t>2.5.6 Mejorar la transparencia gubernamental</t>
  </si>
  <si>
    <t>2.6.1 Impulsar la reforestación a través de campañas permanentes involucrando organizaciones sociales y productivas, así como los centros educativos de la región y a la población en general.</t>
  </si>
  <si>
    <t>2.6.2 Mejorar el manejo de residuos sólidos municipales</t>
  </si>
  <si>
    <t>2.6.3 Reducir la contaminación hídrica</t>
  </si>
  <si>
    <t>2.6.4 Promover creación y actualización de reglamentación municipal para la conservación del medio ambiente</t>
  </si>
  <si>
    <t>2.6.5 Impulsar la educación, capacitación y concientización sobre la protección ambiental</t>
  </si>
  <si>
    <t>2.6.6 Evitar la contaminación atmotférica</t>
  </si>
  <si>
    <t>2.7.1 Impulsar el aprovechamiento de recursos y atractivos turísticos.</t>
  </si>
  <si>
    <t>2.7.2 Generar estímulos fiscales para la creación de empresas e industrias.</t>
  </si>
  <si>
    <t>2.7.3 Reducir los tiempos para apertura de negocios.</t>
  </si>
  <si>
    <t>2.7.4 Fomentar la cultura de emprendurismo</t>
  </si>
  <si>
    <t>2.8.1 Reducir los niveles de marginación en la región</t>
  </si>
  <si>
    <t>2.8.2 Incrementar la cobertura de servicios básicos</t>
  </si>
  <si>
    <t>2.8.3 Aumentar la cobertura de población derechohabiente a servicios de salud</t>
  </si>
  <si>
    <t>2.8.4 Mejorar el nivel de ingresos de la población</t>
  </si>
  <si>
    <t>2.8.5 Impulsar la integración familiar</t>
  </si>
  <si>
    <t>2.8.6 impulsar la Creación y mejoramiento de espacios para la convivencia y esparcimiento familiar</t>
  </si>
  <si>
    <t>2.8.7 Reducir los niveles de migración</t>
  </si>
  <si>
    <t>2.8.8 Reducir la morbilidad y promover la prevención de enfermedades</t>
  </si>
  <si>
    <t>2.8.9 Coordinar los esfuerzos que contribuyan a reducir la brecha tecnológicaen beneficio de la población de la región</t>
  </si>
  <si>
    <t>2.8.1 Adopción de modelos de gestión de calidad</t>
  </si>
  <si>
    <t>2.9.1 Reducir los niveles de drogadicción</t>
  </si>
  <si>
    <t>2.9.2 Mejorar el equipamiento para combatir la inseguridad pública.</t>
  </si>
  <si>
    <t>2.9.3 Impulsar la capacitación a cuerpos policiacos.</t>
  </si>
  <si>
    <t>2.9.4 Mejorar la Procuración de Justicia poco efectiva.</t>
  </si>
  <si>
    <t>2.9.5 Impulsar y promover la prevención del delito.</t>
  </si>
  <si>
    <t>2.9.6 Reducir la corrupción de los cuerpos de seguridad</t>
  </si>
  <si>
    <t>3.1.1 Ampliar la infraestructura educativa sobre todo en los niveles medio superior y superior.</t>
  </si>
  <si>
    <t xml:space="preserve">3.1.2 Mejorar la calidad  y reestructurar los programas educación </t>
  </si>
  <si>
    <t>3.1.3 Mejorar y ampliar la oferta educativa tecnológica.</t>
  </si>
  <si>
    <t>3.1.4 Disminuir el rezago educativo en la región</t>
  </si>
  <si>
    <t>3.2.1 Fomentar el asociacionismo entre los productores de la región.</t>
  </si>
  <si>
    <t>3.2.2 Generar valor agregado a la producción primaria</t>
  </si>
  <si>
    <t>3.2.3 Promover y fomentar la cultura y visión empresarial.</t>
  </si>
  <si>
    <t xml:space="preserve">3.2.4 Diversificar y tecnificar los procesos de producción. </t>
  </si>
  <si>
    <t>3.2.5 Fortalecer la capacitación y asistencia técnica hacia los productores.</t>
  </si>
  <si>
    <t>3.3.1 Fortalecer la infraestructura productiva regional</t>
  </si>
  <si>
    <t>3.3.2 Fortalecer la coordinación intermunicipal en actividades productivas.</t>
  </si>
  <si>
    <t>3.3.3 Impulsar y desarrollar el sector turístico</t>
  </si>
  <si>
    <t>3.3.4 Mejorar y ampliar la red de comunicaciones terrestre.</t>
  </si>
  <si>
    <t>3.3.5 Facilitar y mejorar la aplicación de los programas de financiamiento para la producción.</t>
  </si>
  <si>
    <t>3.4.1 Impulsar e implementar campañas de concientización en el cuidado del medio ambiente.</t>
  </si>
  <si>
    <t>3.4.2 Fortalecer la coordinación intermunicipal en la ejecución de proyectos de saneamiento y combate de la cacería furtiva.</t>
  </si>
  <si>
    <t xml:space="preserve">3.4.3 Mejorar y eficientar las prácticas en el manejo y disposición de residuos sólidos y saneamiento de aguas. </t>
  </si>
  <si>
    <t>3.4.4 Restaurar la cobertura vegetal en la región.</t>
  </si>
  <si>
    <t>3.5.1 Mejorar los niveles de ingreso de la población.</t>
  </si>
  <si>
    <t>3.5.2 Facilitar el acceso a los programas de apoyo al campo, sobre todo a los productores más desprotegidos.</t>
  </si>
  <si>
    <t>3.5.3 Mejorar la rentabilidad, fortaleciendo el apoyo y vocacionamiento del campo.</t>
  </si>
  <si>
    <t>3.6.1 Generar fuentes de empleo a través del aprovechamiento de los potencialidades y vocacionamiento de la región.</t>
  </si>
  <si>
    <t>3.6.2 Incentivar la instalación de agroindustrias en la región.</t>
  </si>
  <si>
    <t>3.6.3 Fortalecer la identidad regional (costumbres)</t>
  </si>
  <si>
    <t>3.6.4 Fortalecer la infraestructura social de la región</t>
  </si>
  <si>
    <t>3.6.5 Fortalecer la participación ciudadana en la gestión del desarrollo</t>
  </si>
  <si>
    <t>3.7.1 Fortalecer y fomentar los valores y la integración familiar.</t>
  </si>
  <si>
    <t>3.7.2 Fortalecer la infraestructura para la recreación y esparcimiento.</t>
  </si>
  <si>
    <t>3.7.3 Profesionalizar los cuerpos de seguridad pública y protección civil.</t>
  </si>
  <si>
    <t>3.7.4 Fomentar la denuncia y participación ciudadana.</t>
  </si>
  <si>
    <t>3.7.5 Combatir la corrupción en la procuración de justicia.</t>
  </si>
  <si>
    <t>3.8.1 Regularizar la posesión y tenencia de la tierra.</t>
  </si>
  <si>
    <t>3.8.2 Fortalecer las finanzas municipales.</t>
  </si>
  <si>
    <t>3.8.3 Mejorar la cobertura y calidad en los servicios de salud.</t>
  </si>
  <si>
    <t>3.8.4 Fortalecer el desarrollo social en la región.</t>
  </si>
  <si>
    <t>3.8.5 Coordinar los esfuerzos que contribuyan a reducir la brecha tecnológicaen beneficio de la población de la región</t>
  </si>
  <si>
    <t>3.8.6 Mejorar la transparencia gubernamental</t>
  </si>
  <si>
    <t>3.8.7 Adopción de modelos de gestión de calidad</t>
  </si>
  <si>
    <t>3.8.8 Fortalecer el acceso de las familias a la canasta básica alimentaria</t>
  </si>
  <si>
    <t xml:space="preserve">4.1.1 Fomentar la permanencia escolar  </t>
  </si>
  <si>
    <t>4.1.2 Actualizar el modelo educativo</t>
  </si>
  <si>
    <t>4.1.3 Incrementar el número de becas</t>
  </si>
  <si>
    <t>4.1.4 Establecer programas de orientación vocacional</t>
  </si>
  <si>
    <t>4.1.5 Fortalecer el programa de Escuelas para Padres</t>
  </si>
  <si>
    <t>4.1.6 Elevar la cobertura  y la calidad educativa</t>
  </si>
  <si>
    <t>4.2.1 Elevar el promedio de escolaridad de la población</t>
  </si>
  <si>
    <t>4.2.2 Impulsar la articulación del modelo educativo vigente en todos sus niveles</t>
  </si>
  <si>
    <t>4.2.3 Propiciar la vinculación empresa-universidad-sociedad</t>
  </si>
  <si>
    <t>4.2.4 Promover la creación de programas educativos y de adiestramientos técnico acorde a las necesidades del sector productivo</t>
  </si>
  <si>
    <t>4.2.5 Fomentar la inversión para la generación de capital humano.</t>
  </si>
  <si>
    <t>4.3.1 Brindar mayores apoyos para el campo</t>
  </si>
  <si>
    <t>4.3.2 Impulsar la tecnificación del campo</t>
  </si>
  <si>
    <t>4.3.3 Fortalecer la generación de mano de obra calificada</t>
  </si>
  <si>
    <t>4.3.4 Reducir el debilitamiento del campo y su abandono</t>
  </si>
  <si>
    <t>4.3.5 Impulsar políticas que permitan un desarrollo agrícola sustentable</t>
  </si>
  <si>
    <t>4.3.6 Impulsar la reconversión de cultivos rentables</t>
  </si>
  <si>
    <t>4.4.1 Elaborar políticas que impulsen el desarrollo agroindustrial</t>
  </si>
  <si>
    <t>4.4.2 Impulsar la productividad de la región</t>
  </si>
  <si>
    <t>4.4.3 Fomentar la consolidación y conformación de cadenas productivas</t>
  </si>
  <si>
    <t>4.4.4 Impulsar el desarrollo de la genética agropecuaria</t>
  </si>
  <si>
    <t>4.4.5 Impulsar la cultura de fomento empresarial</t>
  </si>
  <si>
    <t>4.4.6 Incrementar y mantener en optimas condiciones la red carretera y de caminos</t>
  </si>
  <si>
    <t>4.5.1 Apoyar al municipio para fortalecer su hacienda municipal</t>
  </si>
  <si>
    <t>4.5.2 Ampliar la cobertura de los servicios de salud</t>
  </si>
  <si>
    <t>4.5.3 Apoyar la dotación de infraestructura de servicios básicos en las comunidades rurales</t>
  </si>
  <si>
    <t>4.5.4 Fortalecer el programa de Vivienda Digna</t>
  </si>
  <si>
    <t>4.5.5 Apoyar  y propiciar la vigilancia en el cumplimiento de los planes de ordenamiento territorial.</t>
  </si>
  <si>
    <t>4.6.1 Mejorar las condiciones para atraer inversión</t>
  </si>
  <si>
    <t>4.6.2 Impulsar programas que apliquen remesas a proyectos productivos</t>
  </si>
  <si>
    <t>4.6.3 Impulsar un desarrollo regional sustentable</t>
  </si>
  <si>
    <t>4.6.5 Impulsar una descentralización de la actividad económica en el Estado</t>
  </si>
  <si>
    <t>4.7.1 Fortalecer los programas de capacitación y equipamiento de los cuerpos policiacos</t>
  </si>
  <si>
    <t>4.7.2 Reducir los índices de consumo de drogas y alcohol de la población</t>
  </si>
  <si>
    <t>4.7.3 Impulsar programas que fortalezcan los valores de convivencia social</t>
  </si>
  <si>
    <t>4.7.4 Fomentar la participación ciudadana en materia de seguridad</t>
  </si>
  <si>
    <t>4.7.5 Incrementar las oportunidades de empleos bien remunerados</t>
  </si>
  <si>
    <t>4.7.6 Ampliar las expectativas para que los jóvenes se integren al sector productivo</t>
  </si>
  <si>
    <t xml:space="preserve">4.8.1 Implementar programas de protección de recursos naturales  </t>
  </si>
  <si>
    <t>4.8.2 Ampliar la cobertura de plantas de tratamientos de aguas residuales</t>
  </si>
  <si>
    <t>4.8.3 Establecer programas de rescate de fauna nativa</t>
  </si>
  <si>
    <t xml:space="preserve">4.8.4 Fortalecer los programas de reforestación </t>
  </si>
  <si>
    <t xml:space="preserve">4.8.5 Implementar programas integrales del manejo de residuos sólidos </t>
  </si>
  <si>
    <t xml:space="preserve">4.8.6 Apoyar la creación de centros de reciclajes para reducir los desechos sólidos </t>
  </si>
  <si>
    <t>4.9.1 Reducir el rezago institucional</t>
  </si>
  <si>
    <t>4.9.2 Impulsar el desarrollo turístico de la región</t>
  </si>
  <si>
    <t>4.9.3 Crear programas de capacitación para formar técnicos en formulación de proyectos</t>
  </si>
  <si>
    <t xml:space="preserve">4.9.4 Orientar estratégicamente la inversión estatal y federal </t>
  </si>
  <si>
    <t>4.9.5 Apoyar la creación de carteras de proyectos regionales</t>
  </si>
  <si>
    <t>4.9.6 Fortalecer la planeación estratégica de mediano y largo plazo</t>
  </si>
  <si>
    <t>4.9.7 Incentivar la participación de la sociedad en los procesos de planeación</t>
  </si>
  <si>
    <t>4.9.8 Incrementar los niveles de competitividad</t>
  </si>
  <si>
    <t>4.9.9 Reducir el rezago social de las localidades rurales</t>
  </si>
  <si>
    <t>4.9.1O Impulsar la creación de centros de cooperación internacional para el desarrollo regional</t>
  </si>
  <si>
    <t>4.10.1 Impulsar la continuidad de proyectos entre los cambios de gobierno</t>
  </si>
  <si>
    <t>4.10.2 Fortalecer los programas de profesionalización de servidores públicos</t>
  </si>
  <si>
    <t>4.10.3 Atraer recursos económicos para reducir la brecha tecnológica y operativa de los ayuntamientos</t>
  </si>
  <si>
    <t>4.10.4 Reducir las prácticas de corrupción</t>
  </si>
  <si>
    <t>5.1.1 Reducir el rezago educativo .</t>
  </si>
  <si>
    <t>5.1.2 Aumentar la calidad educativa</t>
  </si>
  <si>
    <t>5.1.3 Adecuar la oferta educativa con los requerimientos del mercado laboral y con el potencial de la región</t>
  </si>
  <si>
    <t>5.1.4 Impulsar la capacitación para el trabajo</t>
  </si>
  <si>
    <t>5.1.5 Incrementar y actualizar el equipamiento y material didáctico en centros educativos preescolares y de nivel primaria, así como incentivar el arraigo de los profesores en las localidades más apartadas.</t>
  </si>
  <si>
    <t>5.1.6 Aumentar la cobertura educativa en los niveles nivel medio superior y superior y generar la infraestructura necesaria.</t>
  </si>
  <si>
    <t>5.2.1 Impulsar la capacitación y asistencia técnica a los productores locales</t>
  </si>
  <si>
    <t>5.2.1 Incentivar y apoyar iniciativas de proyectos productivos.</t>
  </si>
  <si>
    <t>5.2.2 Impulsar la tecnificación de la actividad pecuaria</t>
  </si>
  <si>
    <t>5.2.3 Consolidar el eslabonamiento de cadenas productivas locales.</t>
  </si>
  <si>
    <t>5.2.4 Incentivar y apoyar la creación de micro, pequeña y mediana empresa.</t>
  </si>
  <si>
    <t>5.2.5 Estimular la generación de valor agregado a la producción primaria.</t>
  </si>
  <si>
    <t>5.2.6 Diversificar la producción local, promoviendo el establecimiento de cultivos alternativos</t>
  </si>
  <si>
    <t>5.2.7 Incrementar y eficientar los apoyo al sector agropecuario.</t>
  </si>
  <si>
    <t>5.2.9 Brindar capacitación y asesoría en materia de comercialización para reducir el intermediarismo .</t>
  </si>
  <si>
    <t>5.3.1 Incrementar y mejorar la infraestructura carretera que permita el adecuado intercambio de productos y la transportación rápida y segura de personas.</t>
  </si>
  <si>
    <t>5.3.2 Incrementar y mejorar la infraestructura caminera de la región.</t>
  </si>
  <si>
    <t>5.3.3 Aprovechar el potencial turístico de la región</t>
  </si>
  <si>
    <t>5.3.4 Incrementar y mejorar las telecomunicaciones</t>
  </si>
  <si>
    <t>5.3.5 Mejorar las condiciones de seguridad pública de la región</t>
  </si>
  <si>
    <t>5.4.1 Impulsar programas de financiamiento y crédito que brinden apoyo a los sectores productivos de la región.</t>
  </si>
  <si>
    <t>5.4.2 Generar infraestructura que permita a la región ser un lugar atractivo para el establecimiento de unidades productivas.</t>
  </si>
  <si>
    <t xml:space="preserve">5.4.3 Incentivar a los migrantes a invertir en su municipio. </t>
  </si>
  <si>
    <t>5.4.4 Impulsar la promoción económica que permita atraer inversiones, así como generar condiciones más atractivas para los inversionistas.</t>
  </si>
  <si>
    <t>5.5.1 Mejorar la cobertura de agua potable entubada.</t>
  </si>
  <si>
    <t>5.5.2 Incrementar la cobertura de drenaje.</t>
  </si>
  <si>
    <t>5.5.3 Aumentar la cobertura de energía eléctrica.</t>
  </si>
  <si>
    <t>5.5.4 Incrementar la proporción que representa la inversión pública del gasto público total.</t>
  </si>
  <si>
    <t>5.5.5 Eliminar el crecimiento urbano desordenado.</t>
  </si>
  <si>
    <t>5.6.1 Brindar capacitación continua a funcionarios municipales.</t>
  </si>
  <si>
    <t>5.6.2 Promover la realización de estudios de factibilidad de proyectos.</t>
  </si>
  <si>
    <t>5.6.3 Reducir el porcentaje que representa el gasto corriente en el total del gasto público.</t>
  </si>
  <si>
    <t>5.6.4 Impulsar la planeación participativa de largo plazo.</t>
  </si>
  <si>
    <t>5.6.5 Incentivar a los municipios a incrementar los niveles de recaudación municipal</t>
  </si>
  <si>
    <t>5.6.6 Mejorar la transparencia gubernamental</t>
  </si>
  <si>
    <t>5.7.1 Mejorar el nivel de ingresos de la población de la región.</t>
  </si>
  <si>
    <t>5.7.2 Reducir la marginación.</t>
  </si>
  <si>
    <t>5.7.3 Promover y fomentar actividades culturales</t>
  </si>
  <si>
    <t>5.7.4 Ampliar y mejorar la infraestructura y el equipamiento de salud</t>
  </si>
  <si>
    <t>5.7.5 Fortalecer la integración familiar</t>
  </si>
  <si>
    <t>5.7.6 Fomentar la práctica deportiva</t>
  </si>
  <si>
    <t>5.7.7 Coordinar los esfuerzos que contribuyan a reducir la brecha tecnológicaen beneficio de la población de la región</t>
  </si>
  <si>
    <t>5.7.8 Adopción de modelos de gestión de calidad</t>
  </si>
  <si>
    <t>5.8.1 Reducir el número de hectáreas forestales dañadas por la quema y la sobreexplotación forestal así como Intensificar la reforestación</t>
  </si>
  <si>
    <t>5.8.2 Propiciar un manejo adecuado de los desechos sólidos.</t>
  </si>
  <si>
    <t>5.8.3 Aumentar el saneamiento de aguas.</t>
  </si>
  <si>
    <t>5.8.4 Educar y concientizar a la población sobre la importancia de la conservación ambiental, así como establecer multas por deterioro al medio ambiente</t>
  </si>
  <si>
    <t>5.8.5 Aumentar las áreas naturales protegidas</t>
  </si>
  <si>
    <t>5.8.6 Crear y/o actualizar la reglamentación municipal en materia ambiental.</t>
  </si>
  <si>
    <t>5.8.7 Mantener la adecuada calidad del aire</t>
  </si>
  <si>
    <t>5.9.1 Aumentar el control y la prevención de secuelas crónico degenerativas</t>
  </si>
  <si>
    <t xml:space="preserve">5.9.2 reducir la muerte materna y aumento en mortalidad y edad temprana de cáncer Cérvico-uterino </t>
  </si>
  <si>
    <t>5.9.3 Reducir la incidencia de infecciones de transmisión sexual</t>
  </si>
  <si>
    <t>5.9.4 Reducir la incidencia de de tuberculosis y enfermedades crónico degenerativas</t>
  </si>
  <si>
    <t>5.9.5 Promover la participación ciudadana en la prevención y control del  dengue</t>
  </si>
  <si>
    <t>5.9.6 Reducir la incidencia de enfermedades gastrointestinales y respiratorias</t>
  </si>
  <si>
    <t>5.9.7 Intensificar la difusión sobre prevención de enfermedades</t>
  </si>
  <si>
    <t xml:space="preserve">5.9.8 Ampliar la cobertura de salud </t>
  </si>
  <si>
    <t>6.1.1    Incrementar la infraestructura educativa en el nivel básico.</t>
  </si>
  <si>
    <t>6.1.2    Aumentar el número de escuelas que dispongan de laboratorios de cómputo y materiales didácticos suficientes (privilegiando a las que actualmente presentan está carencia).</t>
  </si>
  <si>
    <t>6.1.3    Crecer conforme a los requerimientos en la mayor apertura de telesecundarias.</t>
  </si>
  <si>
    <t>6.1.4   Crear y reforzar los programas que promueven actividades artísticas y culturales.</t>
  </si>
  <si>
    <t>6.1.5    Adecuar la oferta educativa en el nivel medio superior y superior de acuerdo con los requerimientos del mercado laboral.</t>
  </si>
  <si>
    <t>6.1.6    Incrementar el nivel educativo en la región, especialmente en la población que presenta bajos niveles de educación.</t>
  </si>
  <si>
    <t>6.2.1  Generar mano de obra calificada en la región en las actividades productivas más significativas.</t>
  </si>
  <si>
    <t>6.2.2  Asistencia técnica y capacitación a empresarios.</t>
  </si>
  <si>
    <t>6.2.3  Promoción de cultivos alternativos y fortalecimiento de cadenas productivas.</t>
  </si>
  <si>
    <t>6.2.4  Ampliación de sistemas de riego.</t>
  </si>
  <si>
    <t>6.2.5  Apoyo a los artesanos y promoción a las micro, pequeñas y medianas industrias aunado de políticas de comercialización.</t>
  </si>
  <si>
    <t>6.3.1  Incremento de vías de comunicación que fomenten el intercambio comercial y el desarrollo turístico.</t>
  </si>
  <si>
    <t>6.3.2  Formulación de proyectos integrales que aprovechen las potencialidades de la región.</t>
  </si>
  <si>
    <t>6.3.3 Tecnificación de los sistemas productivos.</t>
  </si>
  <si>
    <t>6.3.4  Vinculación entre empresas-universidades-Gobierno.</t>
  </si>
  <si>
    <t>6.3.5  Mejorar y ampliar la infraestructura hotelera.</t>
  </si>
  <si>
    <t>6.3.6 Generar espacios adecuados  y estratégicos para el asentamiento de nuevas empresas.</t>
  </si>
  <si>
    <t>6.4.1 Generación de campañas educativas dirigidas a la sociedad en materia de preservación del medio ambiente.</t>
  </si>
  <si>
    <t>6.4.2  Instalación de plantas de tratamiento de aguas residuales.</t>
  </si>
  <si>
    <t>6.4.3  Aplicación de políticas orientadas a disminuir la contaminación ambiental generada por vehículos automotores.</t>
  </si>
  <si>
    <t>6.4.4  Manejo integral de los residuos sólidos y cuidado de mantos freáticos.</t>
  </si>
  <si>
    <t>6.4.5  Saneamiento de la cuenca del río Tamazula-Tuxpan y prevención de incendios forestales.</t>
  </si>
  <si>
    <t>6.4.6  Creación de políticas  y aplicación de la Ley en materia ambiental.</t>
  </si>
  <si>
    <t>6.5.1 Incrementar el apoyo a los grupos vulnerables.</t>
  </si>
  <si>
    <t>6.5.2  Ampliación de infraestructura social básica.</t>
  </si>
  <si>
    <t>6.5.3  Generación de fuentes de empleo a través de programas de impulso a las micro, pequeñas y medianas empresas.</t>
  </si>
  <si>
    <t>6.5.4  Crear las condiciones para facilitar el acceso a la vivienda digna.</t>
  </si>
  <si>
    <t xml:space="preserve">6.5.5  Mejoramiento de la asignación de programas gubernamentales. </t>
  </si>
  <si>
    <t>6.5.6  Fortalecimiento de la participación ciudadana.</t>
  </si>
  <si>
    <t>6.5.7  Implementar sistemas de seguimiento y evaluación a nivel municipal.</t>
  </si>
  <si>
    <t>6.5.8 Mejorar la transparencia gubernamental</t>
  </si>
  <si>
    <t>6.5.9 Adoptar modelos de gestión de calidad</t>
  </si>
  <si>
    <t>6.6.1 Ampliar la cobertura de los servicios a las viviendas (agua potable, drenaje, energía eléctrica).</t>
  </si>
  <si>
    <t>6.6.2  Fortalecer la capacidad técnica e institucional de los municipios.</t>
  </si>
  <si>
    <t>6.6.3  Promover la subsidiaridad financiera e institucional del Gobierno Estatal a los municipios.</t>
  </si>
  <si>
    <t>6.6.4  Implementar mecanismos que fomenten la asignación eficiente de los recursos públicos.</t>
  </si>
  <si>
    <t>6.6.5  Desburocratización de los procesos para la asignación de recursos a los municipios.</t>
  </si>
  <si>
    <t>6.6.6 Coordinar esfuerzos que contribuyan a reducir la brecha tecnoligica en beneficio de la población de la región</t>
  </si>
  <si>
    <t>6.7.1 Impulsar la generación de valor agregado en el sector agropecuario.</t>
  </si>
  <si>
    <t>6.7.2  Desarrollo de corredores turísticos.</t>
  </si>
  <si>
    <t>6.7.3  Establecimiento de estímulos fiscales a la inversión.</t>
  </si>
  <si>
    <t>6.7.4  Fomentar la cultura del asociacionismo entre productores.</t>
  </si>
  <si>
    <t>6.7.5  Promover la capacitación y el liderazgo empresarial, además de perfeccionar los incentivos para la creación de nuevas industrias.</t>
  </si>
  <si>
    <t>6.8.1  Mejoramiento e incremento de la infraestructura deportiva, de usos múltiples y de recreación.</t>
  </si>
  <si>
    <t>6.8.2  Profesionalización, modernización y equipamiento de los cuerpos de seguridad pública.</t>
  </si>
  <si>
    <t>6.8.3  Promover la educación en valores.</t>
  </si>
  <si>
    <t>6.8.4  Adecuación de las leyes acordes con los delitos.</t>
  </si>
  <si>
    <t>6.8.5  Fomento de la cultura de la denuncia.</t>
  </si>
  <si>
    <t>6.8.6  Disminución de la corrupción en la procuración de justicia.</t>
  </si>
  <si>
    <t>6.8.7  Perfeccionamiento de los programas de rehabilitación en los centros penitenciarios.</t>
  </si>
  <si>
    <t>7.1.1 Optimizar el uso sustentable del territorio y de la cobertura vegetal</t>
  </si>
  <si>
    <t xml:space="preserve">7.1.2 Incrementar y consolidar la infraestructura hidráulica </t>
  </si>
  <si>
    <t>7.1.3 Mejorar y diversificar la productividad agropecuaria</t>
  </si>
  <si>
    <t>7.1.4 Indagar y concertar  nichos de mercado a nivel local e internacional</t>
  </si>
  <si>
    <t>7.1.5 Descentralizar los recursos públicos para actividades agropecuarias</t>
  </si>
  <si>
    <t>7.2.1 Fomentar la cultura del asociacionismo entre productores</t>
  </si>
  <si>
    <t>7.2.2 Capacitar técnicamente al personal para las actividades productivas</t>
  </si>
  <si>
    <t>7.2.3 Aumentar el nivel de escolaridad de la población</t>
  </si>
  <si>
    <t>7.2.4 Fortalecer los programas carreteros regionales</t>
  </si>
  <si>
    <t>7.2.5 Mejorar la seguridad pública</t>
  </si>
  <si>
    <t>7.2.6 Generar mejores condiciones para la inversión</t>
  </si>
  <si>
    <t>7.3.1 Construir y mantener vías de comunicación en la región</t>
  </si>
  <si>
    <t>7.3.2 Fortalecer y desarrollar la competitividad regional</t>
  </si>
  <si>
    <t>7.3.3 Impulsar el desarrollo turístico</t>
  </si>
  <si>
    <t>7.3.4 Fomentar la producción agropecuaria</t>
  </si>
  <si>
    <t>7.3.5 Impulsar la planeación social participativa</t>
  </si>
  <si>
    <t>7.4.1 Fomentar la inversión extranjera e incentivos fiscales.</t>
  </si>
  <si>
    <t>7.4.2 Fortalecer el empleo temporal y autoempleo.</t>
  </si>
  <si>
    <t>7.4.3 Mejoramiento ambiental.</t>
  </si>
  <si>
    <t>7.4.4 Incrementar la cobertura de servicios básicos</t>
  </si>
  <si>
    <t>7.4.5 Impulsar el desarrollo familiar, cultural y deportivo.</t>
  </si>
  <si>
    <t>7.4.6 Consolidar la gestión municipal gubernamental.</t>
  </si>
  <si>
    <t>7.4.7 Ampliar la cobertura de servicios de salud de calidad</t>
  </si>
  <si>
    <t>7.5.1 Impulsar la instalación de corredores industriales para la generación de empleos sustentables y bien remunerados</t>
  </si>
  <si>
    <t>7.5.2 Mejorar la cobertura educativa a nivel medio superior y superior</t>
  </si>
  <si>
    <t>7.5.3 Fortalecer la infraestructura regional básica</t>
  </si>
  <si>
    <t>7.6.1 Aplicar la legislación en materia ambiental</t>
  </si>
  <si>
    <t>7.6.2 Instalar plantas de tratamiento y humedales</t>
  </si>
  <si>
    <t>7.6.3 Establecer campañas de cuidado de la biodiversidad regional</t>
  </si>
  <si>
    <t>7.6.4 Gestionar adecuadamente los residuos sólidos urbanos</t>
  </si>
  <si>
    <t>8.1.1 Fortalecer el programa de legalización y tenencia de la tierra</t>
  </si>
  <si>
    <t>8.1.2 Fomentar el asociacionismo entre los empresarios</t>
  </si>
  <si>
    <t>8.1.3 Ampliar la cobertura de los programas de financiamiento</t>
  </si>
  <si>
    <t>8.1.4 Eliminar los programas paternalistas</t>
  </si>
  <si>
    <t>8.2.1 Ampliar la infraestructura de agua potable</t>
  </si>
  <si>
    <t>8.2.2 Ampliar los programas de viviendas</t>
  </si>
  <si>
    <t>8.2.3 Reducir los índices de contaminación (atmosférica, de suelo, agua y auditiva)</t>
  </si>
  <si>
    <t>8.2.4 Ampliar la cobertura y calidad de los servicios de salud</t>
  </si>
  <si>
    <t>8.2.5 Reducir el rezago educativo</t>
  </si>
  <si>
    <t>8.2.6 Impulsar la creación de empleos mejor remunerados</t>
  </si>
  <si>
    <t>8.2.7 Incrementar la infraestructura deportiva y de recreación</t>
  </si>
  <si>
    <t>8.3.1 Impulsar una tecnificación de la producción</t>
  </si>
  <si>
    <t>8.3.2 Apoyar el desarrollo de una genética competitiva</t>
  </si>
  <si>
    <t>8.3.3 Fomentar la creación de closters agroindustriales</t>
  </si>
  <si>
    <t>8.3.4 Apoyar la creación de centros de capacitación y asesoría técnica</t>
  </si>
  <si>
    <t>8.4.1 Ampliar y mejorar la infraestructura y los servicios de salud</t>
  </si>
  <si>
    <t>8.4.2 Ampliarla cobertura del programa de nutrición familiar</t>
  </si>
  <si>
    <t>8.4.3 Fomentar los programas de vida saludable</t>
  </si>
  <si>
    <t>8.4.4 Fortalecer las campañas de higiene y prevención de enfermedades</t>
  </si>
  <si>
    <t>8.4.5 Reducir los porcentajes de drogadicción y alcoholismo</t>
  </si>
  <si>
    <t>8.4.6 Reducir los índices de accidentes viales.</t>
  </si>
  <si>
    <t>8.5.1 Reducir la perdida de hectáreas forestales</t>
  </si>
  <si>
    <t>8.5.2 Implementar programas de prevención de incendios forestales</t>
  </si>
  <si>
    <t>8.5.3 Impulsar la creación de plantas de tratamiento de aguas residuales</t>
  </si>
  <si>
    <t>8.5.4 Apoyar la construcción de plantas de tratamiento de residuos sólidos</t>
  </si>
  <si>
    <t>8.5.5 Regular la utilización de agroquímicos</t>
  </si>
  <si>
    <t>8.5.6 Establecer programas para reducir los niveles de contaminación atmosférica.</t>
  </si>
  <si>
    <t>8.6.1 Fortalecer la producción de granos</t>
  </si>
  <si>
    <t>8.6.2 Impulsar la instalación de agroindustrias</t>
  </si>
  <si>
    <t>8.6.3 Fortalecer la producción frutícola</t>
  </si>
  <si>
    <t>8.6.4 Fortalecer la inversión para el sector turístico</t>
  </si>
  <si>
    <t>8.6.5 Ampliar y mejorar la infraestructura carretera y de caminos rurales</t>
  </si>
  <si>
    <t>8.6.6 Gestionar la ampliación de la red  de banda ancha</t>
  </si>
  <si>
    <t>8.6.7 Actualizar los planes del ordenamiento territorial</t>
  </si>
  <si>
    <t>8.6.8 Reducir los niveles de inseguridad pública</t>
  </si>
  <si>
    <t>8.6.9 Impulsar la creación de centros de formación, capacitación y asesoría técnica</t>
  </si>
  <si>
    <t>8.7.1 Fortalecer los procesos de planeación de mediano y largo plazo</t>
  </si>
  <si>
    <t>8.7.2 Impulsar el aprovechamiento de los recursos naturales</t>
  </si>
  <si>
    <t>8.7.3 Fomentar el aprovechamiento equilibrado del sector forestal</t>
  </si>
  <si>
    <t>8.7.4 Apoyar el desarrollo turístico de la región</t>
  </si>
  <si>
    <t>8.7.5 Implementar programas de descentralización de trámites  gubernamentales</t>
  </si>
  <si>
    <t>8.7.6 Apoyar la creación de organismo o centros promotores del desarrollo regional</t>
  </si>
  <si>
    <t>9.1.1 Crear talleres de preparación técnica-productiva regional</t>
  </si>
  <si>
    <t>9.1.2 Mejorar y actualizar los procesos productivos</t>
  </si>
  <si>
    <t>9.1.3 Ampliar y consolidar los sistemas de financiamiento accesibles para el desarrollo regional</t>
  </si>
  <si>
    <t>9.1.4 Consolidar la oferta turística regional</t>
  </si>
  <si>
    <t>9.1.5 Fortalecer la industria pesquera</t>
  </si>
  <si>
    <t>9.2.1 Mejorar la capacitación al personal de la región</t>
  </si>
  <si>
    <t xml:space="preserve">9.2.2 Articular cadenas productivas </t>
  </si>
  <si>
    <t xml:space="preserve">9.2.3 Rehabilitar y crear caminos para mejorar la inter-conectividad </t>
  </si>
  <si>
    <t>9.2.4 Impulsar la comercialización de bienes-insumos regionales</t>
  </si>
  <si>
    <t>9.2.5 Incrementar la infraestructura de comunicaciones</t>
  </si>
  <si>
    <t>9.3.1 Ampliar la cobertura de salud y difundir la afiliación al seguro popular</t>
  </si>
  <si>
    <t>9.3.2 Reducir el índice de enfermedades entre la población</t>
  </si>
  <si>
    <t>9.3.3 Generar empleos bien remunerados</t>
  </si>
  <si>
    <t>9.3.4 Mejorar la preparación académica de la población</t>
  </si>
  <si>
    <t xml:space="preserve">9.3.5 Fomentar el deporte y la cultura entre la población de la región </t>
  </si>
  <si>
    <t>9.3.6 Garantizar el desarrollo familiar en la región, poniendo especial énfasis en las comunidades más vulnerables</t>
  </si>
  <si>
    <t>9.3.7 Mejorar la transparencia gubernamental</t>
  </si>
  <si>
    <t>9.3.8 Adopción de modelos de gestión de calidad</t>
  </si>
  <si>
    <t>9.4.1 Regular y establecer normas mas estrictas para la construcción de nuevos fraccionamientos urbanos</t>
  </si>
  <si>
    <t>9.4.2 Impulsar el desarrollo de la infraestructura regional y de servicios básicos sobre todo en las comunidades más marginadas</t>
  </si>
  <si>
    <t>9.4.3 Impulsar el acceso a la vivienda digna</t>
  </si>
  <si>
    <t>9.4.4 Coordinar esfuerzos que contribuyan a reducir la brecha tecnoligica en beneficio de la población de la región</t>
  </si>
  <si>
    <t>9.4.5 Mejorar la imagen urbana de los municipios de la región</t>
  </si>
  <si>
    <t>9.5.1 Difundir campañas de concientización entre la población y empresarios sobre el cuidado del medio ambiente</t>
  </si>
  <si>
    <t>9.5.2 Impulsar campañas para controlar la tala en la región</t>
  </si>
  <si>
    <t>9.5.3 Adecuar la gestión intragubernamental  para la adecuación de políticas ambientales</t>
  </si>
  <si>
    <t>9.5.4 Mejorar la gestión de los residuos sólidos urbanos.</t>
  </si>
  <si>
    <t>9.5.5 Instalar plantas de tratamiento de aguas residuales.</t>
  </si>
  <si>
    <t>9.6.1 Reformar los incentivos económicos para la atraer inversiones a la región</t>
  </si>
  <si>
    <t>9.6.2 Fortalecer  la coordinación entre las distintas dependencias gubernamentales de los tres niveles para el desahogo de trámites burocráticos y la gestión de recursos públicos</t>
  </si>
  <si>
    <t>9.6.3 Mejorar la seguridad publica en la región</t>
  </si>
  <si>
    <t>9.7.1 Promover proyectos productivos accesibles y rentables</t>
  </si>
  <si>
    <t>9.7.2 Ejercer una reprogramación presupuestal para canalizar mas y mayores recursos  a productores.</t>
  </si>
  <si>
    <t xml:space="preserve">9.7.3 Fortalecer la infraestructura productiva en la región </t>
  </si>
  <si>
    <t>9.8.1 Atraer nuevos recursos tecnológicos para al desarrollo industrial en la región</t>
  </si>
  <si>
    <t>9.8.2 Difundir una adecuada información de los sistemas de financiamiento</t>
  </si>
  <si>
    <t>9.8.3 Promover la comercialización de los productos regionales</t>
  </si>
  <si>
    <t xml:space="preserve">9.8.4  Incentivar la participación social para la planeación del desarrollo regional. </t>
  </si>
  <si>
    <t>10.1.1. Ampliar y mantener los bordos acuícolas.</t>
  </si>
  <si>
    <t>10.1.2. Capacitar y asesorar a los productores piscícolas.</t>
  </si>
  <si>
    <t>10.1.3. Difundir los recursos naturales con los que cuenta la región.</t>
  </si>
  <si>
    <t>10.1.4. Planear adecuadamente la explotación de los recursos naturales.</t>
  </si>
  <si>
    <t>10.1.5. Modernizar la industria maderera.</t>
  </si>
  <si>
    <t>10.2.1. Promover la actividad industrial.</t>
  </si>
  <si>
    <t>10.2.2. Capacitar y asesorar a los productores agropecuarios.</t>
  </si>
  <si>
    <t>10.2.3. Tecnificar la producción agropecuaria y las estructuras productivas.</t>
  </si>
  <si>
    <t>10.2.4. Promover la integración de una cuenca lechera.</t>
  </si>
  <si>
    <t>10.2.5. Promover la capacitación empresarial.</t>
  </si>
  <si>
    <t>10.3.1. Tecnificar los procesos productivos.</t>
  </si>
  <si>
    <t>10.3.2. Capacitar a los comerciantes para ser eficientes</t>
  </si>
  <si>
    <t>10.3.3. Construir y mantener las vías carreteras.</t>
  </si>
  <si>
    <t>10.3.4. Ampliar y mantener la infraestructura productiva.</t>
  </si>
  <si>
    <t>10.4.1. Ampliar la infraestructura social básica (agua, drenaje y energía eléctrica).</t>
  </si>
  <si>
    <t>10.4.2. Construir, ampliar y mantener la infraestructura de salud</t>
  </si>
  <si>
    <t>10.4.3. Apoyar a los grupos vulnerables, especialmente madres solteras y adultos mayores.</t>
  </si>
  <si>
    <t>10.4.4.  Incrementar la seguridad pública</t>
  </si>
  <si>
    <t>10.4.5 Reducir la brecha tecnologica en beneficio de la población de la regió</t>
  </si>
  <si>
    <t>10.4.6 Adoptar modelos de gestión de calidad</t>
  </si>
  <si>
    <t>10.5.5 Implementar campañas de educación y conciencia ecológica.</t>
  </si>
  <si>
    <t>10.5.1. Manejar adecuadamente los residuos sólidos y su disposición final.</t>
  </si>
  <si>
    <t>10.5.2. Reducir la contaminación de ríos y acuíferos.</t>
  </si>
  <si>
    <t>10.5.3. Reducir la erosión de suelo.</t>
  </si>
  <si>
    <t>10.5.4. Aplicar un plan de manejo sustentable de los recursos naturales.</t>
  </si>
  <si>
    <t>10.6.1. Promover finanzas sanas y fuertes en los municipios.</t>
  </si>
  <si>
    <t>10.6.2. Generar una orientación estratégica del gasto público.</t>
  </si>
  <si>
    <t>10.6.3. Promover la participación del sector social en proyectos productivos.</t>
  </si>
  <si>
    <t>10.6.4. Gestionar que los municipios reciban más recursos estatales y federales.</t>
  </si>
  <si>
    <t>10.6.5 Mejorar la transparencia gubernamental</t>
  </si>
  <si>
    <t>10.7.1. Promover la reactivación del sector minero.</t>
  </si>
  <si>
    <t>10.7.2. Fomentar la cultura asociativa.</t>
  </si>
  <si>
    <t>10.7.3. Promover la creación de agroindustrias.</t>
  </si>
  <si>
    <t>10.7.4.  Incrementar el nivel educativo.</t>
  </si>
  <si>
    <t>10.8.1. Promover la participación de la iniciativa privada y sociedad en temas de gobierno.</t>
  </si>
  <si>
    <t>10.8.2. Fortalecer los canales de comunicación en los tres órdenes de gobierno.</t>
  </si>
  <si>
    <t>10.8.3. Generar una cultura institucional para el seguimiento y terminación de los proyectos municipales.</t>
  </si>
  <si>
    <t>10.8.4. Implementar un sistema de evaluación del desempeño para las autoridades municipales.</t>
  </si>
  <si>
    <t>10.8.5. Promover la capacitación del personal de las administraciones municipales.</t>
  </si>
  <si>
    <t>11.1.1. Reducir el rezago educativo y analfabetismo.</t>
  </si>
  <si>
    <t>11.1.2.  Incrementar la población con educación superior acorde a las necesidades de la región.</t>
  </si>
  <si>
    <t>11.1.3. Fortalecer coordinación entre autoridades municipales y educativas.</t>
  </si>
  <si>
    <t>11.2.1.  Modernizar la infraestructura productiva.</t>
  </si>
  <si>
    <t>11.2.2. Promover la siembra de cultivos más rentables y el uso de tecnología de punta.</t>
  </si>
  <si>
    <t>11.2.3. Fortalecer la cultura asociativa.</t>
  </si>
  <si>
    <t>11.2.4. Planear estratégicamente la cadena productiva del agave.</t>
  </si>
  <si>
    <t>11.2.5. Modernizar el sector minero.</t>
  </si>
  <si>
    <t>11.2.6.  Promover proyectos sustentables.</t>
  </si>
  <si>
    <t>11.3.1. Fortalecer el uso sustentable del recurso forestal, pesquero y frutícola.</t>
  </si>
  <si>
    <t>11.3.2. Afianzar el uso sustentable de los atractivos turísticos.</t>
  </si>
  <si>
    <t>11.3.3.  Apoyar proyectos productivos.</t>
  </si>
  <si>
    <t>11.4.1. Ampliar y mantener las vías de comunicación.</t>
  </si>
  <si>
    <t>11.4.2. Aprovechar la infraestructura ferroviaria.</t>
  </si>
  <si>
    <t>11.4.3.  Apoyar la actividad empresarial.</t>
  </si>
  <si>
    <t>11.4.4. Fortalecer la integración de cadenas productivas agropecuarias.</t>
  </si>
  <si>
    <t>11.4.5.   Tecnificar los sistemas productivos.</t>
  </si>
  <si>
    <t>11.5.5  Fortalecer el desarrollo industrial.</t>
  </si>
  <si>
    <t>11.5.1. Mantener las carreteras.</t>
  </si>
  <si>
    <t>11.5.2. Reducir la inseguridad pública.</t>
  </si>
  <si>
    <t>11.5.3.  Otorgar asistencia a grupos vulnerables.</t>
  </si>
  <si>
    <t>11.5.4. Incrementar los servicios complementarios para la actividad económica.</t>
  </si>
  <si>
    <t>11.5.5 Fortalecer el dessarrollo industrial</t>
  </si>
  <si>
    <t>11.6.1. Ampliar y mantener la infraestructura hidráulica para riego.</t>
  </si>
  <si>
    <t>11.6.2. Incrementar la infraestructura complementaria de la actividad productiva.</t>
  </si>
  <si>
    <t>11.6.3. Ampliar los caminos secundarios y saca-cosechas.</t>
  </si>
  <si>
    <t>11.6.4. Mejorar la planeación y gestión de recursos.</t>
  </si>
  <si>
    <t>11.7.1. Ampliar la cobertura de los servicios de salud.</t>
  </si>
  <si>
    <t>11.7.2.  Promover una adecuada planeación urbana.</t>
  </si>
  <si>
    <t>11.7.3. Fortalecer las finanzas públicas municipales.</t>
  </si>
  <si>
    <t>11.7.4. Fortalecer la planeación regional del gasto con la participación y validación ciudadana</t>
  </si>
  <si>
    <t>11.7.5. Planear y ejecutar adecuadamente los recursos públicos.</t>
  </si>
  <si>
    <t>11.7.6. Ampliar la infraestructura social básica (agua, drenaje y electrificación y vivienda).</t>
  </si>
  <si>
    <t>11.7.7. Reducir la brecha tecnologica en beneficio de la población de la región</t>
  </si>
  <si>
    <t>11.7.8. Mejorar la transparencia gubernamental</t>
  </si>
  <si>
    <t>11.7.9. Adoptar modelos de gestión de calidad</t>
  </si>
  <si>
    <t>11.8.1. Saneamiento de los acuíferos.</t>
  </si>
  <si>
    <t>11.8.2. Reducir la erosión de suelos.</t>
  </si>
  <si>
    <t>11.8.3. Aplicar un manejo sustentable de los vertederos de residuos sólidos.</t>
  </si>
  <si>
    <t>11.8.4. Reducir la contaminación utilizando métodos alternativos para la zafra.</t>
  </si>
  <si>
    <t>12.1.1 Fortalecer la capacidad institucional de los gobiernos municipales</t>
  </si>
  <si>
    <t>12.1.2 Promover la coordinación inter e intra gubernamental</t>
  </si>
  <si>
    <t>12.1.3 Fortalecer la planeación y fomentar el crecimiento urbano ordenado</t>
  </si>
  <si>
    <t>12.1.4 Fomentar la participación ciudadana</t>
  </si>
  <si>
    <t>12.1.5 Eficientizar los trámites y tiempos de atención en la prestación de los diferentes servicios gubernamentales</t>
  </si>
  <si>
    <t>12.2.1  Fortalecer la infraestructura social básica</t>
  </si>
  <si>
    <t>12.2.2 Impulsar la diversificación de eventos culturales y su promoción social</t>
  </si>
  <si>
    <t xml:space="preserve">12.2.3  Ampliar y mejorar los servicios de salud, sobre todo en el área rural </t>
  </si>
  <si>
    <t>12.2.4 Ampliar la cobertura y calidad educativa con un énfasis en los niveles medio básico y medio superior</t>
  </si>
  <si>
    <t>12.2.5 Coordinar esfuerzos que contribuyan a reducir la brecha tecnoligica en beneficio de la población de la región</t>
  </si>
  <si>
    <t>12.2.6 Mejorar la transparencia gubernamental</t>
  </si>
  <si>
    <t>12.2.7 Adopción de modelos de gestión de calidad</t>
  </si>
  <si>
    <t>12.2.8 Fortalecer el acceso de las familias a la canasta básica alimentaria</t>
  </si>
  <si>
    <t>12.3.1  Impulsar la planeación y ejecución de la infraestructura vial necesaria de acuerdo a una visión de movilidad de mediano y largo plazo</t>
  </si>
  <si>
    <t>12.3.2 Fomentar la modernización, eficientización y uso del transporte colectivo de baja contaminación</t>
  </si>
  <si>
    <t>12.3.3  Fomentar la cultura vial entre la población en general y fomentar la capacitación a los conductores y operadores del transporte público y privado</t>
  </si>
  <si>
    <t>12.3.4 Promover la descentralización administrativa</t>
  </si>
  <si>
    <t>12.3.5 Implantar un nuevo modelo de movilidad fincado en el impulso y masificación de alternativas de tránsito (EJEM. en bicicleta y como peatones)</t>
  </si>
  <si>
    <t>12.4.1 Facilitar el acceso al financiamiento para la producción</t>
  </si>
  <si>
    <t>12.4.2 Fomentar el asociacionismo para disminuir los niveles de intermediarismo</t>
  </si>
  <si>
    <t>12.4.3  Fortalecer la comercialización de la producción</t>
  </si>
  <si>
    <t>12.4.4  Incrementar y mejorar la capacitación y asistencia técnica</t>
  </si>
  <si>
    <t>12.4.5 Ampliar la tecnificación del campo</t>
  </si>
  <si>
    <t>12.4.7 Facilitar el acceso y difusión de los programas de apoyo al campo</t>
  </si>
  <si>
    <t>12.4.8 Fortalecer la infraestructura caminera,  y de apoyo a la producción en general</t>
  </si>
  <si>
    <t>12.5.1 Promover, construir y asegurar la funcionalidad de espacios adecuados para  el desarrollo de actividades deportivas y de esparcimiento</t>
  </si>
  <si>
    <t>12.5.2 Fortalecer la capacitación y el equipamiento de los cuerpos de seguridad pública</t>
  </si>
  <si>
    <t>12.5.3  Implantar sistemas de evaluación del desempeño con parámetros claros de incentivos y sanciones.</t>
  </si>
  <si>
    <t>12.5.4  Impulsar el uso de inteligencia policial y de recursos de comunicación de  punta</t>
  </si>
  <si>
    <t>12.5.5 Combatir la corrupción en la procuración de justicia</t>
  </si>
  <si>
    <t>12.5.6 Incrementar la coordinación intermunicipal y entre los distintos órdenes de gobierno</t>
  </si>
  <si>
    <t>12.6.1  Impulsar la concientización sobre la importancia de la conservación de los recursos naturales</t>
  </si>
  <si>
    <t>12.6.2 instrumentar programas que reduzcan la contaminación atmosférica</t>
  </si>
  <si>
    <t>12.6.3 Avanzar en el saneamiento y conservación de los recursos hídricos</t>
  </si>
  <si>
    <t>12.6.4 Fomentar la conservación de los suelos y zonas forestales de la región</t>
  </si>
  <si>
    <t>12.6.5 Fortalecer la coordinación de esfuerzos gubernamentales, sociales y privados para la aplicación adecuada del Modelo de Ordenamiento Ecológico</t>
  </si>
  <si>
    <t>12.7.1 Mejorar la infraestructura en comunicaciones y transportes</t>
  </si>
  <si>
    <t xml:space="preserve">12.7.2 Acercar y facilitar el acceso a los productores de mercados con mejores oportunidades </t>
  </si>
  <si>
    <t>12.7.3 Fomentar la organización e integración productiva</t>
  </si>
  <si>
    <t>12.7.4 Impulsar la democratización de las estructuras sindicales</t>
  </si>
  <si>
    <t>12.7.5 Fomentar la inversión nacional y extranjera directa con campañas promocionales innovadoras y mediante la creación de incentivos agresivos</t>
  </si>
  <si>
    <t>12.7.6 Agilizar, abaratar y transparentar los trámites para la instalación de nuevas empresas</t>
  </si>
  <si>
    <t>12.8.1 Eficientizar las redes de conducción y distribución de agua potable</t>
  </si>
  <si>
    <t>12.8.2 Impulsar la concientización sobre el uso racional del agua</t>
  </si>
  <si>
    <t>12.8.3 Promover la utilización de agua tratada para fines productivos y de mantenimiento urbano</t>
  </si>
  <si>
    <t>12.8.4 Definir e implementar tarifas socialmente óptimas en los sistemas operadores de agua potable en los municipios</t>
  </si>
  <si>
    <t>12.8.5 Fortalecer la construcción de la infraestructura necesaria</t>
  </si>
  <si>
    <t>12.9.1 Fortalecer la infraestructura y procesos de atención</t>
  </si>
  <si>
    <t>12.9.2 Impulsar la profesionalización de los servidores públicos</t>
  </si>
  <si>
    <t>12.9.3 Disminuir los tiempos de respuesta en los procesos judiciales</t>
  </si>
  <si>
    <t>12.9.4 Orientar eficazmente al victimizado de acuerdo a la naturaleza de cada caso</t>
  </si>
  <si>
    <t>1.1 Incrementar la competitividad</t>
  </si>
  <si>
    <t>1.2 Disminuir los niveles de expulsión poblacional</t>
  </si>
  <si>
    <t>1.3 Disminuir los niveles de marginación</t>
  </si>
  <si>
    <t>1.4 Mejorar las condiciones y acceso a servicios de salud</t>
  </si>
  <si>
    <t xml:space="preserve">1.5 Incrementar la cobertura de servicios básicos, con énfasis en las zonas rurales- </t>
  </si>
  <si>
    <t>1.6 Impulsar el aprovechamiento de los recursos naturales y culturales del a región, como detonante de su desarrollo</t>
  </si>
  <si>
    <t>1.7 Elevar los niveles de productividad</t>
  </si>
  <si>
    <t>1.8 Mejorar las condiciones y calidad de vida</t>
  </si>
  <si>
    <t>2.1 Incrementar la productividad regional.</t>
  </si>
  <si>
    <t>2.2 Articular y capacitar a los productores locales.</t>
  </si>
  <si>
    <t>2.3 Incrementar la competitividad Regional</t>
  </si>
  <si>
    <t>2.4 Incrementar los niveles de preparación</t>
  </si>
  <si>
    <t>2.5 Fortalecer la inversión pública</t>
  </si>
  <si>
    <t>2.6 Revertir el deterioro ambiental</t>
  </si>
  <si>
    <t>2.7 Incrementar las fuentes de empleo</t>
  </si>
  <si>
    <t>2.8 Mejorar la calidad de vida de la población.</t>
  </si>
  <si>
    <t>2.9 Fortalecer la seguridad pública</t>
  </si>
  <si>
    <t>3.1 Incrementar la competitividad educativa y laboral de la Región</t>
  </si>
  <si>
    <t>3.2 Elevar la productividad</t>
  </si>
  <si>
    <t xml:space="preserve">3.3 Elevar la competitividad económica regional </t>
  </si>
  <si>
    <t>3.4 Revertir la degradación ambiental ambiental</t>
  </si>
  <si>
    <t xml:space="preserve">3.5 Fortalecer el arraigo al campo de los productores primarios </t>
  </si>
  <si>
    <t>3.6 Reducir la  migración</t>
  </si>
  <si>
    <t>3.7 Mejorar la seguridad pública</t>
  </si>
  <si>
    <t>3.8 Disminuir los niveles de marginación</t>
  </si>
  <si>
    <t>4.1 Abatir el Rezago Educativo</t>
  </si>
  <si>
    <t>4.2 Generar condiciones para contar con mano de obra calificada</t>
  </si>
  <si>
    <t>4.3 Elevar los niveles de Productividad</t>
  </si>
  <si>
    <t>4.4 Elevar los niveles de Competitividad</t>
  </si>
  <si>
    <t>4.5 Abatir el Rezago Social en las localidades rurales</t>
  </si>
  <si>
    <t>4.6 Reducir las altas tasas de desempleo</t>
  </si>
  <si>
    <t xml:space="preserve">4.7 Incrementar los niveles de seguridad pública </t>
  </si>
  <si>
    <t>4.7 Incrementar los niveles de seguridad pública</t>
  </si>
  <si>
    <t>4.8 Reducir los niveles de deterioro ambiental</t>
  </si>
  <si>
    <t>4.9 Impulsar el desarrollo Sustentable en la región</t>
  </si>
  <si>
    <t>4.10 Reducir el Rezago Institucional</t>
  </si>
  <si>
    <t>5.1 Incrementar el nivel educativo</t>
  </si>
  <si>
    <t>5.2 Elevar la productividad</t>
  </si>
  <si>
    <t>5.3 Incrementar la competitividad</t>
  </si>
  <si>
    <t>5.4 Incentivar la inversión privada</t>
  </si>
  <si>
    <t>5.5 Mejorar la cobertura de la infraestructura social básica</t>
  </si>
  <si>
    <t>5.6 Fortalecer la inversión pública</t>
  </si>
  <si>
    <t>5.7 Mejorar la calidad de vida de la población</t>
  </si>
  <si>
    <t>5.8 Revertir el deterioro ambiental</t>
  </si>
  <si>
    <t>5.9 Fortalecer la prevención de enfermedades</t>
  </si>
  <si>
    <t>6.1  Incrementar el nivel educativo y de preparación.</t>
  </si>
  <si>
    <t>6.2 Incrementar la capacidad productiva eficiente y  sustentable</t>
  </si>
  <si>
    <t>6.3 Incrementar el nivel de competitividad en la región.</t>
  </si>
  <si>
    <t>6.4 Revertir el deterioro ambiental</t>
  </si>
  <si>
    <t>6.5 Incrementar la calidad de vida</t>
  </si>
  <si>
    <t>6.6 Ampliar la prestación y cobertura de servicios básicos</t>
  </si>
  <si>
    <t>6.7 Incrementar los niveles de empleo.</t>
  </si>
  <si>
    <t>6.8 Mejorar e incrementar las acciones dirigidas a la prevención del delito</t>
  </si>
  <si>
    <t>7.1 Ampliar la Productividad Agropecuaria</t>
  </si>
  <si>
    <t>7.2 Mejorar la competitividad regional</t>
  </si>
  <si>
    <t>7.3 Incrementar el desarrollo económico</t>
  </si>
  <si>
    <t>7.4 Elevar la calidad de vida de la población en la región</t>
  </si>
  <si>
    <t>7.5 Disminuir migración de la región</t>
  </si>
  <si>
    <t>7.6 Revertir el deterioro ambiental</t>
  </si>
  <si>
    <t xml:space="preserve">8.1 Reducir las altas tasas de desempleo </t>
  </si>
  <si>
    <t xml:space="preserve">8.2 Incrementar la Calidad de vida de la Poblaciòn </t>
  </si>
  <si>
    <t xml:space="preserve">8.3 Incrementar la Calidad de vida de la Poblaciòn </t>
  </si>
  <si>
    <t xml:space="preserve">8.4 Incrementar la Calidad de vida de la Poblaciòn </t>
  </si>
  <si>
    <t xml:space="preserve">8.5 Reducir los niveles de deterioro ambiental </t>
  </si>
  <si>
    <t>8.6 Incrementar los niveles de competitividad</t>
  </si>
  <si>
    <t xml:space="preserve">8.7 Fortalecer  el desarrollo regional sustentable </t>
  </si>
  <si>
    <t>9.1 Incrementar la Productividad en la región</t>
  </si>
  <si>
    <t>9.2 Impulsar los niveles de competitividad en la región</t>
  </si>
  <si>
    <t>9.3 Mejorar la calidad de vida la población</t>
  </si>
  <si>
    <t xml:space="preserve">9.4 Ampliar la cobertura de servicios básicos </t>
  </si>
  <si>
    <t>9.5 Revertir el deterioro ambiental</t>
  </si>
  <si>
    <t>9.6 Incentivar las inversiones y el apoyo financiero en la región</t>
  </si>
  <si>
    <t>9.7 Reducir los índices de migración en la región</t>
  </si>
  <si>
    <t>9.8 Promover el desarrollo industrial en la región</t>
  </si>
  <si>
    <t>10.1 Aprovechar los recursos naturales</t>
  </si>
  <si>
    <t>10.2 Impulsar la productividad</t>
  </si>
  <si>
    <t>10.3 Desarrollar la competitividad</t>
  </si>
  <si>
    <t>10.4 Mejorar las condiciones de vida de la población</t>
  </si>
  <si>
    <t>10.5 Mejorar el medio ambiente y recuperar los recursos naturales</t>
  </si>
  <si>
    <t>10.6 Incrementar la inversión pública</t>
  </si>
  <si>
    <t>10.7 Reducir la migración</t>
  </si>
  <si>
    <t>10.8 Planear de manera eficiente y efectiva en el largo plazo</t>
  </si>
  <si>
    <t>11.1 Incrementar el nivel educativo y de preparación técnica especializada.</t>
  </si>
  <si>
    <t>11.2 Incrementar el nivel de productividad en el sector primario.</t>
  </si>
  <si>
    <t>11.3 Mejorar el aprovechamiento de los recursos naturales</t>
  </si>
  <si>
    <t>11.4  Incrementar el nivel de competitividad en la región.</t>
  </si>
  <si>
    <t>11.5 Generar las condiciones óptimas para atraer inversiones.</t>
  </si>
  <si>
    <t>11.6 Incrementar la infraestructura urbana, de comunicaciones y productiva.</t>
  </si>
  <si>
    <t>11.7 Incrementar la cobertura de servicios básicos.</t>
  </si>
  <si>
    <t>11.8 Revertir los daños al medio ambiente.</t>
  </si>
  <si>
    <t>12.1 Mejorar la capacidad de respuesta gubernamental a las demandas planteadas por la sociedad</t>
  </si>
  <si>
    <t xml:space="preserve">12.2 Mejorar las condiciones de vida de la población </t>
  </si>
  <si>
    <t>12.3 Disminuir los costos de traslado</t>
  </si>
  <si>
    <t xml:space="preserve">12.4  Incrementar la competitividad agropecuaria </t>
  </si>
  <si>
    <t>12.5  Mejorar la seguridad pública</t>
  </si>
  <si>
    <t>12.6 Revertir el deterioro ambiental</t>
  </si>
  <si>
    <t>12.7 Elevar la productividad y competitividad regional industrial, comercial y de servicios</t>
  </si>
  <si>
    <t>12.8 Mejorar y alcanzar la sustentabilidad en el abastecimiento de agua</t>
  </si>
  <si>
    <t xml:space="preserve">12.9 Asegurar una atención integral a las víctimas del delito </t>
  </si>
  <si>
    <t>Objetivos</t>
  </si>
  <si>
    <t>Estrategias</t>
  </si>
  <si>
    <t>Nombre Proceso/Proyecto</t>
  </si>
  <si>
    <t>Dependencia</t>
  </si>
  <si>
    <t>Organismo</t>
  </si>
  <si>
    <t>CONTROL</t>
  </si>
  <si>
    <t>Extrae1</t>
  </si>
  <si>
    <t>Extrae2</t>
  </si>
  <si>
    <t>Hoja de captura del Plan Regional 01 Norte</t>
  </si>
  <si>
    <t>0100 PODER LEGISLATIVO DEL ESTADO DE JALISCO</t>
  </si>
  <si>
    <t>0200 DESPACHO DEL GOBERNADOR</t>
  </si>
  <si>
    <t>0300 SECRETARÍA GENERAL DE GOBIERNO</t>
  </si>
  <si>
    <t>0400 SECRETARÍA DE FINANZAS</t>
  </si>
  <si>
    <t>0500 SECRETARÍA DE DESARROLLO URBANO</t>
  </si>
  <si>
    <t>0600 SECRETARÍA DE DESARROLLO RURAL</t>
  </si>
  <si>
    <t>0700 SECRETARÍA DE PROMOCIÓN ECONÓMICA</t>
  </si>
  <si>
    <t>0800 SECRETARÍA DE TURISMO</t>
  </si>
  <si>
    <t>0900 SECRETARÍA DE EDUCACIÓN</t>
  </si>
  <si>
    <t>1000 SECRETARÍA DE CULTURA</t>
  </si>
  <si>
    <t>1100 SECRETARÍA DE SALUD</t>
  </si>
  <si>
    <t>1200 SECRETARÍA DE VIALIDAD Y TRANSPORTE</t>
  </si>
  <si>
    <t>1300 SECRETARÍA DE ADMINISTRACIÓN</t>
  </si>
  <si>
    <t>1400 CONTRALORÍA DEL ESTADO</t>
  </si>
  <si>
    <t>1500 PROCURADURÍA GENERAL DE JUSTICIA</t>
  </si>
  <si>
    <t>1600 SECRETARÍA DE PLANEACIÓN</t>
  </si>
  <si>
    <t>1700 UNIDAD DE DEPENDENCIAS AUXILIARES</t>
  </si>
  <si>
    <t>1800 PARTICIPACIONES</t>
  </si>
  <si>
    <t>1900 DEUDA PÚBLICA</t>
  </si>
  <si>
    <t>2000 PODER JUDICIAL</t>
  </si>
  <si>
    <t>2100 TRIBUNAL DE ARBITRAJE Y ESCALAFÓN</t>
  </si>
  <si>
    <t>2200 COMISIÓN ESTATAL DE DERECHOS HUMANOS</t>
  </si>
  <si>
    <t>2300 SECRETARÍA DE SEGURIDAD PÚBLICA, PREVENCIÓN Y READAPTACIÓN SOCIAL</t>
  </si>
  <si>
    <t>2400 APORTACIONES A MUNICIPIOS</t>
  </si>
  <si>
    <t>2500 INSTITUTO ELECTORAL DEL ESTADO DE JALISCO</t>
  </si>
  <si>
    <t>2600 PROCURADURÍA SOCIAL</t>
  </si>
  <si>
    <t>2700 PROCURADURIA DE DESARROLLO URBANO</t>
  </si>
  <si>
    <t>2800 SECRETARÍA DE MEDIO AMBIENTE PARA EL DESARROLLO SUSTENTABLE</t>
  </si>
  <si>
    <t>2900 SECRETARIA DE DESARROLLO HUMANO</t>
  </si>
  <si>
    <t>3000 SECRETARIA DE TRABAJO Y PREVISION SOCIAL</t>
  </si>
  <si>
    <t>3100 INSTITUTO DE TRANSPARENCIA E INFORMACIÓN PÚBLICA DEL ESTADO DE JALISCO</t>
  </si>
  <si>
    <t>3200 CONSEJO ECONÓMICO Y SOCIAL DEL ESTADO DE JALISCO PARA EL DESARROLLO Y LA COMPETITIVIDAD</t>
  </si>
  <si>
    <t>0304   UNIDAD ESTATAL DE PROTECCIÓN CIVIL</t>
  </si>
  <si>
    <t>0311   INSTITUTO DE ESTUDIOS DEL FEDERALISMO "PRISCILIANO SÁNCHEZ"</t>
  </si>
  <si>
    <t>0313   INSTITUTO JALISCIENSE DE LAS MUJERES</t>
  </si>
  <si>
    <t>0314   INSTITUTO JALISCIENSE DE LA JUVENTUD</t>
  </si>
  <si>
    <t>0316   INSTITUTO JALISCIENSE DE LA PIROTÉCNIA</t>
  </si>
  <si>
    <t>0317   PROCURADURÍA DE LA DEFENSA FISCAL Y ADMINISTRATIVA DEL ESTADO DE JALISCO Y SUS MUNICIPIOS</t>
  </si>
  <si>
    <t>0318   TROMPO MÁGICO, MUSEO INTERACTIVO</t>
  </si>
  <si>
    <t>0504   ORGANISMO OPERADOR DEL PARQUE DE LA SOLIDARIDAD</t>
  </si>
  <si>
    <t>0505   PARQUE METROPOLITANO DE GUADALAJARA</t>
  </si>
  <si>
    <t>0507   INMOBILIARIA Y PROMOTORA DE VIVIENDA DE INTERÉS PÚBLICO DEL ESTADO (IPROVIPE)</t>
  </si>
  <si>
    <t>0510   COMISIÓN ESTATAL DEL AGUA DE JALISCO (CEA)</t>
  </si>
  <si>
    <t>0701   CONSEJO ESTATAL DE PROMOCIÓN ECONÓMICA</t>
  </si>
  <si>
    <t>0702   INSTITUTO DE LA ARTESANÍA JALISCIENSE</t>
  </si>
  <si>
    <t>0703   SISTEMA ESTATAL DE INFORMACIÓN JALISCO</t>
  </si>
  <si>
    <t>0704   INSTITUTO DE FOMENTO AL COMERCIO EXTERIOR DEL ESTADO DE JALISCO (Jaltrade)</t>
  </si>
  <si>
    <t>0705   INSTITUTO JALISCIENCE DE LA CALIDAD</t>
  </si>
  <si>
    <t>0706   FONDO JALISCO DE FOMENTO EMPRESARIAL (FOJAL)</t>
  </si>
  <si>
    <t>0707   CONSEJO ESTATAL DE CIENCIA Y TECNOLOGÍA DE JALISCO</t>
  </si>
  <si>
    <t>0708   FONDO ESTATAL DE CIENCIA Y TECNOLOGÍA</t>
  </si>
  <si>
    <t>0901   COLEGIO NACIONAL DE EDUCACION PROFESIONAL TÉCNICA DEL ESTADO DE JALISCO</t>
  </si>
  <si>
    <t>0902   UNIVERSIDAD DE GUADALAJARA</t>
  </si>
  <si>
    <t>0903   COLEGIO DE ESTUDIOS CIENTÍFICOS Y TECNOLÓGICOS DEL ESTADO DE JALISCO</t>
  </si>
  <si>
    <t>0904   COLEGIO DE BACHILLERES DEL ESTADO DE JALISCO</t>
  </si>
  <si>
    <t>0906   PATRONATO DE FOMENTO EDUCATIVO EN EL ESTADO DE JALISCO, A.C.</t>
  </si>
  <si>
    <t>0907   COLEGIO DE JALISCO, A.C.</t>
  </si>
  <si>
    <t>0908   INSTITUTO DE LA MADERA, CELULOSA Y PAPEL</t>
  </si>
  <si>
    <t>0909   CONSEJO ESTATAL PARA EL FOMENTO DEPORTIVO Y EL APOYO A LA JUVENTUD (CODE)</t>
  </si>
  <si>
    <t>0911   UNIVERSIDAD TECNOLÓGICA DE JALISCO</t>
  </si>
  <si>
    <t>0912   COMITÉ ADMINISTRADOR DEL PROGRAMA ESTATAL DE CONSTRUCCIÓN DE ESCUELAS (CAPECE)</t>
  </si>
  <si>
    <t>0913   INSTITUTO DE FORMACIÓN PARA EL TRABAJO DEL ESTADO DE JALISCO (IDEFT)</t>
  </si>
  <si>
    <t>0915   INSTITUTO ESTATAL PARA LA EDUCACIÓN DE LOS ADULTOS</t>
  </si>
  <si>
    <t>0916   INSTITUTO TECNOLÓGICO SUPERIOR DE ZAPOPAN</t>
  </si>
  <si>
    <t>0917   INSTITUTO TECNOLÓGICO SUPERIOR DE PUERTO VALLARTA</t>
  </si>
  <si>
    <t>0918   INSTITUTO TECNOLÓGICO SUPERIOR DE ARANDAS</t>
  </si>
  <si>
    <t>0919   INSTITUTO TECNOLÓGICO SUPERIOR DE CHAPALA</t>
  </si>
  <si>
    <t>0920   INSTITUTO TECNOLÓGICO SUPERIOR DE LAGOS DE MORENO</t>
  </si>
  <si>
    <t>0921   ESCUELA DE CONSERVACIÓN Y RESTAURACIÓN DE OCCIDENTE</t>
  </si>
  <si>
    <t>0922   INSTITUTO TECNOLÓGICO SUPERIOR DE TEQUILA</t>
  </si>
  <si>
    <t>0923   UNIVERSIDAD TECNOLÓGICA DE LA ZONA METROPOLITANA DE GUADALAJARA</t>
  </si>
  <si>
    <t>0924   INSTITUTO TECNOLOGICO SUPERIOR DEL GRULLO</t>
  </si>
  <si>
    <t>0925   INSTITUTO TECNOLOGICO SUPERIOR DE ZAPOTLANEJO</t>
  </si>
  <si>
    <t>0926   INSTITUTO TECNOLOGICO SUPERIOR DE TAMAZULA DE GORDIANO, JALISCO</t>
  </si>
  <si>
    <t>0927   INSTITUTO TECNOLOGICO SUPERIOR DE LA HUERTA, JALISCO</t>
  </si>
  <si>
    <t>0928   UNIVERSIDAD POLITECNICA DE LA ZONA METROPOLITANA DE GUADALAJARA</t>
  </si>
  <si>
    <t>0932   INSTITUTO TECNOLÓGICO SUPERIOR DE MASCOTA</t>
  </si>
  <si>
    <t>0933   INSTITUTO TECNOLÓGICO SUPERIOR DE COCULA</t>
  </si>
  <si>
    <t>0934   INSTITUTO TECNOLÓGICO SUPERIOR DE TALA</t>
  </si>
  <si>
    <t>1001   INSTITUTO CULTURAL CABAÑAS</t>
  </si>
  <si>
    <t>1002   SISTEMA JALISCIENSE DE RADIO Y T.V.</t>
  </si>
  <si>
    <t>1004   INSTITUTO JALISCIENSE DE ANTROPOLOGÍA E HISTORIA</t>
  </si>
  <si>
    <t>1005   ORQUESTA FILARMÓNICA DE JALISCO Y OTROS PROGRAMAS CULTURALES</t>
  </si>
  <si>
    <t>1101   CRUZ ROJA MEXICANA DELEGACIÓN JALISCO</t>
  </si>
  <si>
    <t>1109   O.P.D. SERVICIOS DE SALUD JALISCO</t>
  </si>
  <si>
    <t>1110   O.P.D. HOSPITAL CIVIL DE GUADALAJARA</t>
  </si>
  <si>
    <t>1111   INSTITUTO DE CANCEROLOGÍA JALISCIENSE</t>
  </si>
  <si>
    <t>1113   CONSEJO ESTATAL DE TRANSPLANTE DE ORGANOS Y TEJIDOS</t>
  </si>
  <si>
    <t>1114   INSTITUTO JALISCIENSE DE SALUD MENTAL</t>
  </si>
  <si>
    <t>1115   INSTITUTO JALISCIENSE DE ALIVIO DEL DOLOR Y CUIDADOS PALIATIVOS</t>
  </si>
  <si>
    <t>1116   COMISIÓN DE ARBITRAJE MÉDICO DEL ESTADO DE JALISCO</t>
  </si>
  <si>
    <t>1201   CENTRO ESTATAL DE INVESTIGACIÓN DE LA VIALIDAD Y EL TRANSPORTE</t>
  </si>
  <si>
    <t>1202   ORGANISMO COORDINADOR DE LA OPERACIÓN  INTEGRAL DEL SERVICIO DE TRANSPORTE PÚBLICO DEL ESTADO</t>
  </si>
  <si>
    <t>1204   SISTEMA DE TREN ELÉCTRICO URBANO</t>
  </si>
  <si>
    <t>1501   INSTITUTO JALISCIENSE DE CIENCIAS FORENSES</t>
  </si>
  <si>
    <t>1502   CENTRO DE ATENCIÓN PARA LAS VÍCTIMAS DEL DELITO</t>
  </si>
  <si>
    <t>1601   INSTITUTO DE INFORMACIÓN TERRITORIAL DEL ESTADO DE JALISCO</t>
  </si>
  <si>
    <t>2302   PROGRAMA DE TELEFONÍA RURAL</t>
  </si>
  <si>
    <t>2303   INDUSTRIA JALISCIENSE DE REHABILITACIÓN SOCIAL</t>
  </si>
  <si>
    <t>2902   SISTEMA PARA EL DESARROLLO INTEGRAL DE LA FAMILIA "JALISCO" (DIF)</t>
  </si>
  <si>
    <t>2904   INSTITUTO JALISCIENSE DE ASISTENCIA SOCIAL</t>
  </si>
  <si>
    <t>2905   COMISIÓN ESTATAL INDÍGENA</t>
  </si>
  <si>
    <t xml:space="preserve">Entregables del proceso (productos o servicios generados)
</t>
  </si>
  <si>
    <t>SI</t>
  </si>
  <si>
    <t>NO</t>
  </si>
  <si>
    <t>Subprograma</t>
  </si>
  <si>
    <t>Programa</t>
  </si>
  <si>
    <t>1.1 Producción de alimentos del sector primario</t>
  </si>
  <si>
    <t>1. Desarrollo Productivo del campo</t>
  </si>
  <si>
    <t>1.2 Desarrollo forestal</t>
  </si>
  <si>
    <t>1.3 Control fito-zoosanitario</t>
  </si>
  <si>
    <t>1.5 Infraestructura rural</t>
  </si>
  <si>
    <t>1.6 Integración productiva rural</t>
  </si>
  <si>
    <t>2.1 Investigación científica y desarrollo tecnológico</t>
  </si>
  <si>
    <t>2. Ciencia y Tecnología para el Desarrollo</t>
  </si>
  <si>
    <t>2.2 Transferencia y gestión tecnológica</t>
  </si>
  <si>
    <t>3.1 Promoción y estímulo a la inversión</t>
  </si>
  <si>
    <t>3. Fomento a la Industria, Comercio y Servicios</t>
  </si>
  <si>
    <t>3.2 Fomento al comercio y servicios</t>
  </si>
  <si>
    <t>3.3 Fomento a la industria extractiva y de transformación</t>
  </si>
  <si>
    <t>3.4 Financiamiento a la micro, pequeña y mediana empresas</t>
  </si>
  <si>
    <t>3.5 Mejora regulatoria para la creación de empresas</t>
  </si>
  <si>
    <t>3.6 Fomento a la calidad y responsabilidad social de las empresas</t>
  </si>
  <si>
    <t>3.7 Impulso a la comercialización y exportación</t>
  </si>
  <si>
    <t>3.8 Desarrollo de industrias verdes</t>
  </si>
  <si>
    <t>4.1 Infraestructura de tecnologías de la información y comunicación</t>
  </si>
  <si>
    <t>4. Desarrollo de Infraestructura Productiva</t>
  </si>
  <si>
    <t>4.2 Infraestructura carretera</t>
  </si>
  <si>
    <t>4.3 Infraestructura y desarrollo urbano</t>
  </si>
  <si>
    <t>4.4 Infraestructura hidráulica</t>
  </si>
  <si>
    <t>5.1 Promoción y desarrollo del turismo y ecoturismo</t>
  </si>
  <si>
    <t>5. Desarrollo y Fomento al Turismo</t>
  </si>
  <si>
    <t>5.2 Fortalecimiento e impulso a la inversión turística</t>
  </si>
  <si>
    <t>6.1 Generación y protección del empleo y el autoempleo</t>
  </si>
  <si>
    <t>6. Generación de Empleo y Seguridad Laboral</t>
  </si>
  <si>
    <t>6.2 Mejora del trabajo, equidad laboral y previsión social</t>
  </si>
  <si>
    <t>7.1 Mejora de la educación básica</t>
  </si>
  <si>
    <t>7. Educación y Deporte para una Vida Digna</t>
  </si>
  <si>
    <t>7.2 Mejora de la educación media superior</t>
  </si>
  <si>
    <t>7.3 Mejora de la educación superior</t>
  </si>
  <si>
    <t>7.4 Educación a grupos especiales y personas con discapacidad</t>
  </si>
  <si>
    <t>7.5 Fomento a la actividad artística, física y al deporte</t>
  </si>
  <si>
    <t>8.1 Prevención, promoción e investigación para mejorar la salud</t>
  </si>
  <si>
    <t xml:space="preserve">8. Protección y Atención Integral a la Salud </t>
  </si>
  <si>
    <t>8.2 Control de riesgos sanitarios y de salud ambiental</t>
  </si>
  <si>
    <t>8.3 Cobertura y calidad en la atención médica y la seguridad social</t>
  </si>
  <si>
    <t>8.4 Calidad nutricional y seguridad alimentaria</t>
  </si>
  <si>
    <t>8.5 Prevención y atención de adicciones</t>
  </si>
  <si>
    <t>9.1 Impulso a las manifestaciones y tradiciones  multiculturales</t>
  </si>
  <si>
    <t>9. Desarrollo y Fomento a la Cultura</t>
  </si>
  <si>
    <t>9.2 Rescate y conservación del patrimonio y acervo cultural</t>
  </si>
  <si>
    <t>10.1 Equidad de género</t>
  </si>
  <si>
    <t>10. Desarrollo Humano y Social Sustentable</t>
  </si>
  <si>
    <t>10.2 Vivienda digna</t>
  </si>
  <si>
    <t>10.3 Fortalecimiento de la familia, la niñez y la juventud</t>
  </si>
  <si>
    <t>10.4 Atención a migrantes y grupos vulnerables</t>
  </si>
  <si>
    <t>10.5 Desarrollo de las comunidades y pueblos indígenas</t>
  </si>
  <si>
    <t>10.6 Equipamiento e Infraestructura social básica</t>
  </si>
  <si>
    <t>10.7 Seguridad alimentaria y nutricional</t>
  </si>
  <si>
    <t>11.1 Preservación de los recursos naturales y cultura ambiental</t>
  </si>
  <si>
    <t>11. Preservación y Restauración del Medio Ambiente</t>
  </si>
  <si>
    <t>11.2 Prevención y control de la contaminación ambiental</t>
  </si>
  <si>
    <t>11.3 Ordenamiento ecológico, territorial y de uso de suelo</t>
  </si>
  <si>
    <t>12.1 Administración, procuración e impartición de justicia</t>
  </si>
  <si>
    <t>12. Procuración de Justicia</t>
  </si>
  <si>
    <t>12.2 Justicia y equidad laboral</t>
  </si>
  <si>
    <t>12.3 Arbitraje médico</t>
  </si>
  <si>
    <t>12.4 Justicia fiscal</t>
  </si>
  <si>
    <t>12.5 Combate a la violencia de género y de familia</t>
  </si>
  <si>
    <t>13.1 Cultura de la prevención y la protección civil</t>
  </si>
  <si>
    <t>13. Protección Civil</t>
  </si>
  <si>
    <t>13.2 Atención de riesgos y desastres</t>
  </si>
  <si>
    <t>14.1 Combate a la delincuencia</t>
  </si>
  <si>
    <t>14. Seguridad Pública</t>
  </si>
  <si>
    <t>14.2 Prevención de delitos</t>
  </si>
  <si>
    <t>14.3 Readaptación y reinserción social</t>
  </si>
  <si>
    <t>15.1 Protección jurídica</t>
  </si>
  <si>
    <t>15. Seguridad Jurídica de Ciudadanos y Bienes</t>
  </si>
  <si>
    <t>15.2 Regulación y control a la propiedad</t>
  </si>
  <si>
    <t>15.3 Registro Civil</t>
  </si>
  <si>
    <t>15.4 Desarrollo del Poder Judicial del Estado</t>
  </si>
  <si>
    <t>16.1 Impulso a los procesos democráticos y políticos de la sociedad</t>
  </si>
  <si>
    <t>16. Impulso al Desarrollo Democrático</t>
  </si>
  <si>
    <t>16.2 Concertación política intra e interestatal</t>
  </si>
  <si>
    <t>16.3 Desarrollo del Poder Legislativo del Estado</t>
  </si>
  <si>
    <t>17.1 Transparencia y rendición de cuentas</t>
  </si>
  <si>
    <t>17. Fortalecimiento Institucional</t>
  </si>
  <si>
    <t>17.2 Planeación y evaluación para el desarrollo</t>
  </si>
  <si>
    <t>17.3 Desarrollo y profesionalización de servidores públicos</t>
  </si>
  <si>
    <t>17.4 Gobierno electrónico</t>
  </si>
  <si>
    <t>17.5 Calidad y mejora de los sistemas de gestión pública</t>
  </si>
  <si>
    <t>17.6 Comunicación social</t>
  </si>
  <si>
    <t>17.7 Fortalecimiento del desarrollo municipal</t>
  </si>
  <si>
    <t>17.8 Fortalecimiento de la hacienda pública estatal</t>
  </si>
  <si>
    <t>17.9 Información para el desarrollo</t>
  </si>
  <si>
    <t>18.1 Impulso al estado de derecho y el respeto a las garantías individuales</t>
  </si>
  <si>
    <t>18. Derechos Humanos</t>
  </si>
  <si>
    <t>18.2 Fomento a la cultura del respeto a los derechos humanos</t>
  </si>
  <si>
    <t>19.1 Participación ciudadana y concertación social</t>
  </si>
  <si>
    <t>19. Participación Ciudadana</t>
  </si>
  <si>
    <t>19.2 Desarrollo de liderazgos y capital social</t>
  </si>
  <si>
    <t>20.1 Sistemas de movilidad y transporte públicos</t>
  </si>
  <si>
    <t>20. Movilidad</t>
  </si>
  <si>
    <t>20.2 Cultura vial y de uso de transportes alternativos</t>
  </si>
  <si>
    <t>20.3 Señalización, semaforización y vigilancia viales</t>
  </si>
  <si>
    <t>21.1 Fuentes de abastecimiento y suministro de agua potable</t>
  </si>
  <si>
    <t>21. Administración y Uso del Agua</t>
  </si>
  <si>
    <t>21.2 Tratamiento de efluentes urbanos, industriales y rurales</t>
  </si>
  <si>
    <t>21.3 Cultura y manejo óptimo del agua</t>
  </si>
  <si>
    <t>22.1 Renovación de imagen urbana y turística</t>
  </si>
  <si>
    <t>22. Juegos Panamericanos</t>
  </si>
  <si>
    <t>22.2 Rehabilitación y ampliación de instalaciones deportivas</t>
  </si>
  <si>
    <t>22.3 Promoción y difusión deportiva, social y cultural</t>
  </si>
  <si>
    <t xml:space="preserve">22.4 Atención y seguimiento de los Juegos Panamericanos </t>
  </si>
  <si>
    <t>1.4 Desarrollo de la industria agropecuaria</t>
  </si>
  <si>
    <t>4.5 Infraestructura logística</t>
  </si>
  <si>
    <t>1. Promocionar las bellas artes</t>
  </si>
  <si>
    <t>2. Fomentar el libro y la lectura</t>
  </si>
  <si>
    <t>3. Estimular al desarrollo y creación artística</t>
  </si>
  <si>
    <t>4. Capacitación y formación cultural</t>
  </si>
  <si>
    <t>5. Patrimonio e infraestructura cultural</t>
  </si>
  <si>
    <t>6. Fortalecer y promover las culturas populares</t>
  </si>
  <si>
    <t>1. Incrementar las condiciones de competitividad en las actividades económicas de la Región.</t>
  </si>
  <si>
    <t>2. Impulsar el aprovechamiento de los recursos naturales de la región.</t>
  </si>
  <si>
    <t>3. Elevar los niveles de productividad.</t>
  </si>
  <si>
    <t>4.  Disminuir las tasas de migración y la desintegración familiar.</t>
  </si>
  <si>
    <t>5. Disminuir los niveles de marginación, pobreza y desigualdad.</t>
  </si>
  <si>
    <t>6. Mejorar las condiciones y acceso a servicios de salud.</t>
  </si>
  <si>
    <t>7. Incrementar la cobertura de servicios básicos.</t>
  </si>
  <si>
    <t>8. Mejorar la calidad de los resultados de la procuración de la Justicia.</t>
  </si>
  <si>
    <t>9. Mejorar el combate contra la delincuencia organizada.</t>
  </si>
  <si>
    <t>10. Fortalecer la cultura participativa de la ciudadanía.</t>
  </si>
  <si>
    <t xml:space="preserve">11. Mejorar la infraestructura vial y de transporte público.  </t>
  </si>
  <si>
    <t>1. Incrementar la productividad regional.</t>
  </si>
  <si>
    <t>2. Incrementar la competitividad Regional.</t>
  </si>
  <si>
    <t xml:space="preserve">3. Incrementar las fuentes de empleo. </t>
  </si>
  <si>
    <t xml:space="preserve">4. Incrementar los niveles de preparación. </t>
  </si>
  <si>
    <t xml:space="preserve">5. Revertir el deterioro ambiental. </t>
  </si>
  <si>
    <t xml:space="preserve">6. Mejorar la calidad de vida de la población. </t>
  </si>
  <si>
    <t xml:space="preserve">7. Fortalecer la seguridad pública. </t>
  </si>
  <si>
    <t xml:space="preserve">8. Fortalecer la inversión pública. </t>
  </si>
  <si>
    <t>1. Fortalecer las competencias laborales de los trabajadores.</t>
  </si>
  <si>
    <t xml:space="preserve">2. Incrementar la productividad. </t>
  </si>
  <si>
    <t xml:space="preserve">3. Elevar la competitividad económica regional. </t>
  </si>
  <si>
    <t>4. Fortalecer la rentabilidad de la producción del sector primario.</t>
  </si>
  <si>
    <t xml:space="preserve">5. Revertir la degradación ambiental. </t>
  </si>
  <si>
    <t xml:space="preserve">6. Mejorar las condiciones generales de Salud. </t>
  </si>
  <si>
    <t xml:space="preserve">7. Disminuir los niveles de marginación y migración de la población </t>
  </si>
  <si>
    <t xml:space="preserve">PLAN REGIONAL 
</t>
  </si>
  <si>
    <t>8. Fortalecer las acciones de prevención del delito y mejorar la procuración de justicia.</t>
  </si>
  <si>
    <t>9. Fortalecer la capacidad institucional y la gestión pública de los ayuntamientos de la región.</t>
  </si>
  <si>
    <t xml:space="preserve">1. Elevar los niveles de productividad </t>
  </si>
  <si>
    <t xml:space="preserve">2. Elevar los niveles de competitividad </t>
  </si>
  <si>
    <t xml:space="preserve">3. Reducir la tasa de desempleo </t>
  </si>
  <si>
    <t xml:space="preserve">4. Abatir el rezago educativo </t>
  </si>
  <si>
    <t xml:space="preserve">5. Abatir el rezago social en las localidades rurales mediante </t>
  </si>
  <si>
    <t>6. Reducir el deterioro ambiental</t>
  </si>
  <si>
    <t xml:space="preserve">7. Incrementar la prevención del delito y reducir la inseguridad pública </t>
  </si>
  <si>
    <t>8. Planear de manera eficiente y efectiva en el largo plazo</t>
  </si>
  <si>
    <t xml:space="preserve">1. Elevar la productividad. </t>
  </si>
  <si>
    <t xml:space="preserve">2. Incrementar la competitividad. </t>
  </si>
  <si>
    <t xml:space="preserve">3. Incentivar la inversión privada. </t>
  </si>
  <si>
    <t xml:space="preserve">4. Mejorar la calidad de vida de la población. </t>
  </si>
  <si>
    <t>5. Revertir el deterioro ambiental.</t>
  </si>
  <si>
    <t>6. Reducir los índices de morbilidad.</t>
  </si>
  <si>
    <t>7. Mejorar e incrementar las acciones dirigidas a la prevención del delito y la calidad de los resultados en la procuración de la justicia.</t>
  </si>
  <si>
    <t>1. Incrementar capacidad productiva eficiente y sustentable.</t>
  </si>
  <si>
    <t>2. Incrementar el nivel de competitividad en la región.</t>
  </si>
  <si>
    <t>3. Incrementar los niveles de empleo.</t>
  </si>
  <si>
    <t>4. Incrementar el nivel educativo y de preparación.</t>
  </si>
  <si>
    <t>6. Incrementar la calidad de vida.</t>
  </si>
  <si>
    <t>7. Reducir los índices de pobreza, desigualdad y marginación.</t>
  </si>
  <si>
    <t>8. Mejorar e incrementar las acciones dirigidas a la prevención del delito.</t>
  </si>
  <si>
    <t>9. Incrementar la calidad de los resultados en la procuración de la justicia.</t>
  </si>
  <si>
    <t>10. Ampliar la prestación y cobertura de servicios básicos.</t>
  </si>
  <si>
    <t>11. Mejorar la actividad y los servicios gubernamentales.</t>
  </si>
  <si>
    <t xml:space="preserve">1.Ampliar la Productividad Agropecuaria. </t>
  </si>
  <si>
    <t xml:space="preserve">2. Mejorar la competitividad regional. </t>
  </si>
  <si>
    <t xml:space="preserve">3. Incrementar el desarrollo económico. </t>
  </si>
  <si>
    <t xml:space="preserve">4. Disminuir migración de la región. </t>
  </si>
  <si>
    <t xml:space="preserve">6. Incrementar la cobertura de servicios básicos </t>
  </si>
  <si>
    <t xml:space="preserve">7. Mejorar los  resultados en la procuración de la justicia y de seguridad pública </t>
  </si>
  <si>
    <t>8. Fomentar la participación ciudadana en la toma de decisiones para elaborar y aplicar políticas públicas.</t>
  </si>
  <si>
    <t>1. Reducir la tasa de desempleo.</t>
  </si>
  <si>
    <t>2. Incrementar la rentabilidad de la producción agroindustrial.</t>
  </si>
  <si>
    <t>3. Incrementar los niveles de competitividad.</t>
  </si>
  <si>
    <t>4. Incrementar la infraestructura y calidad de los servicios públicos básicos.</t>
  </si>
  <si>
    <t>5. Mejorar las condiciones generales de salud.</t>
  </si>
  <si>
    <t>6. Mejorar el nivel educativo de la población.</t>
  </si>
  <si>
    <t>7. Revertir el deterioro ambiental.</t>
  </si>
  <si>
    <t>9. Fortalecer  la gestión gubernamental  para el desarrollo regional.</t>
  </si>
  <si>
    <t>1. Incrementar el desarrollo productivo-industrial en la región</t>
  </si>
  <si>
    <t xml:space="preserve">2. Impulsar los niveles de competitividad en la región </t>
  </si>
  <si>
    <t>3. Mejorar las condiciones de empleo en la región</t>
  </si>
  <si>
    <t xml:space="preserve">4. Reducir los índices de migración en la región  </t>
  </si>
  <si>
    <t xml:space="preserve">5. Revertir el deterioro ambiental </t>
  </si>
  <si>
    <t>6. Mejorar las condiciones de vida de la población</t>
  </si>
  <si>
    <t xml:space="preserve">7. Incrementar la calidad en los  resultados en la procuración de la justicia y de seguridad pública </t>
  </si>
  <si>
    <t xml:space="preserve">8. Fomentar la planeación y la gestión gubernamental para el desarrollo de la región, </t>
  </si>
  <si>
    <t xml:space="preserve">9. Mejorar la infraestructura vial y el transporte </t>
  </si>
  <si>
    <t>1. Aprovechar los recursos naturales</t>
  </si>
  <si>
    <t>2. Impulsar la productividad</t>
  </si>
  <si>
    <t>3. Desarrollar la competitividad</t>
  </si>
  <si>
    <t>4. Mejorar el medio ambiente y recuperar los recursos naturales</t>
  </si>
  <si>
    <t>5. Aumentar la cobertura y el nivel educativo de la población</t>
  </si>
  <si>
    <t>7. Incrementar la prevención del delito y reducir la inseguridad pública</t>
  </si>
  <si>
    <t>9. Incrementar la inversión pública alcanzando finanzas públicas sanas y fuertes a nivel municipal</t>
  </si>
  <si>
    <t>1. Generar más empleos y  mejor remunerados en condiciones laborales dignas.</t>
  </si>
  <si>
    <t>2. Aumentar el nivel de productividad en el sector primario.</t>
  </si>
  <si>
    <t>3. Incrementar el nivel de competitividad en la región</t>
  </si>
  <si>
    <t xml:space="preserve">4. Incrementar la infraestructura urbana, de comunicaciones y productiva </t>
  </si>
  <si>
    <t>5. Mejorar el aprovechamiento de los recursos naturales</t>
  </si>
  <si>
    <t>6. Incrementar el nivel educativo y de preparación técnica especializada</t>
  </si>
  <si>
    <t>7. Reducir las condiciones de pobreza, desigualdad y marginación de la población</t>
  </si>
  <si>
    <t>8. Revertir los daños al medio ambiente</t>
  </si>
  <si>
    <t>9. Mejorar los niveles de seguridad pública</t>
  </si>
  <si>
    <t>10. Consolidar la gestión pública municipal y regional</t>
  </si>
  <si>
    <t>1. Incrementar la competitividad agropecuaria.</t>
  </si>
  <si>
    <t xml:space="preserve">2. Elevar la productividad y competitividad industrial, comercial y de servicios de la región. </t>
  </si>
  <si>
    <t xml:space="preserve">3. Mejorar las condiciones de vida de la población. </t>
  </si>
  <si>
    <t>4. Reducir el deterioro ambiental de la región.</t>
  </si>
  <si>
    <t>5. Mejorar la movilidad urbana.</t>
  </si>
  <si>
    <t>6. Mejorar la seguridad pública y la procuración de justicia.</t>
  </si>
  <si>
    <t xml:space="preserve">7. Fortalecer la gestión pública, la rendición de cuentas  y la participación ciudadana la región. </t>
  </si>
  <si>
    <t>R</t>
  </si>
  <si>
    <t>REGIÓN</t>
  </si>
  <si>
    <t># OBJETIVOS</t>
  </si>
  <si>
    <t xml:space="preserve">PLAN INSTITUCIONAL 
</t>
  </si>
  <si>
    <t xml:space="preserve">OBJETIVOS ESTRATÉGICOS 
</t>
  </si>
  <si>
    <t>1. Ampliar la cobertura del  servicio de agua potable.</t>
  </si>
  <si>
    <t>2. Ampliar la cobertura del servicio de alcantarillado.</t>
  </si>
  <si>
    <t>3. Ampliar la cobertura de saneamiento en el Estado e implementar la reutilización de agua residual tratada.</t>
  </si>
  <si>
    <t>4. Crear, desarrollar, fortalecer y consolidar Organismos Operadores de los servicios de agua y saneamiento.</t>
  </si>
  <si>
    <t>5. Formular, evaluar y actualizar la planeación y programación hídrica.</t>
  </si>
  <si>
    <t>6. Promover una cultura del agua orientada a reconocer el valor económico, social y ambiental de la misma.</t>
  </si>
  <si>
    <t>7. Tener una estructura laboral tecnológicamente preparada, con una cultura organizacional enfocada a resultados, observando la normatividad.</t>
  </si>
  <si>
    <t>1. Coordinar y fortalecer la participación del sector vivienda en la generación de propuestas de políticas públicas, a través de una comunicación efectiva, para lograr una mejor calidad de vida de los Jaliscienses.</t>
  </si>
  <si>
    <t>2. Desarrollar programas innovadores y específicos que transmitan la política de vivienda del gobierno del estado, para captar y resolver las necesidades de vivienda de los grupos más vulnerables</t>
  </si>
  <si>
    <t>3. Lograr una ejecución eficiente de los programas institucionales incrementando la calidad y la satisfacción del beneficiario; así como brindar información oportuna y un apoyo técnico óptimo tanto al interior como al exterior del IPROVIPE</t>
  </si>
  <si>
    <t>4. Generar certeza jurídica patrimonial en las acciones que implementa la IPROVIPE así como para sus beneficiarios a través de la constante mejora de procesos, integrándolos a un marco normativo para salvaguardar los propios objetivos</t>
  </si>
  <si>
    <t>1.- Ofrecer posibilidades para formar un patrimonio a través de viviendas dignas y el ahorro.</t>
  </si>
  <si>
    <t>2.- Fortalecer, atender y proteger a las familias, los niños, la juventud y adultos mayores.</t>
  </si>
  <si>
    <t>3.- Fomentar la participación para fortalecer el tejido social y el desarrollo comunitario.</t>
  </si>
  <si>
    <t>4.- Abatir los rezagos que obstaculizan el desarrollo integral de las comunidades indígenas.</t>
  </si>
  <si>
    <t>5.- Mejorar el funcionamiento óptimo de la secretaría y el eficiente manejo de los recursos financieros, humanos, materiales, jurídicos e informáticos.</t>
  </si>
  <si>
    <t>1. Contribuir con la planeación y el desarrollo urbano del Estado, a fin de cumplir con las metas del PED 2030.</t>
  </si>
  <si>
    <t>2. Facilitar la formulación, transparencia y ejercicio del presupuesto de inversión pública, así como llevar a cabo en menor tiempo y con mejor calidad los procesos</t>
  </si>
  <si>
    <t>3. Coadyuvar en el Desarrollo Urbano Ordenado del Estado sistematizando la Planeación Urbano -
Territorial.</t>
  </si>
  <si>
    <t>4. Asesoría y atención jurídica en todos los actos, acciones y documentos</t>
  </si>
  <si>
    <t>5. Ampliación, Modernización y Conservación oportuna en tramos carreteros.</t>
  </si>
  <si>
    <t>6. Ejecutar y supervisar la obra pública y de infraestructura estatal en general, de conformidad al Programa Operativo Anual de la dependencia.</t>
  </si>
  <si>
    <t>7. Administración de los recursos humanos, financieros y materiales, necesarios para el desarrollo de la operatividad de la Secretaría.</t>
  </si>
  <si>
    <t>8. Apoyar y generar continuidad en el mejoramiento de la infraestructura urbana del Estado de Jalisco a través
del diseño, revisión y aprobación de proyectos, planes y estudios de tipo: carretero y de comunicaciones, de y
equipamiento, hidráulicos y del sistema vial metropolitano, y de equipamiento e infraestructura municipal.</t>
  </si>
  <si>
    <t>9. Fomentar y gestionar el adecuado desarrollo de proyectos de renovación de imagen urbana relacionados con los Juegos Panamericanos y la vía de la independencia.</t>
  </si>
  <si>
    <t>10. Generar los estudios y proyectos requeridos para las obras de carácter especial que por su naturaleza
tengan un alto impacto dentro de la sociedad y cuya realización sea un detonador para el crecimiento armónico de la zona donde se hagan, mejorando con ello, la posición a nivel nacional, respecto del índice de infraestructura.</t>
  </si>
  <si>
    <t>11. Elevar la calidad de vida de la población e impulsar la dinámica productiva del estado mediante las acciones
de apoyo al desarrollo urbano municipal y la dotación de infraestructura eléctrica.</t>
  </si>
  <si>
    <t>1. Garantizar finanzas sanas, claras y transparentes</t>
  </si>
  <si>
    <t>2. Optimizar la toma de decisiones para el eficiente manejos de las finanzas públicas</t>
  </si>
  <si>
    <t>3. Optimizar la administración de la hacienda pública dentro de un marco de legalidad y justicia para impulsar el desarrollo sustentable del estado</t>
  </si>
  <si>
    <t>4. Consolidar el Liderazgo de la Secretaría de Finanzas a nivel nacional</t>
  </si>
  <si>
    <t>5. Mejorar la calidad en el servicio en beneficio de los contribuyentes</t>
  </si>
  <si>
    <t xml:space="preserve">1. Fortalecer la planeación democrática como factor fundamental de la competitividad y el desarrollo integral del estado.                                                                                                              </t>
  </si>
  <si>
    <t>2.Mejorar el seguimiento, control y evaluación del impacto y el desempeño del gobierno estatal en la ejecución de los planes y programas orientados al desarrollo del estado.</t>
  </si>
  <si>
    <t>3. Optimizar el funcionamiento de la dependencia mediante la efectiva provisión de sistemas, recursos, servicios de soporte y comunicación</t>
  </si>
  <si>
    <t>1. Reducir las desigualdades en salud que dañan más a los que menos tienen, y que perpetúan las enfermedades del rezago y el empobrecimiento por el uso de los servicios de salud</t>
  </si>
  <si>
    <t>2. Controlar colectivamente el crecimiento de las enfermedades crónico degenerativas, las lesiones accidentales y violentas, así como los problemas de salud mental, a través de una mayor promoción de la salud, prevención específica, control de riesgos sanitarios y mejoramiento del medio ambiente</t>
  </si>
  <si>
    <t>3. Aumentar y fortalecer las coberturas de servicios de salud a la persona y ofrecerlos con la mayor calidad posible, a fin de que satisfagan al máximo las necesidades y expectativas de la población y de los trabajadores.</t>
  </si>
  <si>
    <t>4. Fortalecer y ampliar el papel rector de la Secretaría de Salud en el Estado, para mejorar la colaboración, desempeño, resultados, transparencia y rendición de cuentas públicas del Sistema Sanitario de Jalisco</t>
  </si>
  <si>
    <t>1. Promover y fomentar el desarrollo Turístico sustentable del Estado de Jalisco</t>
  </si>
  <si>
    <t>2. Realizar la planeación del desarrollo de las Rutas Turísticas, Grandes Destinos de Jalisco, así como de los Juegos Panamericanos, con un enfoque integral para promover el desplazamiento turístico, una mayor diversidad en la oferta y planta turística, fomentar las  economías a escala y una mayor apertura a los mercados locales con el objetivo de generar divisas y empleos permanentes, a través de Estudios y Proyectos de Desarrollo Turístico realizados, Inversión Pública Federal Gestionada para obra, Personas Capacitadas, así como personal capacitado hacia Juegos Panamericanos.</t>
  </si>
  <si>
    <t xml:space="preserve">3. Incrementar la afluencia turística en el estado y consecutiva derrama económica </t>
  </si>
  <si>
    <t>4. Incrementar la inversión privada en el sector turístico en Jalisco a través de: Proyectos de Inversión turística privada captados y captación de Inversión turística privada en el Estado de Jalisco.</t>
  </si>
  <si>
    <t>5. Administrar y eficientar los recursos económicos, materiales, humanos, tecnológicos y de información, bajo un marco jurídico que permita fortalecer los procesos para el desarrollo de la Dependencia a través de: Expedientes del personal actualizados, Paquetes entregados a finanzas de comprobaciones de gastos, Personas Capacitadas y Requisiciones atendidas por el Área Administrativa.</t>
  </si>
  <si>
    <t>6. Consolidar a Jalisco como destino de grandes eventos en México, y en este 2011 brindar el apoyo total a los Juegos Panamericanos para lograr la participación de la sociedad en esta justa deportiva, así como realización de eventos especiales rumbo a juegos Panamericanos tanto a nivel local, como Nacional a través de: Programa de Eventos en el Estado y Reconocimientos entregados a Jaliscienses distinguidos (Galardón del embajador turístico de Jalisco).</t>
  </si>
  <si>
    <t>7. Promoción de los destinos turísticos del Estado de Jalisco a través de, Eventos Promocionales Nacionales e Internacionales realizados, Convenios cooperativos firmados para campañas de promoción de los destinos del estado, Turistas atendidos en los módulos de información de la Secretaria, Grupos de turistas nacionales e internacionales atendidos</t>
  </si>
  <si>
    <t>8. Dar a conocer a la opinión pública las actividades de la dependencia a través de Síntesis Informativa realizadas, Entrevistas en medios de comunicación realizadas, Boletines informativos realizados, Ruedas de prensa y recorridos turísticos realizados.</t>
  </si>
  <si>
    <t>1. Solucionar los conflictos laborales en Jalisco a través de una debida asesoría jurídica a los trabajadores y patrones, conciliando la problemática con principios de inmediatez, eficiencia y eficacia para asegurar el respeto irrestricto de los sectores obrero patronal, mejorando el ambiente laboral en el Estado.</t>
  </si>
  <si>
    <t>2. Impartición de justicia pronta, expedita, gratuita, imparcial, transparente y confiable, que garantice el estado de derecho, mediante la resolución de conflictos Laborales.</t>
  </si>
  <si>
    <t>3. Vigilar el cumplimiento de las normas laborales y en materia de seguridad e higiene, con el fin de garantizar los derechos de los trabajadores y la seguridad en las fuentes de empleo.</t>
  </si>
  <si>
    <t xml:space="preserve">4. Fomentar el empleo incrementando la colocación de las personas a las fuentes de trabajo. </t>
  </si>
  <si>
    <t xml:space="preserve">5. Eficientar la gestión gubernamental para un desarrollo regional equilibrado. </t>
  </si>
  <si>
    <t xml:space="preserve">6. Facilitar o apoyar la operación de las áreas de la Secretaría del Trabajo y Previsión Social, para maximizar los resultados de los procesos. </t>
  </si>
  <si>
    <t>1. Atención adecuada de los efectos causados por los fenómenos</t>
  </si>
  <si>
    <t>2. Fenómenos Perturbadores analizados con fines de alertamiento</t>
  </si>
  <si>
    <t>3. Riesgos antrópicos en empresas que representen un nivel de riesgo disminuidos</t>
  </si>
  <si>
    <t>4. Peligros a los que está expuesta la población de Jalisco identificados</t>
  </si>
  <si>
    <t>5. Operación adecuada de los Sistemas Estatal y Municipales de Protección Civil</t>
  </si>
  <si>
    <t>6. Cultura de la Protección Civil fortalecida</t>
  </si>
  <si>
    <t xml:space="preserve">1. Integrar la información veraz y confiable como instrumento en la toma de decisiones para la planeación y orientación de las políticas públicas del Sector Rural. </t>
  </si>
  <si>
    <t xml:space="preserve">2. Promover y participar en el acceso al financiamiento para los productores rurales. </t>
  </si>
  <si>
    <t xml:space="preserve">3. Fomentar y promover la organización para el impulso a la Integración Productiva. </t>
  </si>
  <si>
    <t xml:space="preserve">4. Impulsar un sistema de simplificación y descentralización administrativa. </t>
  </si>
  <si>
    <t xml:space="preserve">5. Promover y fomentar la extensión y capacitación para la competitividad y el manejo adecuado de los recursos. </t>
  </si>
  <si>
    <t>6. Proyectar y ejecutar acciones enfocadas a fortalecer la infraestructura para el desarrollo del sector rural.</t>
  </si>
  <si>
    <t xml:space="preserve">7. Impulsar proyectos productivos sustentables del sector rural, enfocado a las iniciativas de los emprendedores, promoviendo el tejido social y el desarrollo local. </t>
  </si>
  <si>
    <t xml:space="preserve">8. Proteger, conservar, restaurar y aprovechar los recursos naturales de forma sustentable. </t>
  </si>
  <si>
    <t xml:space="preserve">9. Establecer acciones para el aseguramiento de la calidad, sanidad e inocuidad agroalimentaria y el fortalecimiento del marco institucional. </t>
  </si>
  <si>
    <t>1. Institucionalizar el enfoque integrado de género en la Administración Pública del Estado y sus Municipios</t>
  </si>
  <si>
    <t>2. Impulsar condiciones para que las mujeres accedan a proyectos productivos y de empleo en igualdad de oportunidades, para mejorar su desarrollo</t>
  </si>
  <si>
    <t>3. Consolidar las estrategias para la incorporación de la perspectiva de género en la formación docente en el Estado.</t>
  </si>
  <si>
    <t>4. Establecer estrategias interinstitucionales para promover el auto cuidado de la salud y un ambiente sano para las mujeres.</t>
  </si>
  <si>
    <t>5. Aplicar los instrumentos jurídicos Estatales para garantizar a las mujeres una vida libre de violencia.</t>
  </si>
  <si>
    <t>1. Mejorar continuamente las instituciones, los sistemas y las acciones de gobierno que aseguren el avance hacia mayores niveles de desarrollo estatal y bienestar de la población, a través de la innovación, de la implantación sistemática de la calidad en la gestión gubernamental y la aplicación de las tecnologías de información y comunicación</t>
  </si>
  <si>
    <t>2. Impulsar el fortalecimiento del Federalismo en el Estado, a través de acciones que fortalezcan la gestión municipal, el desempeño institucional de los municipios, la difusión del federalismo, la capacitación a funcionarios municipales y la investigación profesional.</t>
  </si>
  <si>
    <t>1. Garantizar la correcta aplicación del proyecto educativo del museo mediante la planeación programación, conceptualización, diseño y evaluación de la museología,  ofertas y actividades educativas.</t>
  </si>
  <si>
    <t>2. Dirigir, planear, organizar y controlar con eficiencia, eficacia y transparencia los recursos humanos, tecnológicos, financieros y materiales; suministrar los bienes y servicios necesarios para garantizar que las diferentes áreas del organismo cumplan con sus objetivos, así como proporcionar la personal la capacitación, desarrollo y promoción.</t>
  </si>
  <si>
    <t>3. Dirigir las estrategias, políticas, planeación y programación  de todos los productos, ofertas y servicios culturales y educativos que el museo ofrece a la sociedad, al personal interno y a los proyectos que el sistema educativo y gobierno del estado promueve con la participación del Trompo Mágico Museo Interactivo.</t>
  </si>
  <si>
    <t>4. Planear y dirigir la operación integral del Museo que permita el desarrollo de las ofertas y proyecto educativo, así como diseñar y  proporcionar servicios diversos de calidad que sean satisfactorios a  todos  los públicos de acuerdo con las políticas y programación general del museo.</t>
  </si>
  <si>
    <t>5. Dirigir el programa integral de museografía del museo,  respondiendo a los proyectos educativos, sociales y culturales contenidos en los objetivos estratégicos de la institución para el desarrollo y dotación de todas las ofertas permanentes y temporales.</t>
  </si>
  <si>
    <t>1. Generar capital humano vinculado a las actividades productivas rentables.</t>
  </si>
  <si>
    <t>2. Impulsar la innovación, el diseño y el desarrollo tecnológico.</t>
  </si>
  <si>
    <t>3. Promover e incentivar una dinámica que prevea la formación gerencial, el asociacionismo, el conocimiento de mercado, la incubación de empresas, la adaptación al cambio y la innovación.</t>
  </si>
  <si>
    <t>4. Mejorar las expectativas de futuro de todos los jaliscienses, mediante una educación de calidad, que sea pertinente, relevante, eficaz, eficiente, equitativa y de impacto.</t>
  </si>
  <si>
    <t>5. Adecuar la gestión del sistema educativo al proceso de desarrollo democrático acorde con el cambio social, económico y político del país, en un contexto globalizado.</t>
  </si>
  <si>
    <t>6. Proteger y mejorar la salud de la población incrementando la calidad de los servicios e infraestructura física y recurso humano, con la participación de todos los jaliscienses.</t>
  </si>
  <si>
    <t>7. Acercar las oportunidades de desarrollo integral a las personas, las familias y las comunidades que viven en condiciones de vulnerabilidad y marginación, con la integración, participación y compromiso de la sociedad.</t>
  </si>
  <si>
    <t>8. Lograr el desarrollo sustentable a través de la prevención y el combate a la contaminación ambiental, la promoción de la conservación y el uso racional de los recursos humanos.</t>
  </si>
  <si>
    <t>9. Preservar e impulsar las manifestaciones culturales, las tradiciones populares, el patrimonio, el folclor , las artesanías y técnicas artesanales de cada una de las regiones  y municipios, a través de la promoción nacional e internacional.</t>
  </si>
  <si>
    <t>10. Incrementar el capital intelectual de Jalisco a través del fortalecimiento de la investigación científica y tecnológica, el desarrollo de una cultura innovadora y emprendedora, especialmente en niños, niñas y jóvenes.</t>
  </si>
  <si>
    <t>11. Mejorar la salud física y mental de las personas y la familia a través del impulso a la educación física, el deporte, la recreación y la convivencia social.</t>
  </si>
  <si>
    <t>12.Reducir la brecha digital en todas las regiones de Jalisco.</t>
  </si>
  <si>
    <t>13. Garantizar la movilidad  sustentable y la seguridad de personas, bienes y servicios que circulan en los diferentes ámbitos del territorio estatal, desde el peatón y el ciclista, hasta el transporte público y los vehículos particulares.</t>
  </si>
  <si>
    <t>14. Fortalecer la descentralización y desconcentración de las regiones.</t>
  </si>
  <si>
    <t>1. Establecer la política pública para la gestión integral de residuos en el Estado.</t>
  </si>
  <si>
    <t>2. Mejorar la calidad del aire en el Estado de Jalisco, mediante la implementación de programas y la aplicación de la normatividad.</t>
  </si>
  <si>
    <t>3. Procurar la justicia ambiental en el Estado mediante la instauración de procesos jurídico-administrativos previstos en la legislación de la materia.</t>
  </si>
  <si>
    <t>4. Brindar a los ciudadanos calidad en la atención con eficacia y transparencia en los trámites y servicios ambientales.</t>
  </si>
  <si>
    <t>5. Establecer las herramientas de planeación del desarrollo para impulsar la conservación de los recursos naturales y el desarrollo sustentable.</t>
  </si>
  <si>
    <t>6. Promover la cultura ambiental entre los diferentes sectores de la sociedad que permita un desarrollo armónico del ser humano y los ecosistemas, a través de la educación y difusión ambiental.</t>
  </si>
  <si>
    <t>7.  Lograr el desarrollo sustentable mediante el fortalecimiento de la gestión ambiental.</t>
  </si>
  <si>
    <t>8. Proponer la actualización del marco jurídico ambiental en el Estado y generar las disposiciones legales rectoras de la actuación de la dependencia para garantizar el derecho de la sociedad a un medio ambiente sano.</t>
  </si>
  <si>
    <t>9. Fortalecer las relaciones de la Secretaría en materia de colaboración, intercambio y cooperación, a nivel local, nacional e internacional.</t>
  </si>
  <si>
    <t>10. Establecer y dar seguimiento a las políticas públicas, programas y acciones de la dependencia en materia de mitigación y adaptación al cambio climático.</t>
  </si>
  <si>
    <t>1. Incrementar las capacidades competitivas de las regiones y los sectores económicos de Jalisco, mediante el fortalecimiento del mercado interno, proyectos estratégicos regionales y sectoriales, integración productiva y enfoque de ciudades.</t>
  </si>
  <si>
    <t>3. Establecer un marco de mejora regulatoria que facilite la inversión y el nacimiento de empresas.</t>
  </si>
  <si>
    <t>4. Impulsar un sistema de planeación, seguimiento, evaluación y rendición de cuentas, que permita eficientar las tareas internas, y una mayor eficacia e impacto en la asignación de los recursos.</t>
  </si>
  <si>
    <t>5. El desarrollo, promoción y fomento de sectores estratégicos emergentes de alto potencial; particularmente el aeronáutico, el aeroespacial, biotecnológico, tecnología verde, generación de energía alternativa, transformación e industrialización de residuos y servicios logísticos.</t>
  </si>
  <si>
    <t xml:space="preserve">1. Ciudadanía atendida. </t>
  </si>
  <si>
    <t>2. Infraestructura vial ampliada, dispositivos de control de tráfico y señalización vial mejorada.</t>
  </si>
  <si>
    <t>3.  Servicio de transporte público ampliado y mejorado.</t>
  </si>
  <si>
    <t>4. Cobertura de transvale ampliado.</t>
  </si>
  <si>
    <t xml:space="preserve">5. . Educación y cultura vial socializada. </t>
  </si>
  <si>
    <t>6.  Licencias para conducir expedidas.</t>
  </si>
  <si>
    <t>7. Servicios jurídicos ampliados.</t>
  </si>
  <si>
    <t>8. Marco normativo actualizado.</t>
  </si>
  <si>
    <t>9.  Recursos humanos, materiales, financieros y tecnológicos suministrados.</t>
  </si>
  <si>
    <t>10. Vigilancia vial fortalecida.</t>
  </si>
  <si>
    <t>11. Registro de los servicios de tránsito y transporte actualizados.</t>
  </si>
  <si>
    <t xml:space="preserve">1. Fortalecer el equipo y la infraestructura de seguridad pública, la modernización tecnológica, la profesionalización, el servicio civil de carrera y la mejora de las condiciones laborales de las personas dedicadas a la protección y seguridad pública. </t>
  </si>
  <si>
    <t xml:space="preserve">2. Implementar con la participación de la sociedad, un modelo integral de la prevención del delito sustentado en la convivencia y el sano esparcimiento familiar, el establecimiento de sistemas de información a la ciudadanía; la promoción del respeto a las leyes y la coordinación de esfuerzos entre las diferentes entidades y órdenes de gobierno. </t>
  </si>
  <si>
    <t>3. Consolidar un sistema integral de readaptación y reinserción social, aplicando la despresurización racionalizada de los reclusorios, la búsqueda de otras alternativas de sanción distintas a la prisión, el acondicionamiento de espacios adecuados, el reforzamiento de la educación, esparcimiento y capacitación del recluso, así como la operación de un sistema de seguimiento postpenitenciario que asegure su adecuada reincorporación a la sociedad.</t>
  </si>
  <si>
    <t>1. Conducir y atender la Política interna del Estado para la preservación de la Gobernabilidad.</t>
  </si>
  <si>
    <t>6. Atender las problemática relativa a la tenencia de la tierra en el Estado.</t>
  </si>
  <si>
    <t>10. Garantizar seguridad jurídica en la identidad de los ciudadanos.</t>
  </si>
  <si>
    <t>11. Garantizar seguridad jurídica para los bienes de los ciudadanos.</t>
  </si>
  <si>
    <t>12. Eficientar el registro de profesionistas y de agrupaciones de profesionales.</t>
  </si>
  <si>
    <t>13. Asuntos relativos a la función notarial atendidos y procesados adecuadamente.</t>
  </si>
  <si>
    <t>1. Contratación y evolución de la obra pública con una nueva cultura de total transparencia.</t>
  </si>
  <si>
    <t>2. Información real de manera inmediata, del estado físico y financiero de las obras públicas en proceso para lograr cerrar las auditorias en forma paralela a la terminación de obra obtenida.</t>
  </si>
  <si>
    <t>3. Sistema para la toma de decisiones, reducción de riesgos, aprovechamiento de oportunidades, que proporciona elementos de control que promueven la eficacia y coadyuvan a mejorar la utilización de los recursos públicos en obra
adquirido.</t>
  </si>
  <si>
    <t>4. Inversión del estado mediante la verificación de presupuesto, contratación, avance y terminación de obras públicas controladas y vigiladas.</t>
  </si>
  <si>
    <t>5. Operación, funcionamiento y aplicación del gasto público de las Dependencias del Poder Ejecutivo evaluados, controlados, vigilados y auditados, irregularidades prevenidas, detectadas y corregidas, eficiencia y congruencia administrativa incrementada.</t>
  </si>
  <si>
    <t>6. Operación, funcionamiento y aplicación del gasto público de los Organismos Paraestatales evaluados, controlados, vigilados y auditados, irregularidades prevenidas, detectadas y corregidas, eficiencia y congruencia administrativa incrementada.</t>
  </si>
  <si>
    <t>7. Operación, funcionamiento y aplicación del gasto público de las Dependencias del Poder Ejecutivo y organismos  paraestatales evaluados, controlados, vigilados y auditados en Línea, irregularidades detectadas en forma expedita, recursos disponibles eficientados.</t>
  </si>
  <si>
    <t>8. Guía de Auditoría Gubernamental elaborada, ejercicio profesional de auditorías a Secretarías, Dependencias del  poder Ejecutivo y organismos Paraestatales de acuerdo a la naturaleza de su operación y funcionamiento garantizados y marco adecuado de entendimiento.</t>
  </si>
  <si>
    <t>9. Control preventivo, fiscalización y transparencia a través del control social y la vinculación institucional fortalecido.</t>
  </si>
  <si>
    <t>10. Transparencia, fiscalización y control con participación activa de las universidades fortalecida.</t>
  </si>
  <si>
    <t>11. Funciones sustantivas mejoradas con la comunicación, participación y vinculación ciudadana.</t>
  </si>
  <si>
    <t>12. Adultos mayores en el control y evaluación gubernamental con participación activa.</t>
  </si>
  <si>
    <t>13. Programas de desarrollo social Estatales con control Social organizaciones de la Sociedad Civil con Vinculación Institucional para el fortalecimiento de la Transparencia y fiscalización.</t>
  </si>
  <si>
    <t>14. Cultura de la legalidad fortalecida en los niños, estudiantes de educación básica.</t>
  </si>
  <si>
    <t>15. Implementación de elementos fundamentales en materia de control y evaluación gubernamental de la gestión pública municipal.</t>
  </si>
  <si>
    <t>16. Procesos adecuados a las necesidades de la contraloría, evaluados.</t>
  </si>
  <si>
    <t>17. Capacitación adecuada para el desempeño de las funciones de los servidores públicos otorgada.</t>
  </si>
  <si>
    <t>18. Evaluación del desempeño.</t>
  </si>
  <si>
    <t>19. Uso y aprovechamiento integral de los recursos humanos, materiales, tecnológicos y financieros asignados a la contraloría dentro de las normas y políticas establecidas, planeados, vigilados y controlados.</t>
  </si>
  <si>
    <t>20. Condiciones del edificio adecuadas para contribuir al logro de la
confianza ciudadana.</t>
  </si>
  <si>
    <t>21. Reglamentación de la contraloría para que sus atribuciones cumplan las
expectativas ciudadanas con relación a la transparencia, legalidad y rendición
de cuentas reformadas.</t>
  </si>
  <si>
    <t>22. Contraloría del estado representada legalmente procedimientos
administrativos realizados quejas y denuncias atendidas y situación
patrimonial.</t>
  </si>
  <si>
    <t>23. Procedimientos eficaces y eficientes de atención de quejas y denuncias
agilizadas.</t>
  </si>
  <si>
    <t>24. Papel de la contraloría como instancia para conseguir cero impunidad.</t>
  </si>
  <si>
    <t>25. Patrimonio inexplicable de los servidores públicos detectado e inhibido para transparentar ante la ciudadanía su actuar.</t>
  </si>
  <si>
    <t>26. Incrementada confianza de los ciudadanos en la contraloría como instancia de control para la vigilancia de la transparencia.</t>
  </si>
  <si>
    <t>27. Atención soporte y comunicación del trabajo generado por las acciones emprendidas por la contralora del Estado.</t>
  </si>
  <si>
    <t>1. Servidores Públicos capacitados en materia de procuración de justicia</t>
  </si>
  <si>
    <t>2. Tiempo estandarizado de atención en el levantamiento de Denuncias, con mecanismos ágiles en la integración elevando la cantidad de averiguaciones previas consignadas con resultados  eficaces.</t>
  </si>
  <si>
    <t>3. Número dequejas encontra de los servidores públicos de la PGJ ante la Comisión de Derechos  Humanos disminuido</t>
  </si>
  <si>
    <t>4. Número de victimas del delito atendida incrementado.</t>
  </si>
  <si>
    <t>5. Calificación en transparencia de la PGJ por el ITEI mejorada.</t>
  </si>
  <si>
    <t>6. Una Procuraduría General de Justicia con procesos  certificados por  Organismos reconocidos.</t>
  </si>
  <si>
    <t>7. Servicios de procuración de  justicia incrementados  o con mayor cobertura regional</t>
  </si>
  <si>
    <t>8. Número de Averiguaciones previas con deficiencia en su integración disminuidas</t>
  </si>
  <si>
    <t>1. Transparentar los procesos de adquisiciones.</t>
  </si>
  <si>
    <t>2. Sistema Integral de Administración de Recursos Humanos.</t>
  </si>
  <si>
    <t>3. Alcanzar un desempeño de clase mundial de los servidores públicos del Gobierno del Estado.</t>
  </si>
  <si>
    <t>4. Contar con servidores públicos profesionales, con espíritu de servicio, a fin de desarrollar y mantener la eficiencia, eficacia y legitimidad de la gestión que proporcionen servicios de calidad, que permitan plena satisfacción y confianza de la ciudadanía.</t>
  </si>
  <si>
    <t>1. Dictámenes eficaces y eficientes.</t>
  </si>
  <si>
    <t>2. Personal especializado</t>
  </si>
  <si>
    <t>3. Procesos de dictaminación pericial certificados.</t>
  </si>
  <si>
    <t>4. Servicios periciales integrales en las regiones.</t>
  </si>
  <si>
    <t>5. Unidad de información estratégica que contribuya a la prevención del delito y conductas antisociales.</t>
  </si>
  <si>
    <t>6. Investigación científica</t>
  </si>
  <si>
    <t>NO_APLICA</t>
  </si>
  <si>
    <t>TODAS_LAS_REGIONES</t>
  </si>
  <si>
    <t>PLAN REGIONAL</t>
  </si>
  <si>
    <t>PLANES INSTITUCIONALES</t>
  </si>
  <si>
    <t>OBJETIVOS  2</t>
  </si>
  <si>
    <t>OBJETIVOS  3</t>
  </si>
  <si>
    <t>OBSERVACIONES</t>
  </si>
  <si>
    <r>
      <t>2. Promoción, atracción y conservación de inversiones en el estado de Jalisco, nacionales o extranjeras, hacia la generación de más y mejores empleos</t>
    </r>
    <r>
      <rPr>
        <b/>
        <sz val="10"/>
        <color indexed="8"/>
        <rFont val="Arial"/>
        <family val="2"/>
      </rPr>
      <t>.</t>
    </r>
  </si>
  <si>
    <r>
      <t>2.</t>
    </r>
    <r>
      <rPr>
        <sz val="10"/>
        <color indexed="8"/>
        <rFont val="Arial"/>
        <family val="2"/>
      </rPr>
      <t> Intensificar las relaciones del gobierno estatal con organismos de la sociedad civil, asociaciones religiosas y líderes sociales.</t>
    </r>
  </si>
  <si>
    <r>
      <t>3.</t>
    </r>
    <r>
      <rPr>
        <sz val="10"/>
        <color indexed="8"/>
        <rFont val="Arial"/>
        <family val="2"/>
      </rPr>
      <t> Implementar mecanismo de planeación, coordinación y evaluación de todas las instancias de seguridad pública en el Estado.</t>
    </r>
  </si>
  <si>
    <r>
      <t>5.</t>
    </r>
    <r>
      <rPr>
        <sz val="10"/>
        <color indexed="8"/>
        <rFont val="Arial"/>
        <family val="2"/>
      </rPr>
      <t> Fortalecer las capacidades institucionales de los gobiernos municipales.</t>
    </r>
  </si>
  <si>
    <r>
      <t>7.</t>
    </r>
    <r>
      <rPr>
        <sz val="10"/>
        <color indexed="8"/>
        <rFont val="Arial"/>
        <family val="2"/>
      </rPr>
      <t> Atender en tiempo y forma, los asuntos jurídicos del Ejecutivo.</t>
    </r>
  </si>
  <si>
    <r>
      <t>8.</t>
    </r>
    <r>
      <rPr>
        <sz val="10"/>
        <color indexed="8"/>
        <rFont val="Arial"/>
        <family val="2"/>
      </rPr>
      <t> Custodiar y resguardar adecuadamente el patrimonio del Gobierno del Estado.</t>
    </r>
  </si>
  <si>
    <r>
      <t>9.</t>
    </r>
    <r>
      <rPr>
        <sz val="10"/>
        <color indexed="8"/>
        <rFont val="Arial"/>
        <family val="2"/>
      </rPr>
      <t> Preservar y resguardar los archivos y documentos de la administración pública estatal.</t>
    </r>
  </si>
  <si>
    <r>
      <t>14.</t>
    </r>
    <r>
      <rPr>
        <sz val="10"/>
        <color indexed="8"/>
        <rFont val="Arial"/>
        <family val="2"/>
      </rPr>
      <t> Administrar de manera eficiente los recursos financieros, humanos y materiales de la Secretaría.</t>
    </r>
  </si>
  <si>
    <r>
      <t>15.</t>
    </r>
    <r>
      <rPr>
        <sz val="10"/>
        <color indexed="8"/>
        <rFont val="Arial"/>
        <family val="2"/>
      </rPr>
      <t> Desarrollar con calidad, los impresos y las publicaciones oficiales.</t>
    </r>
  </si>
  <si>
    <t>PED</t>
  </si>
  <si>
    <t>OBJETIVOS ESTRATEGICOS PRD</t>
  </si>
  <si>
    <t>3.8 Desarrollo de sectores precursores</t>
  </si>
  <si>
    <t>8.4 Calidad e inocuidad de los alimentos</t>
  </si>
  <si>
    <t>10.7 Alimentación y nutrición de grupos vulnerables</t>
  </si>
  <si>
    <t>22.3 Promoción y difusión deportiva y turística</t>
  </si>
  <si>
    <t xml:space="preserve">OBJETIVOS ESTRATÉGICOS PRD
</t>
  </si>
  <si>
    <t xml:space="preserve">OBJETIVOS ESTRATÉGICOS PI
</t>
  </si>
  <si>
    <t>_1._Desarrollo_Productivo_del_campo</t>
  </si>
  <si>
    <t>_2._Ciencia_y_Tecnología_para_el_Desarrollo</t>
  </si>
  <si>
    <t>_4._Desarrollo_de_Infraestructura_Productiva</t>
  </si>
  <si>
    <t>_5._Desarrollo_y_Fomento_al_Turismo</t>
  </si>
  <si>
    <t>_6._Generación_de_Empleo_y_Seguridad_Laboral</t>
  </si>
  <si>
    <t>_7._Educación_y_Deporte_para_una_Vida_Digna</t>
  </si>
  <si>
    <t xml:space="preserve">_8._Protección_y_Atención_Integral_a_la_Salud </t>
  </si>
  <si>
    <t>_9._Desarrollo_y_Fomento_a_la_Cultura</t>
  </si>
  <si>
    <t>_10._Desarrollo_Humano_y_Social_Sustentable</t>
  </si>
  <si>
    <t>_11._Preservación_y_Restauración_del_Medio_Ambiente</t>
  </si>
  <si>
    <t>_12._Procuración_de_Justicia</t>
  </si>
  <si>
    <t>_13._Protección_Civil</t>
  </si>
  <si>
    <t>_14._Seguridad_Pública</t>
  </si>
  <si>
    <t>_15._Seguridad_Jurídica_de_Ciudadanos_y_Bienes</t>
  </si>
  <si>
    <t>_16._Impulso_al_Desarrollo_Democrático</t>
  </si>
  <si>
    <t>_17._Fortalecimiento_Institucional</t>
  </si>
  <si>
    <t>_18._Derechos_Humanos</t>
  </si>
  <si>
    <t>_19._Participación_Ciudadana</t>
  </si>
  <si>
    <t>_20._Movilidad</t>
  </si>
  <si>
    <t>_21._Administración_y_Uso_del_Agua</t>
  </si>
  <si>
    <t>_22._Juegos_Panamericanos</t>
  </si>
  <si>
    <t>_3._Fomento_a_la_Industria__Comercio_y_Servicios</t>
  </si>
  <si>
    <t>mas_de_una_región</t>
  </si>
  <si>
    <t>R 1-1. Incrementar las condiciones de competitividad en las actividades económicas de la Región.</t>
  </si>
  <si>
    <t>R 1_2. Impulsar el aprovechamiento de los recursos naturales de la región.</t>
  </si>
  <si>
    <t>R 1_3. Elevar los niveles de productividad.</t>
  </si>
  <si>
    <t>R 1_4.  Disminuir las tasas de migración y la desintegración familiar.</t>
  </si>
  <si>
    <t>R 1_5. Disminuir los niveles de marginación, pobreza y desigualdad.</t>
  </si>
  <si>
    <t>R 1_6. Mejorar las condiciones y acceso a servicios de salud.</t>
  </si>
  <si>
    <t>R 1_7. Incrementar la cobertura de servicios básicos.</t>
  </si>
  <si>
    <t>R 1_8. Mejorar la calidad de los resultados de la procuración de la Justicia.</t>
  </si>
  <si>
    <t>R 1_9. Mejorar el combate contra la delincuencia organizada.</t>
  </si>
  <si>
    <t>R 1_10. Fortalecer la cultura participativa de la ciudadanía.</t>
  </si>
  <si>
    <t xml:space="preserve">R 1_11. Mejorar la infraestructura vial y de transporte público.  </t>
  </si>
  <si>
    <t>R 2_1. Incrementar la productividad regional.</t>
  </si>
  <si>
    <t>R 2_2. Incrementar la competitividad Regional.</t>
  </si>
  <si>
    <t xml:space="preserve">R 2_3. Incrementar las fuentes de empleo. </t>
  </si>
  <si>
    <t xml:space="preserve">R 2_4. Incrementar los niveles de preparación. </t>
  </si>
  <si>
    <t xml:space="preserve">R 2_5. Revertir el deterioro ambiental. </t>
  </si>
  <si>
    <t xml:space="preserve">R 2_6. Mejorar la calidad de vida de la población. </t>
  </si>
  <si>
    <t xml:space="preserve">R 2_7. Fortalecer la seguridad pública. </t>
  </si>
  <si>
    <t xml:space="preserve">R 2_8. Fortalecer la inversión pública. </t>
  </si>
  <si>
    <t>R 3_1. Fortalecer las competencias laborales de los trabajadores.</t>
  </si>
  <si>
    <t xml:space="preserve">R 3_2. Incrementar la productividad. </t>
  </si>
  <si>
    <t xml:space="preserve">R 3_3. Elevar la competitividad económica regional. </t>
  </si>
  <si>
    <t>R 3_4. Fortalecer la rentabilidad de la producción del sector primario.</t>
  </si>
  <si>
    <t xml:space="preserve">R 3_5. Revertir la degradación ambiental. </t>
  </si>
  <si>
    <t xml:space="preserve">R 3_6. Mejorar las condiciones generales de Salud. </t>
  </si>
  <si>
    <t xml:space="preserve">R 3_7. Disminuir los niveles de marginación y migración de la población </t>
  </si>
  <si>
    <t>R 3_8. Fortalecer las acciones de prevención del delito y mejorar la procuración de justicia.</t>
  </si>
  <si>
    <t>R 3_9. Fortalecer la capacidad institucional y la gestión pública de los ayuntamientos de la región.</t>
  </si>
  <si>
    <t xml:space="preserve">R 4_1. Elevar los niveles de productividad </t>
  </si>
  <si>
    <t xml:space="preserve">R 4_2. Elevar los niveles de competitividad </t>
  </si>
  <si>
    <t xml:space="preserve">R 4_3. Reducir la tasa de desempleo </t>
  </si>
  <si>
    <t xml:space="preserve">R 4_4. Abatir el rezago educativo </t>
  </si>
  <si>
    <t xml:space="preserve">R 4_5. Abatir el rezago social en las localidades rurales mediante </t>
  </si>
  <si>
    <t>R 4_6. Reducir el deterioro ambiental</t>
  </si>
  <si>
    <t xml:space="preserve">R 4_7. Incrementar la prevención del delito y reducir la inseguridad pública </t>
  </si>
  <si>
    <t>R 4_8. Planear de manera eficiente y efectiva en el largo plazo</t>
  </si>
  <si>
    <t xml:space="preserve">R 5_1. Elevar la productividad. </t>
  </si>
  <si>
    <t xml:space="preserve">R 5_2. Incrementar la competitividad. </t>
  </si>
  <si>
    <t xml:space="preserve">R 5_3. Incentivar la inversión privada. </t>
  </si>
  <si>
    <t xml:space="preserve">R 5_4. Mejorar la calidad de vida de la población. </t>
  </si>
  <si>
    <t>R 5_5. Revertir el deterioro ambiental.</t>
  </si>
  <si>
    <t>R 5_6. Reducir los índices de morbilidad.</t>
  </si>
  <si>
    <t>R 5_7. Mejorar e incrementar las acciones dirigidas a la prevención del delito y la calidad de los resultados en la procuración de la justicia.</t>
  </si>
  <si>
    <t xml:space="preserve">R 5_8. Fortalecer la inversión pública. </t>
  </si>
  <si>
    <t>R 6_1. Incrementar capacidad productiva eficiente y sustentable.</t>
  </si>
  <si>
    <t>R 6_2. Incrementar el nivel de competitividad en la región.</t>
  </si>
  <si>
    <t>R 6_3. Incrementar los niveles de empleo.</t>
  </si>
  <si>
    <t>R 6_4. Incrementar el nivel educativo y de preparación.</t>
  </si>
  <si>
    <t>R 6_5. Revertir el deterioro ambiental.</t>
  </si>
  <si>
    <t>R 6_6. Incrementar la calidad de vida.</t>
  </si>
  <si>
    <t>R 6_7. Reducir los índices de pobreza, desigualdad y marginación.</t>
  </si>
  <si>
    <t>R 6_8. Mejorar e incrementar las acciones dirigidas a la prevención del delito.</t>
  </si>
  <si>
    <t>R 6_9. Incrementar la calidad de los resultados en la procuración de la justicia.</t>
  </si>
  <si>
    <t>R 6_10. Ampliar la prestación y cobertura de servicios básicos.</t>
  </si>
  <si>
    <t>R 6_11. Mejorar la actividad y los servicios gubernamentales.</t>
  </si>
  <si>
    <t xml:space="preserve">R 7_1.Ampliar la Productividad Agropecuaria. </t>
  </si>
  <si>
    <t xml:space="preserve">R 7_2. Mejorar la competitividad regional. </t>
  </si>
  <si>
    <t xml:space="preserve">R 7_3. Incrementar el desarrollo económico. </t>
  </si>
  <si>
    <t xml:space="preserve">R 7_4. Disminuir migración de la región. </t>
  </si>
  <si>
    <t xml:space="preserve">R 7_5. Revertir el deterioro ambiental. </t>
  </si>
  <si>
    <t xml:space="preserve">R 7_6. Incrementar la cobertura de servicios básicos </t>
  </si>
  <si>
    <t xml:space="preserve">R 7_7. Mejorar los  resultados en la procuración de la justicia y de seguridad pública </t>
  </si>
  <si>
    <t>R 7_8. Fomentar la participación ciudadana en la toma de decisiones para elaborar y aplicar políticas públicas.</t>
  </si>
  <si>
    <t>R 8_1. Reducir la tasa de desempleo.</t>
  </si>
  <si>
    <t>R 8_2. Incrementar la rentabilidad de la producción agroindustrial.</t>
  </si>
  <si>
    <t>R 8_3. Incrementar los niveles de competitividad.</t>
  </si>
  <si>
    <t>R 8_4. Incrementar la infraestructura y calidad de los servicios públicos básicos.</t>
  </si>
  <si>
    <t>R 8_5. Mejorar las condiciones generales de salud.</t>
  </si>
  <si>
    <t>R 8_6. Mejorar el nivel educativo de la población.</t>
  </si>
  <si>
    <t>R 8_7. Revertir el deterioro ambiental.</t>
  </si>
  <si>
    <t>R 8_8. Fortalecer las acciones de prevención del delito y mejorar la procuración de justicia.</t>
  </si>
  <si>
    <t>R 8_9. Fortalecer  la gestión gubernamental  para el desarrollo regional.</t>
  </si>
  <si>
    <t>R 9_1. Incrementar el desarrollo productivo-industrial en la región</t>
  </si>
  <si>
    <t xml:space="preserve">R 9_2. Impulsar los niveles de competitividad en la región </t>
  </si>
  <si>
    <t>R 9_3. Mejorar las condiciones de empleo en la región</t>
  </si>
  <si>
    <t xml:space="preserve">R 9_4. Reducir los índices de migración en la región  </t>
  </si>
  <si>
    <t xml:space="preserve">R 9_5. Revertir el deterioro ambiental </t>
  </si>
  <si>
    <t>R 9_6. Mejorar las condiciones de vida de la población</t>
  </si>
  <si>
    <t xml:space="preserve">R 9_7. Incrementar la calidad en los  resultados en la procuración de la justicia y de seguridad pública </t>
  </si>
  <si>
    <t xml:space="preserve">R 9_8. Fomentar la planeación y la gestión gubernamental para el desarrollo de la región, </t>
  </si>
  <si>
    <t xml:space="preserve">R 9_9. Mejorar la infraestructura vial y el transporte </t>
  </si>
  <si>
    <t>R 10_1. Aprovechar los recursos naturales</t>
  </si>
  <si>
    <t>R 10_2. Impulsar la productividad</t>
  </si>
  <si>
    <t>R 10_3. Desarrollar la competitividad</t>
  </si>
  <si>
    <t>R 10_4. Mejorar el medio ambiente y recuperar los recursos naturales</t>
  </si>
  <si>
    <t>R 10_5. Aumentar la cobertura y el nivel educativo de la población</t>
  </si>
  <si>
    <t>R 10_6. Mejorar las condiciones de vida de la población</t>
  </si>
  <si>
    <t>R 10_7. Incrementar la prevención del delito y reducir la inseguridad pública</t>
  </si>
  <si>
    <t>R 10_8. Planear de manera eficiente y efectiva en el largo plazo</t>
  </si>
  <si>
    <t>R 10_9. Incrementar la inversión pública alcanzando finanzas públicas sanas y fuertes a nivel municipal</t>
  </si>
  <si>
    <t>R 11_1. Generar más empleos y  mejor remunerados en condiciones laborales dignas.</t>
  </si>
  <si>
    <t>R 11_2. Aumentar el nivel de productividad en el sector primario.</t>
  </si>
  <si>
    <t>R 11_3. Incrementar el nivel de competitividad en la región</t>
  </si>
  <si>
    <t xml:space="preserve">R 11_4. Incrementar la infraestructura urbana, de comunicaciones y productiva </t>
  </si>
  <si>
    <t>R 11_5. Mejorar el aprovechamiento de los recursos naturales</t>
  </si>
  <si>
    <t>R 11_6. Incrementar el nivel educativo y de preparación técnica especializada</t>
  </si>
  <si>
    <t>R 11_7. Reducir las condiciones de pobreza, desigualdad y marginación de la población</t>
  </si>
  <si>
    <t>R 11_8. Revertir los daños al medio ambiente</t>
  </si>
  <si>
    <t>R 11_9. Mejorar los niveles de seguridad pública</t>
  </si>
  <si>
    <t>R 11_10. Consolidar la gestión pública municipal y regional</t>
  </si>
  <si>
    <t>R 12_1. Incrementar la competitividad agropecuaria.</t>
  </si>
  <si>
    <t xml:space="preserve">R 12_2. Elevar la productividad y competitividad industrial, comercial y de servicios de la región. </t>
  </si>
  <si>
    <t xml:space="preserve">R 12_3. Mejorar las condiciones de vida de la población. </t>
  </si>
  <si>
    <t>R 12_4. Reducir el deterioro ambiental de la región.</t>
  </si>
  <si>
    <t>R 12_5. Mejorar la movilidad urbana.</t>
  </si>
  <si>
    <t>R 12_6. Mejorar la seguridad pública y la procuración de justicia.</t>
  </si>
  <si>
    <t xml:space="preserve">R 12_7. Fortalecer la gestión pública, la rendición de cuentas  y la participación ciudadana la región. </t>
  </si>
  <si>
    <t>0001 PODER LEGISLATIVO DEL ESTADO DE JALISCO</t>
  </si>
  <si>
    <t>0002 DESPACHO DEL GOBERNADOR</t>
  </si>
  <si>
    <t>0003 SECRETARÍA GENERAL DE GOBIERNO</t>
  </si>
  <si>
    <t>0004 SECRETARÍA DE FINANZAS</t>
  </si>
  <si>
    <t>0005 SECRETARÍA DE DESARROLLO URBANO</t>
  </si>
  <si>
    <t>0006 SECRETARÍA DE DESARROLLO RURAL</t>
  </si>
  <si>
    <t>0007 SECRETARÍA DE PROMOCIÓN ECONÓMICA</t>
  </si>
  <si>
    <t>0008 SECRETARÍA DE TURISMO</t>
  </si>
  <si>
    <t>Poder Legislativo</t>
  </si>
  <si>
    <t>Despacho del Gobernador</t>
  </si>
  <si>
    <t>Secretaría General de Gobierno</t>
  </si>
  <si>
    <t>Secretaría de Finanzas</t>
  </si>
  <si>
    <t>Secretaría de Desarrollo Urbano</t>
  </si>
  <si>
    <t>Secretaría de Desarrollo Rural</t>
  </si>
  <si>
    <t>Seproe</t>
  </si>
  <si>
    <t>Secretaría de Turismo</t>
  </si>
  <si>
    <t>Secretaría de Educación</t>
  </si>
  <si>
    <t>Secretaría de Cultura</t>
  </si>
  <si>
    <t>Secretaría de Salud</t>
  </si>
  <si>
    <t>Secretaría de Vialidad y Transporte</t>
  </si>
  <si>
    <t>Secretaría de Administración</t>
  </si>
  <si>
    <t>Contraloría del estado</t>
  </si>
  <si>
    <t>Procuraduría General de Justicia</t>
  </si>
  <si>
    <t>SEPLAN</t>
  </si>
  <si>
    <t>UDA´s</t>
  </si>
  <si>
    <t>Participaciones</t>
  </si>
  <si>
    <t>Deuda Pública</t>
  </si>
  <si>
    <t>Poder Judicial</t>
  </si>
  <si>
    <t>Tribunal de Arbitraje y Escalafon</t>
  </si>
  <si>
    <t>CEDH</t>
  </si>
  <si>
    <t>SSPPyRS</t>
  </si>
  <si>
    <t>Aportaciones a municipio</t>
  </si>
  <si>
    <t>IEPC</t>
  </si>
  <si>
    <t>Procuraduría Social</t>
  </si>
  <si>
    <t>Prodeur</t>
  </si>
  <si>
    <t>Semades</t>
  </si>
  <si>
    <t>SDH</t>
  </si>
  <si>
    <t>STyPS</t>
  </si>
  <si>
    <t>Inst. Transparencia</t>
  </si>
  <si>
    <t>Cesjal</t>
  </si>
  <si>
    <t>01 PODER LEGISLATIVO DEL ESTADO DE JALISCO</t>
  </si>
  <si>
    <t>02 DESPACHO DEL GOBERNADOR</t>
  </si>
  <si>
    <t>03 SECRETARÍA GENERAL DE GOBIERNO</t>
  </si>
  <si>
    <t>04 SECRETARÍA DE FINANZAS</t>
  </si>
  <si>
    <t>05 SECRETARÍA DE DESARROLLO URBANO</t>
  </si>
  <si>
    <t>06 SECRETARÍA DE DESARROLLO RURAL</t>
  </si>
  <si>
    <t>07 SECRETARÍA DE PROMOCIÓN ECONÓMICA</t>
  </si>
  <si>
    <t>08 SECRETARÍA DE TURISMO</t>
  </si>
  <si>
    <t>09 SECRETARÍA DE EDUCACIÓN</t>
  </si>
  <si>
    <t>10 SECRETARÍA DE CULTURA</t>
  </si>
  <si>
    <t>11 SECRETARÍA DE SALUD</t>
  </si>
  <si>
    <t>12 SECRETARÍA DE VIALIDAD Y TRANSPORTE</t>
  </si>
  <si>
    <t>13 SECRETARÍA DE ADMINISTRACIÓN</t>
  </si>
  <si>
    <t>14 CONTRALORÍA DEL ESTADO</t>
  </si>
  <si>
    <t>15 PROCURADURÍA GENERAL DE JUSTICIA</t>
  </si>
  <si>
    <t>16 SECRETARÍA DE PLANEACIÓN</t>
  </si>
  <si>
    <t>17 UNIDAD DE DEPENDENCIAS AUXILIARES</t>
  </si>
  <si>
    <t>18 PARTICIPACIONES</t>
  </si>
  <si>
    <t>19 DEUDA PÚBLICA</t>
  </si>
  <si>
    <t>20 PODER JUDICIAL</t>
  </si>
  <si>
    <t>21 TRIBUNAL DE ARBITRAJE Y ESCALAFÓN</t>
  </si>
  <si>
    <t>22 COMISIÓN ESTATAL DE DERECHOS HUMANOS</t>
  </si>
  <si>
    <t>23 SECRETARÍA DE SEGURIDAD PÚBLICA, PREVENCIÓN Y READAPTACIÓN SOCIAL</t>
  </si>
  <si>
    <t>24 APORTACIONES A MUNICIPIOS</t>
  </si>
  <si>
    <t>25 INSTITUTO ELECTORAL DEL ESTADO DE JALISCO</t>
  </si>
  <si>
    <t>26 PROCURADURÍA SOCIAL</t>
  </si>
  <si>
    <t>27 PROCURADURIA DE DESARROLLO URBANO</t>
  </si>
  <si>
    <t>28 SECRETARÍA DE MEDIO AMBIENTE PARA EL DESARROLLO SUSTENTABLE</t>
  </si>
  <si>
    <t>29 SECRETARIA DE DESARROLLO HUMANO</t>
  </si>
  <si>
    <t>30 SECRETARIA DE TRABAJO Y PREVISION SOCIAL</t>
  </si>
  <si>
    <t>31 INSTITUTO DE TRANSPARENCIA E INFORMACIÓN PÚBLICA DEL ESTADO DE JALISCO</t>
  </si>
  <si>
    <t>32 CONSEJO ECONÓMICO Y SOCIAL DEL ESTADO DE JALISCO PARA EL DESARROLLO Y LA COMPETITIVIDAD</t>
  </si>
  <si>
    <t>_03_SECRETARÍA_GENERAL_DE_GOBIERNO</t>
  </si>
  <si>
    <t>_05_SECRETARÍA_DE_DESARROLLO_URBANO</t>
  </si>
  <si>
    <t>_09_SECRETARÍA_DE_EDUCACIÓN</t>
  </si>
  <si>
    <t>_07_SECRETARÍA_DE_PROMOCIÓN_ECONÓMICA</t>
  </si>
  <si>
    <t>_10_SECRETARÍA_DE_CULTURA</t>
  </si>
  <si>
    <t>_11_SECRETARÍA_DE_SALUD</t>
  </si>
  <si>
    <t>_12_SECRETARÍA_DE_VIALIDAD_Y_TRANSPORTE</t>
  </si>
  <si>
    <t>_16_SECRETARÍA_DE_PLANEACIÓN</t>
  </si>
  <si>
    <t>_15_PROCURADURÍA_GENERAL_DE_JUSTICIA</t>
  </si>
  <si>
    <t>_23_SECRETARÍA_DE_SEGURIDAD_PÚBLICA__PREVENCIÓN_Y_READAPTACIÓN_SOCIAL</t>
  </si>
  <si>
    <t>_29_SECRETARIA_DE_DESARROLLO_HUMANO</t>
  </si>
  <si>
    <t xml:space="preserve"> OBJETIVOS ESTRATEGICOS </t>
  </si>
  <si>
    <t>PRD_01_NORTE</t>
  </si>
  <si>
    <t>PRD_02_ALTOS_NORTE</t>
  </si>
  <si>
    <t>PRD_03_ALTOS_SUR</t>
  </si>
  <si>
    <t>PRD_04_CIENEGA</t>
  </si>
  <si>
    <t>PRD_05_SURESTE</t>
  </si>
  <si>
    <t>PRD_06_SUR</t>
  </si>
  <si>
    <t>PRD_07_SIERRA_DE_AMULA</t>
  </si>
  <si>
    <t xml:space="preserve">PRD_08_COSTA_SUR </t>
  </si>
  <si>
    <t>PRD_09_COSTA_NORTE</t>
  </si>
  <si>
    <t>PRD_10_SIERRA_OCCIDENTAL</t>
  </si>
  <si>
    <t>PRD_11_VALLES</t>
  </si>
  <si>
    <t>PRD_12_CENTRO</t>
  </si>
  <si>
    <t>PLAN REGIONAL DE DESARROLLO</t>
  </si>
  <si>
    <t>2_PI de la IPROVIPE</t>
  </si>
  <si>
    <t>3_PI de la Procuraduria Social</t>
  </si>
  <si>
    <t>4_PI de la Secretaría de Cultura</t>
  </si>
  <si>
    <t>5_PI de la Secretaría de Desarrollo Humano</t>
  </si>
  <si>
    <t>6_PI de la Secretaría de Desarrollo Urbano</t>
  </si>
  <si>
    <t>7_PI de la Secretaría de Finanzas</t>
  </si>
  <si>
    <t>8_PI de la Secretaría de Planeación</t>
  </si>
  <si>
    <t>9_PI de la Secretaría de Salud</t>
  </si>
  <si>
    <t>10_PI de la Secretaría de Turismo</t>
  </si>
  <si>
    <t>11_PI de la Secretaría del Trabajo y Previsión Social</t>
  </si>
  <si>
    <t>12_PI de la Unidad Estatal de Protección Civil y Bomberos</t>
  </si>
  <si>
    <t>13_PI de SEDER</t>
  </si>
  <si>
    <t>14_PI del Instituo Jalisciense de las Mujeres</t>
  </si>
  <si>
    <t>15_PI del Instituto del Federalismo</t>
  </si>
  <si>
    <t>16_PI del Trompo Mágico Museo Interactivo</t>
  </si>
  <si>
    <t>17_PI Secretaria de Educación</t>
  </si>
  <si>
    <t>18_PI SEMADES</t>
  </si>
  <si>
    <t>19_PI SEPROE</t>
  </si>
  <si>
    <t>20_PI SVyT</t>
  </si>
  <si>
    <t>22_PI_Secretaría_General_de_Gobierno</t>
  </si>
  <si>
    <t>23_PI_de_Contraloría_del_Estado</t>
  </si>
  <si>
    <t xml:space="preserve">24_PI_de_la_Procuraduría_General_de_Justicia_del_Estado </t>
  </si>
  <si>
    <t>25_PI_de_la_Secretaria_de_Administración</t>
  </si>
  <si>
    <t>26_PI_Instituto_Jalisciense_de_Ciencias_Forenses</t>
  </si>
  <si>
    <t>21_PI_Secretaria_de_Seguridad_Publica_Prevención_y_Radaptación_Social</t>
  </si>
  <si>
    <t>_1_PI_de_la_Comisión_Estatal_del_Agua</t>
  </si>
  <si>
    <t>_2_PI_de_la_IPROVIPE</t>
  </si>
  <si>
    <t>_3_PI_de_la_Procuraduria_Social</t>
  </si>
  <si>
    <t>_4_PI_de_la_Secretaría_de_Cultura</t>
  </si>
  <si>
    <t>_5_PI_de_la_Secretaría_de_Desarrollo_Humano</t>
  </si>
  <si>
    <t>_6_PI_de_la_Secretaría_de_Desarrollo_Urbano</t>
  </si>
  <si>
    <t>_7_PI_de_la_Secretaría_de_Finanzas</t>
  </si>
  <si>
    <t>_8_PI_de_la_Secretaría_de_Planeación</t>
  </si>
  <si>
    <t>_9_PI_de_la_Secretaría_de_Salud</t>
  </si>
  <si>
    <t>_10_PI_de_la_Secretaría_de_Turismo</t>
  </si>
  <si>
    <t>_11_PI_de_la_Secretaría_del_Trabajo_y_Previsión_Social</t>
  </si>
  <si>
    <t>_12_PI_de_la_Unidad_Estatal_de_Protección_Civil_y_Bomberos</t>
  </si>
  <si>
    <t>_13_PI_de_SEDER</t>
  </si>
  <si>
    <t>_14_PI_del_Instituo_Jalisciense_de_las_Mujeres</t>
  </si>
  <si>
    <t>_15_PI_del_Instituto_del_Federalismo</t>
  </si>
  <si>
    <t>_16_PI_del_Trompo_Mágico_Museo_Interactivo</t>
  </si>
  <si>
    <t>_17_PI_Secretaria_de_Educación</t>
  </si>
  <si>
    <t>_18_PI_SEMADES</t>
  </si>
  <si>
    <t>_19_PI_SEPROE</t>
  </si>
  <si>
    <t>_20_PI_SVyT</t>
  </si>
  <si>
    <t>_21_PI_Secretaria_de_Seguridad_Publica__Prevención_y_Radaptación_Social</t>
  </si>
  <si>
    <t>_22_PI_Secretaría_General_de_Gobierno</t>
  </si>
  <si>
    <t>_23_PI_de_Contraloría_del_Estado</t>
  </si>
  <si>
    <t xml:space="preserve">_24_PI_de_la_Procuraduría_General_de_Justicia_del_Estado </t>
  </si>
  <si>
    <t>_25_PI_de_la_Secretaria_de_Administración</t>
  </si>
  <si>
    <t>_26_PI_Instituto_Jalisciense_de_Ciencias_Forenses</t>
  </si>
  <si>
    <t>_1_PI de la Comisión Estatal del Agua</t>
  </si>
  <si>
    <t xml:space="preserve">6  1. Contribuir con la planeación y el desarrollo urbano del Estado, a fin de cumplir con las metas del PED 2030.   </t>
  </si>
  <si>
    <t>6  2. Facilitar la formulación, transparencia y ejercicio del presupuesto de inversión pública, así como llevar a cabo en menor tiempo y con mejor calidad los diferentes procesos.</t>
  </si>
  <si>
    <t>6  3. Coadyuvar en el Desarrollo Urbano Ordenado del Estado sistematizando la Planeación Urbano - Territorial.</t>
  </si>
  <si>
    <t>6  4. Asesoría y atención jurídica en todos los actos, acciones y documentos de la Secretaría.</t>
  </si>
  <si>
    <t>6  5. Ampliación, Modernización y Conservación oportuna en tramos carreteros.</t>
  </si>
  <si>
    <t>6  6. Ejecutar y supervisar la obra pública y de infraestructura estatal en general, de conformidad al Programa Operativo Anual de la dependencia.</t>
  </si>
  <si>
    <t>6  7. Generar estrategias, proyectos y acciones enfocadas a recuperar, mejorar y promover una ciudad mas competitiva, productiva y modernizada.</t>
  </si>
  <si>
    <t>6  8. Administración de los recursos humanos, financieros y materiales, necesarios para el desarrollo de la operatividad de la Secretaría.</t>
  </si>
  <si>
    <t>6  9. Apoyar y generar continuidad en el mejoramiento de la infraestructura urbana del Estado de Jalisco a través
del diseño, revisión y aprobación de proyectos, planes y estudios de tipo: carretero y de comunicaciones, de y
equipamiento, hidráulicos y del sistema vial metropolitano, y de equipamiento e infraestructura municipal.</t>
  </si>
  <si>
    <t>6  10. Fomentar y gestionar el adecuado desarrollo de proyectos de renovación de imagen urbana relacionados con los Juegos Panamericanos y la vía de la independencia.</t>
  </si>
  <si>
    <t>6  11. Generar los estudios y proyectos requeridos para las obras de carácter especial que por su naturaleza
tengan un alto impacto dentro de la sociedad y cuya realización sea un detonador para el crecimiento armónico de la zona donde se hagan, mejorando con ello, la posición a nivel nacional, respecto del índice de infraestructura.</t>
  </si>
  <si>
    <t>6  12. Elevar la calidad de vida de la población e impulsar la dinámica productiva del estado mediante las acciones
de apoyo al desarrollo urbano municipal y la dotación de infraestructura eléctrica.</t>
  </si>
  <si>
    <t>2903   HOGAR CABAÑAS</t>
  </si>
  <si>
    <t>2903  HOGAR CABAÑAS</t>
  </si>
  <si>
    <t>1. Proveer y controlar con eficiencia los recursos materiales y servicios generales que requieren las dependencias para el desempeño de sus funciones, brindando una atención de calidad.</t>
  </si>
  <si>
    <t>2. Proporcionar los servicios de gestión de personal con calidad, contribuyendo a la eficiencia de los servicios de las dependencias.</t>
  </si>
  <si>
    <t>3. Realizar las compras con transparencia, eficiencia y calidad.</t>
  </si>
  <si>
    <t>4. Facilitar la transformación de los servicios para que cubran las expectativas ciudadanas, a través de la aplicación de tecnologías de la información y sistemas de gestión de la calidad, con la mejor atención y al menor costo.</t>
  </si>
  <si>
    <t>27_PI_Hogar_Cabañas</t>
  </si>
  <si>
    <t>_27_PI_Hogar_Cabañas</t>
  </si>
  <si>
    <t>1. Incrementar la prestación de los servicios de la Procuraduría Social en el Estado.</t>
  </si>
  <si>
    <t>2. Desarrollar e implementar un modelo de Calidad que opere en toda la Procuraduría Social.</t>
  </si>
  <si>
    <t>3. Profesionalizar a los servidores públicos de la Procuraduría Social.</t>
  </si>
  <si>
    <t>4. Proponer reformas al marco jurídico de acuerdo a la experiencia y necesidades actuales de la Procuraduría Social.</t>
  </si>
  <si>
    <t>5. Propiciar y en su caso establecer la vinculación entre los 3 órdenes de Gobierno y las instituciones públicas y privadas que compartan fines similares para brindar mayor seguridad jurídica en las personas y sus bienes.</t>
  </si>
  <si>
    <t>24  1. Capacitar a Servidores Públicos en materia de Procuración de Justicia</t>
  </si>
  <si>
    <t>24  2. Estandarizar el Tiempo de atención en el levantamiento de Denuncias y solicitudes de asuntos diversos, con mecanismos ágiles en su integración.</t>
  </si>
  <si>
    <t>24  3. Mejorar la Cultura en Materia de los Derechos Humanos en los Servidores Públicos de la PGJE</t>
  </si>
  <si>
    <t>24  4. Atender a las Víctimas del Delito que soliciten el servicio.</t>
  </si>
  <si>
    <t>24  5. Mejorar la calificación en transparencia de la PGJ por el ITEI</t>
  </si>
  <si>
    <t>24  6. Certificar los procesos de la PGJE por Organismos reconocidos</t>
  </si>
  <si>
    <t>24  7. Incrementar los servicios de procuración de justicia y/o su cobertura Regional</t>
  </si>
  <si>
    <t xml:space="preserve">24  8. Mejorar la calidad de las Averiguaciones Previas en su integración </t>
  </si>
  <si>
    <t>24  9. Administrar y eficientar los recursos económicos, materiales, humanos, tecnológicos y de información, bajo un marco jurídico que permita fortalecer los procesos para el desarrollo de la Dependencia.</t>
  </si>
  <si>
    <t>24  10. Dar a conocer a la opinión pública las actividades de la Dependencia.</t>
  </si>
  <si>
    <t>24  11. Promover campañas que prevengan la acción del Delito.</t>
  </si>
  <si>
    <t xml:space="preserve">24  12. Dar seguimiento a los Procesos Penales instaurados en contra de los inculpados por cualquier delito.
</t>
  </si>
  <si>
    <t>28_PI_Comisión_Estatal_Indígena</t>
  </si>
  <si>
    <r>
      <t>  1</t>
    </r>
    <r>
      <rPr>
        <sz val="11"/>
        <color theme="1"/>
        <rFont val="Calibri"/>
        <family val="2"/>
      </rPr>
      <t>.</t>
    </r>
    <r>
      <rPr>
        <sz val="7"/>
        <color indexed="8"/>
        <rFont val="Times New Roman"/>
        <family val="1"/>
      </rPr>
      <t xml:space="preserve">    </t>
    </r>
    <r>
      <rPr>
        <sz val="11"/>
        <color theme="1"/>
        <rFont val="Calibri"/>
        <family val="2"/>
      </rPr>
      <t>Constituir y poner en marcha administrativamente a la Comisión Estatal Indígena.</t>
    </r>
  </si>
  <si>
    <r>
      <t>2.</t>
    </r>
    <r>
      <rPr>
        <sz val="7"/>
        <color indexed="8"/>
        <rFont val="Times New Roman"/>
        <family val="1"/>
      </rPr>
      <t xml:space="preserve">    </t>
    </r>
    <r>
      <rPr>
        <sz val="11"/>
        <color theme="1"/>
        <rFont val="Calibri"/>
        <family val="2"/>
      </rPr>
      <t>Abatir el rezago en materia de servicios básicos, educación, salud y comunicaciones para disminuir los índices de marginación y pobreza de la población indígena en Jalisco</t>
    </r>
  </si>
  <si>
    <r>
      <t>3.</t>
    </r>
    <r>
      <rPr>
        <sz val="7"/>
        <color indexed="8"/>
        <rFont val="Times New Roman"/>
        <family val="1"/>
      </rPr>
      <t xml:space="preserve">    </t>
    </r>
    <r>
      <rPr>
        <sz val="11"/>
        <color theme="1"/>
        <rFont val="Calibri"/>
        <family val="2"/>
      </rPr>
      <t>Promover el desarrollo integral de la población indígena mediante acciones de difusión, capacitación y la atención transversal de sus demandas y expectativas.</t>
    </r>
  </si>
  <si>
    <t>_28_PI_Comisión_Estatal_Indígena</t>
  </si>
  <si>
    <t>1. Elaborar y aplicar los planes y programas en los niveles de Educación Básica: Preescolar, Primaria y Secundaria, así como en sus modalidades y servicios de: Educación Inicial, Especial, Indígena y Física y Deporte.</t>
  </si>
  <si>
    <t>2. Proporcionar igualdad de oportunidades para acceder, permanecer y obtener los conocimientos y habilidades propios de la Educación Básica.</t>
  </si>
  <si>
    <t>3. Impulsar un modelo pedagógico único para el fortalecimiento del uso educativo de las TICs en Educación Básica.</t>
  </si>
  <si>
    <t>4. Garantizar que los servicios de Educación Media Superior, Superior y Tecnológica sean de calidad, accesibles y se impartan con equidad a toda la población solicitante, en congruencia con las necesidades de los sectores productivos y del desarrollo regional.</t>
  </si>
  <si>
    <r>
      <t>5.</t>
    </r>
    <r>
      <rPr>
        <sz val="12"/>
        <color indexed="8"/>
        <rFont val="Calibri"/>
        <family val="2"/>
      </rPr>
      <t xml:space="preserve"> </t>
    </r>
    <r>
      <rPr>
        <sz val="12"/>
        <color indexed="8"/>
        <rFont val="Calibri"/>
        <family val="2"/>
      </rPr>
      <t>Consolidar la articulación entre las instituciones formadoras y actualizadoras de docentes.</t>
    </r>
  </si>
  <si>
    <r>
      <t>6.</t>
    </r>
    <r>
      <rPr>
        <sz val="12"/>
        <color indexed="8"/>
        <rFont val="Calibri"/>
        <family val="2"/>
      </rPr>
      <t xml:space="preserve"> </t>
    </r>
    <r>
      <rPr>
        <sz val="12"/>
        <color indexed="8"/>
        <rFont val="Calibri"/>
        <family val="2"/>
      </rPr>
      <t>Mejorar la calidad de los servicios de formación, capacitación, actualización, superación y desarrollo profesional.</t>
    </r>
  </si>
  <si>
    <t>7. Ofrecer a los jóvenes y adultos que no tuvieron o no culminaron la Educación Básica, la posibilidad de capacitación y educación para la vida y el trabajo.</t>
  </si>
  <si>
    <r>
      <t>8.</t>
    </r>
    <r>
      <rPr>
        <sz val="12"/>
        <color indexed="8"/>
        <rFont val="Calibri"/>
        <family val="2"/>
      </rPr>
      <t xml:space="preserve"> </t>
    </r>
    <r>
      <rPr>
        <sz val="12"/>
        <color indexed="8"/>
        <rFont val="Calibri"/>
        <family val="2"/>
      </rPr>
      <t>Mejorar la implementación de los instrumentos de planeación sectorial y de las políticas del sector educativo.</t>
    </r>
  </si>
  <si>
    <r>
      <t>9.</t>
    </r>
    <r>
      <rPr>
        <sz val="12"/>
        <color indexed="8"/>
        <rFont val="Calibri"/>
        <family val="2"/>
      </rPr>
      <t xml:space="preserve"> </t>
    </r>
    <r>
      <rPr>
        <sz val="12"/>
        <color indexed="8"/>
        <rFont val="Calibri"/>
        <family val="2"/>
      </rPr>
      <t>Fortalecer los sistemas de planeación, programación, presupuestación y evaluación de los procesos educativos.</t>
    </r>
  </si>
  <si>
    <r>
      <t>10.</t>
    </r>
    <r>
      <rPr>
        <sz val="12"/>
        <color indexed="8"/>
        <rFont val="Calibri"/>
        <family val="2"/>
      </rPr>
      <t xml:space="preserve"> </t>
    </r>
    <r>
      <rPr>
        <sz val="12"/>
        <color indexed="8"/>
        <rFont val="Calibri"/>
        <family val="2"/>
      </rPr>
      <t>Mejorar la administración de los recursos financieros, humanos, informáticos y materiales de la  Secretaría de Educación Jalisco.</t>
    </r>
  </si>
  <si>
    <r>
      <t>11.</t>
    </r>
    <r>
      <rPr>
        <sz val="12"/>
        <color indexed="8"/>
        <rFont val="Calibri"/>
        <family val="2"/>
      </rPr>
      <t xml:space="preserve"> </t>
    </r>
    <r>
      <rPr>
        <sz val="12"/>
        <color indexed="8"/>
        <rFont val="Calibri"/>
        <family val="2"/>
      </rPr>
      <t>Mejorar la normativa  educativa y estructural en los órdenes administrativo y operativo del sistema educativo estatal.</t>
    </r>
  </si>
  <si>
    <r>
      <t>12.</t>
    </r>
    <r>
      <rPr>
        <sz val="12"/>
        <color indexed="8"/>
        <rFont val="Calibri"/>
        <family val="2"/>
      </rPr>
      <t xml:space="preserve"> </t>
    </r>
    <r>
      <rPr>
        <sz val="12"/>
        <color indexed="8"/>
        <rFont val="Calibri"/>
        <family val="2"/>
      </rPr>
      <t>Potenciar el proceso de desconcentración administrativa de los servicios educativos hacia las Delegaciones Regionales de la Secretaría de Educación Jalisco.</t>
    </r>
  </si>
  <si>
    <r>
      <t>13.</t>
    </r>
    <r>
      <rPr>
        <sz val="12"/>
        <color indexed="8"/>
        <rFont val="Calibri"/>
        <family val="2"/>
      </rPr>
      <t xml:space="preserve"> </t>
    </r>
    <r>
      <rPr>
        <sz val="12"/>
        <color indexed="8"/>
        <rFont val="Calibri"/>
        <family val="2"/>
      </rPr>
      <t>Fortalecer la defensa de los intereses jurídicos de la Secretaría.</t>
    </r>
  </si>
  <si>
    <r>
      <t>14.</t>
    </r>
    <r>
      <rPr>
        <sz val="12"/>
        <color indexed="8"/>
        <rFont val="Calibri"/>
        <family val="2"/>
      </rPr>
      <t xml:space="preserve"> </t>
    </r>
    <r>
      <rPr>
        <sz val="12"/>
        <color indexed="8"/>
        <rFont val="Calibri"/>
        <family val="2"/>
      </rPr>
      <t>Asegurar la adecuada aplicación de los recursos humanos, materiales y financieros con apego estricto de la normativa vigente.</t>
    </r>
  </si>
  <si>
    <r>
      <t>15.</t>
    </r>
    <r>
      <rPr>
        <sz val="12"/>
        <color indexed="8"/>
        <rFont val="Calibri"/>
        <family val="2"/>
      </rPr>
      <t xml:space="preserve"> </t>
    </r>
    <r>
      <rPr>
        <sz val="12"/>
        <color indexed="8"/>
        <rFont val="Calibri"/>
        <family val="2"/>
      </rPr>
      <t>Fortalecer la coordinación entre autoridades educativas para eficientar la atención y agilizar tiempos de respuesta de planteamientos realizados por  los ciudadanos.</t>
    </r>
  </si>
  <si>
    <t xml:space="preserve">16. Incrementar la cooperación internacional del Gobierno del Estado de Jalisco en materia educativa.  </t>
  </si>
  <si>
    <r>
      <t>17.</t>
    </r>
    <r>
      <rPr>
        <sz val="12"/>
        <color indexed="8"/>
        <rFont val="Calibri"/>
        <family val="2"/>
      </rPr>
      <t xml:space="preserve"> </t>
    </r>
    <r>
      <rPr>
        <sz val="12"/>
        <color indexed="8"/>
        <rFont val="Calibri"/>
        <family val="2"/>
      </rPr>
      <t>Mejorar las acciones de comunicación y difusión de los programas, proyectos y acciones de la Secretaría de Educación Jalisco.</t>
    </r>
  </si>
  <si>
    <t>OBSERVACIONES SEPLAN</t>
  </si>
  <si>
    <t>1. Rescatar a niños y adolescentes en situación de pobreza y vulnerabilidad</t>
  </si>
  <si>
    <t>2. Consolidar el funcionamiento óptimo operativo y administrativo del organismo, a través del eficiente manejo de los recursos financieros, humanos y materiales puestos al servicio de la atención integral de los menores albergados en el Hogar Cabañas.</t>
  </si>
  <si>
    <t>3. Atención a niños y adolescentes en situación de pobreza y vulnerabilidad.</t>
  </si>
  <si>
    <t>Nombre CORTO Proceso (2012)</t>
  </si>
  <si>
    <t>PROGRAMA</t>
  </si>
  <si>
    <t>SUB PROGRAMA</t>
  </si>
  <si>
    <t>PLAN INSTITUCIONAL</t>
  </si>
  <si>
    <t>DEPENDENCIA</t>
  </si>
  <si>
    <t>ORGANISMO</t>
  </si>
  <si>
    <t xml:space="preserve">OBSERVACIONES </t>
  </si>
  <si>
    <r>
      <t>4.</t>
    </r>
    <r>
      <rPr>
        <sz val="10"/>
        <color indexed="8"/>
        <rFont val="Arial"/>
        <family val="2"/>
      </rPr>
      <t> Analizar y procesar los datos relativos a la dinámica demográfica del Estado.</t>
    </r>
  </si>
  <si>
    <t>29_PI_CETOT</t>
  </si>
  <si>
    <t>1.   Fortalecer la cultura de la donación, logrando que la sociedad de manera altruista y solidaria done sus órganos y tejidos para trasplantes, vigilando que estos sean realizados por personal especializado y en instituciones con los recursos necesarios.</t>
  </si>
  <si>
    <t>_29_PI_CETOT</t>
  </si>
  <si>
    <t>30_PI_Hospital_Civil</t>
  </si>
  <si>
    <t>1. Otorgar servicios de salud, oportunos, seguros y eficientes de mediana y alta complejidad fundamentalmente a la población abierta del Estado de Jalisco y Estados circunvecinos.</t>
  </si>
  <si>
    <t>6. Generar y difundir conocimientos a través de la Investigación y publicación científica de acuerdo a la normatividad que establece los organismos internacionales. la Secretaría de Salud y la Universidad de Guadalajara en este rubro.</t>
  </si>
  <si>
    <t>7. Administrar los recursos humanos, materiales y financieros que reciba de los sectores público, social y privado, con sujeción al régimen legal que le corresponda, de manera eficaz, óptima y transparente.</t>
  </si>
  <si>
    <t>8. Mantener y mejorar los Sistema de Gestión de la Calidad que garanticen
certificaciones, acreditaciones y reconocimientos, pero sobre todo el
aseguramiento de servicios cada vez mejores.</t>
  </si>
  <si>
    <t>9. Desarrollar un sistema integral de información y documentación que facilite a las autoridades e instituciones competentes, en la investigación, estudio y análisis de ramas y aspectos específicos en materia de salud.</t>
  </si>
  <si>
    <t>10. Otorgar servicios médicos asistenciales, derechos laborales y jubilación a los empleados del Organismo Público Descentralizado de acuerdo a las Condiciones Generales de Trabajo, el sistema de seguridad social y pensiones que rigen a esta institución.</t>
  </si>
  <si>
    <t>5. Impulsar, apoyar y capacitar en materia de salud a los profesionales, especialistas y técnicos que desempeñen sus labores en el organismo.</t>
  </si>
  <si>
    <t>4. Contribuir en la capacitación y formación de profesionales de la Salud con patrones de excelencia fundamentalmente adscritos a la Universidad de Guadalajara.</t>
  </si>
  <si>
    <t>3. Contribuir activamente en los programas prioritarios en materia de Salud del Estado de Jalisco y la Secretaría de Salud Federal.</t>
  </si>
  <si>
    <t>2. Proporcionar atención al usuario en forma accesible y segura, mediante actividades de promoción, prevención, curación y rehabilitación.</t>
  </si>
  <si>
    <t>_30_PI_Hospital_Civil</t>
  </si>
  <si>
    <t>Entregables del proceso (productos o servicios generados)</t>
  </si>
  <si>
    <t>Nombre CORTO Proceso (2013)</t>
  </si>
  <si>
    <t>COMPONENTE 1</t>
  </si>
  <si>
    <t>COMPONENTE 2</t>
  </si>
  <si>
    <t>INDICADOR 1</t>
  </si>
  <si>
    <t>INDICADOR 2</t>
  </si>
  <si>
    <t>COMPONENTE 3</t>
  </si>
  <si>
    <t>INDICADOR 3</t>
  </si>
  <si>
    <t>COMPONENTE 4</t>
  </si>
  <si>
    <t>INDICADOR 4</t>
  </si>
  <si>
    <t>FINAL2</t>
  </si>
  <si>
    <t>FINAL 1</t>
  </si>
  <si>
    <t>FINAL3</t>
  </si>
  <si>
    <t>INICIAL4</t>
  </si>
  <si>
    <t>FINAL4</t>
  </si>
  <si>
    <t>MTEA 1</t>
  </si>
  <si>
    <t>META 2</t>
  </si>
  <si>
    <t>META 3</t>
  </si>
  <si>
    <t>META 4</t>
  </si>
  <si>
    <t>DESCRIPCIÓN DEL INDICADOR 1</t>
  </si>
  <si>
    <t>DESCRIPCIÓN DEL INDICADOR 2</t>
  </si>
  <si>
    <t>DESCRIPCIÓN DEL INDICADOR 3</t>
  </si>
  <si>
    <t>DESCRIPCIÓN DEL INDICADOR 4</t>
  </si>
  <si>
    <t>1. Rescatar a niños, niñas y adolescentes en situación de pobreza y vulnerabilidad</t>
  </si>
  <si>
    <t>2. Localizar y capacitar a los padres o familiares para un ambiente familiar adecuado</t>
  </si>
  <si>
    <t>3. Consolidar el funcionamiento óptimo operativo y administrativo del Organismo a través del eficiente manejo de los recursos financieros, humanos y materiales</t>
  </si>
  <si>
    <t>_2902_PI_DIF</t>
  </si>
  <si>
    <t>1.    Promover la integración de las familias, a través del desarrollo de la persona y el fortalecimiento del matrimonio, para consolidar la estructura social.</t>
  </si>
  <si>
    <t> 2.    Impulsar el desarrollo comunitario y la participación ciudadana, a través de la promoción de una cultura autogestiva que coadyuve a superar los factores causantes de la desigualdad, vulnerabilidad y la pobreza en la familia y en la comunidad.</t>
  </si>
  <si>
    <t> 3.    Desarrollar nuevas estrategias acordes al Plan Estatal de Desarrollo, que nos permitan ampliar la cobertura y focalizar la atención en las familias y grupos vulnerables.</t>
  </si>
  <si>
    <t> 4.    Lograr la eficacia y la eficiencia de todos los servicios que ofrece el Sistema.</t>
  </si>
  <si>
    <t> 5.    Lograr la profesionalización de la función de la asistencia social del Sistema, con perspectiva familiar y comunitaria.</t>
  </si>
  <si>
    <t> 6.    Difundir el marco jurídico y administrativo vigente de la asistencia social y propiciar la participación de la sociedad en la aportación de nuevas propuestas.</t>
  </si>
  <si>
    <t> 7.    Impulsar una cultura organizacional, conformando un equipo de alto desempeño, leal a los principios del Sistema, así como un clima laboral favorable para su desarrollo humano.</t>
  </si>
  <si>
    <t> 8.    Optimizar la administración de los recursos buscando la eficiencia y eficacia administrativa y promover la obtención de recursos financieros adicionales.</t>
  </si>
  <si>
    <t>SEDEUR-PSYRM</t>
  </si>
  <si>
    <t>PERSONAS QUE VISITAN EL PARQUE SOLIDARIDAD, PERSONAS QUE VISITAN EL PARQUE MONTENEGRO, ENVENTOS DEPORTIVOS O CULTURALES REALIZADOS</t>
  </si>
  <si>
    <t>PERSONAS QUE HACEN USO DE LAS INSTALACIONES  Y  ACTIVIDADES QUE SE REALIZAN EN EL PARQUE DE LA SOLIDADRIDAD</t>
  </si>
  <si>
    <t>USUARIOS ATENDIDOS EN LAS INSTALACIONES DEL PARQUE DE LA SOLIDARIDAD</t>
  </si>
  <si>
    <t>NÚMERO DE USUARIOS ATENDIDOS EN  EL PARQUE DE LA SOLIDARIDAD</t>
  </si>
  <si>
    <t>USUARIOS ATENDIDOS EN LAS INSTALACIONES DEL PARQUE ROBERTO MONTENEGRO</t>
  </si>
  <si>
    <t>NUMERO DE USUARIOS ATENDIDOS EN EL PARQUE ROBERTO MONTENEGRO</t>
  </si>
  <si>
    <t>PERSONAS QUE HACEN USO DE LAS INSTALACIONES Y ACTIVIDADES QUE SE REALIZAN EN EL PARQUE ROBERTO MONTENEGRO</t>
  </si>
  <si>
    <t>EVENTOS REALIZADOS EN EL PARQUE DE LA SOLIDARIDAD</t>
  </si>
  <si>
    <t>NÚMERO DE EVENTOS RECREATIVOS, DEPORTIVOS Y CULTURALES REALIZADOS EN LA PARQUE DE LA SOLIDARIDAD</t>
  </si>
  <si>
    <t>EVENTOS DEPORTIVOS Y CULTURALES REALIZADOS EN EL PARQUE DE LA SOLIDARIDAD, YA SEA DE FORMA PERMANENTE COMO LO ES LA ESCUELA DE FUTBOL Y LAS LIGAS DEPORTIVAS, U OCASIONALES COMO PUEDEN SER FESTIVALES, CURSOS DE VERANO, TORNEOS Y EVENTOS DIVERSOS</t>
  </si>
  <si>
    <t>ENERO</t>
  </si>
  <si>
    <t>FEBRERO</t>
  </si>
  <si>
    <t>MARZO</t>
  </si>
  <si>
    <t>ABRIL</t>
  </si>
  <si>
    <t>MAYO</t>
  </si>
  <si>
    <t>JUNIO</t>
  </si>
  <si>
    <t>JULIO</t>
  </si>
  <si>
    <t>AGOSTO</t>
  </si>
  <si>
    <t>SEPTIEMBRE</t>
  </si>
  <si>
    <t>OCTUBRE</t>
  </si>
  <si>
    <t>NOVIEMBRE</t>
  </si>
  <si>
    <t>DICIEMBRE</t>
  </si>
  <si>
    <t>ENERO2</t>
  </si>
  <si>
    <t>FEBRERO3</t>
  </si>
  <si>
    <t>MARZO4</t>
  </si>
  <si>
    <t>ABRIL5</t>
  </si>
  <si>
    <t>MAYO6</t>
  </si>
  <si>
    <t>JUNIO7</t>
  </si>
  <si>
    <t>JULIO8</t>
  </si>
  <si>
    <t>AGOSTO9</t>
  </si>
  <si>
    <t>SEPTIEMBRE10</t>
  </si>
  <si>
    <t>OCTUBRE11</t>
  </si>
  <si>
    <t>NOVIEMBRE12</t>
  </si>
  <si>
    <t>DICIEMBRE13</t>
  </si>
  <si>
    <t>FEBRERO2</t>
  </si>
  <si>
    <t>MARZO3</t>
  </si>
  <si>
    <t>ABRIL4</t>
  </si>
  <si>
    <t>MAYO5</t>
  </si>
  <si>
    <t>JUNIO6</t>
  </si>
  <si>
    <t>JULIO7</t>
  </si>
  <si>
    <t>AGOSTO8</t>
  </si>
  <si>
    <t>SEPTIEMBRE9</t>
  </si>
  <si>
    <t>OCTUBRE10</t>
  </si>
  <si>
    <t>NOVIEMBRE11</t>
  </si>
  <si>
    <t>DICIEMBRE12</t>
  </si>
  <si>
    <t>ENERO3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</si>
</sst>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dddd\,\ dd&quot; de &quot;mmmm&quot; de &quot;yyyy"/>
    <numFmt numFmtId="166" formatCode="[$-80A]hh:mm:ss\ AM/PM"/>
    <numFmt numFmtId="167" formatCode="dd\-mm\-yy;@"/>
    <numFmt numFmtId="168" formatCode="0.E+0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85">
    <font>
      <sz val="11"/>
      <color theme="1"/>
      <name val="Calibri"/>
      <family val="2"/>
    </font>
    <font>
      <sz val="11"/>
      <color indexed="8"/>
      <name val="Calibri"/>
      <family val="2"/>
    </font>
    <font>
      <sz val="10"/>
      <name val="Arial"/>
      <family val="2"/>
    </font>
    <font>
      <sz val="11"/>
      <name val="Arial"/>
      <family val="2"/>
    </font>
    <font>
      <b/>
      <sz val="11"/>
      <name val="Arial"/>
      <family val="2"/>
    </font>
    <font>
      <b/>
      <sz val="10"/>
      <color indexed="8"/>
      <name val="Arial"/>
      <family val="2"/>
    </font>
    <font>
      <sz val="10"/>
      <color indexed="8"/>
      <name val="Arial"/>
      <family val="2"/>
    </font>
    <font>
      <sz val="8"/>
      <name val="Arial"/>
      <family val="2"/>
    </font>
    <font>
      <sz val="9"/>
      <name val="Arial"/>
      <family val="2"/>
    </font>
    <font>
      <sz val="7"/>
      <color indexed="8"/>
      <name val="Times New Roman"/>
      <family val="1"/>
    </font>
    <font>
      <sz val="12"/>
      <color indexed="8"/>
      <name val="Calibri"/>
      <family val="2"/>
    </font>
    <font>
      <sz val="11"/>
      <name val="Calibri"/>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56"/>
      <name val="Calibri"/>
      <family val="2"/>
    </font>
    <font>
      <sz val="11"/>
      <color indexed="9"/>
      <name val="Arial"/>
      <family val="2"/>
    </font>
    <font>
      <b/>
      <sz val="14"/>
      <color indexed="8"/>
      <name val="Calibri"/>
      <family val="2"/>
    </font>
    <font>
      <sz val="9"/>
      <color indexed="8"/>
      <name val="Arial"/>
      <family val="2"/>
    </font>
    <font>
      <b/>
      <sz val="9"/>
      <color indexed="8"/>
      <name val="Arial"/>
      <family val="2"/>
    </font>
    <font>
      <b/>
      <sz val="14"/>
      <color indexed="9"/>
      <name val="Calibri"/>
      <family val="2"/>
    </font>
    <font>
      <b/>
      <sz val="14"/>
      <color indexed="62"/>
      <name val="Calibri"/>
      <family val="2"/>
    </font>
    <font>
      <sz val="14"/>
      <color indexed="9"/>
      <name val="Arial"/>
      <family val="2"/>
    </font>
    <font>
      <sz val="14"/>
      <color indexed="9"/>
      <name val="Calibri"/>
      <family val="2"/>
    </font>
    <font>
      <b/>
      <sz val="14"/>
      <color indexed="50"/>
      <name val="Calibri"/>
      <family val="2"/>
    </font>
    <font>
      <sz val="12"/>
      <color indexed="9"/>
      <name val="Arial"/>
      <family val="2"/>
    </font>
    <font>
      <sz val="14"/>
      <color indexed="58"/>
      <name val="Calibri"/>
      <family val="2"/>
    </font>
    <font>
      <sz val="11"/>
      <color indexed="53"/>
      <name val="Calibri"/>
      <family val="2"/>
    </font>
    <font>
      <sz val="10"/>
      <color indexed="28"/>
      <name val="Arial"/>
      <family val="2"/>
    </font>
    <font>
      <b/>
      <sz val="11"/>
      <color indexed="4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3" tint="-0.4999699890613556"/>
      <name val="Calibri"/>
      <family val="2"/>
    </font>
    <font>
      <sz val="11"/>
      <color theme="0"/>
      <name val="Arial"/>
      <family val="2"/>
    </font>
    <font>
      <sz val="10"/>
      <color theme="1"/>
      <name val="Arial"/>
      <family val="2"/>
    </font>
    <font>
      <b/>
      <sz val="10"/>
      <color theme="1"/>
      <name val="Arial"/>
      <family val="2"/>
    </font>
    <font>
      <b/>
      <sz val="14"/>
      <color theme="1"/>
      <name val="Calibri"/>
      <family val="2"/>
    </font>
    <font>
      <sz val="11"/>
      <color theme="3" tint="-0.4999699890613556"/>
      <name val="Calibri"/>
      <family val="2"/>
    </font>
    <font>
      <sz val="9"/>
      <color theme="1"/>
      <name val="Arial"/>
      <family val="2"/>
    </font>
    <font>
      <b/>
      <sz val="9"/>
      <color theme="1"/>
      <name val="Arial"/>
      <family val="2"/>
    </font>
    <font>
      <b/>
      <sz val="14"/>
      <color theme="0"/>
      <name val="Calibri"/>
      <family val="2"/>
    </font>
    <font>
      <b/>
      <sz val="14"/>
      <color theme="4" tint="-0.24997000396251678"/>
      <name val="Calibri"/>
      <family val="2"/>
    </font>
    <font>
      <sz val="14"/>
      <color theme="0"/>
      <name val="Arial"/>
      <family val="2"/>
    </font>
    <font>
      <sz val="14"/>
      <color theme="0"/>
      <name val="Calibri"/>
      <family val="2"/>
    </font>
    <font>
      <b/>
      <sz val="14"/>
      <color rgb="FF92D050"/>
      <name val="Calibri"/>
      <family val="2"/>
    </font>
    <font>
      <sz val="12"/>
      <color theme="0"/>
      <name val="Arial"/>
      <family val="2"/>
    </font>
    <font>
      <sz val="14"/>
      <color rgb="FF003300"/>
      <name val="Calibri"/>
      <family val="2"/>
    </font>
    <font>
      <sz val="11"/>
      <color theme="9" tint="-0.24997000396251678"/>
      <name val="Calibri"/>
      <family val="2"/>
    </font>
    <font>
      <sz val="10"/>
      <color rgb="FF500050"/>
      <name val="Arial"/>
      <family val="2"/>
    </font>
    <font>
      <b/>
      <sz val="11"/>
      <color theme="6" tint="0.7999799847602844"/>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rgb="FF92D050"/>
        <bgColor indexed="64"/>
      </patternFill>
    </fill>
    <fill>
      <patternFill patternType="solid">
        <fgColor theme="6" tint="-0.4999699890613556"/>
        <bgColor indexed="64"/>
      </patternFill>
    </fill>
    <fill>
      <patternFill patternType="solid">
        <fgColor theme="6" tint="-0.24997000396251678"/>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C000"/>
        <bgColor indexed="64"/>
      </patternFill>
    </fill>
    <fill>
      <patternFill patternType="solid">
        <fgColor theme="8" tint="-0.24997000396251678"/>
        <bgColor indexed="64"/>
      </patternFill>
    </fill>
    <fill>
      <patternFill patternType="solid">
        <fgColor rgb="FF003300"/>
        <bgColor indexed="64"/>
      </patternFill>
    </fill>
    <fill>
      <patternFill patternType="solid">
        <fgColor rgb="FF00B050"/>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rgb="FFFF0000"/>
        <bgColor indexed="64"/>
      </patternFill>
    </fill>
    <fill>
      <patternFill patternType="solid">
        <fgColor rgb="FFC00000"/>
        <bgColor indexed="64"/>
      </patternFill>
    </fill>
    <fill>
      <patternFill patternType="solid">
        <fgColor theme="3" tint="0.5999900102615356"/>
        <bgColor indexed="64"/>
      </patternFill>
    </fill>
    <fill>
      <patternFill patternType="solid">
        <fgColor rgb="FFFD6F6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style="thin">
        <color theme="1" tint="0.49998000264167786"/>
      </right>
      <top style="medium"/>
      <bottom>
        <color indexed="63"/>
      </bottom>
    </border>
    <border>
      <left style="thin">
        <color theme="1" tint="0.49998000264167786"/>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bottom style="thin"/>
    </border>
    <border>
      <left>
        <color indexed="63"/>
      </left>
      <right>
        <color indexed="63"/>
      </right>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thin"/>
      <bottom style="medium"/>
    </border>
    <border>
      <left>
        <color indexed="63"/>
      </left>
      <right>
        <color indexed="63"/>
      </right>
      <top style="thin"/>
      <bottom style="medium"/>
    </border>
    <border>
      <left style="medium"/>
      <right style="thin">
        <color theme="1" tint="0.49998000264167786"/>
      </right>
      <top style="thin">
        <color theme="1" tint="0.49998000264167786"/>
      </top>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medium"/>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color indexed="63"/>
      </left>
      <right>
        <color indexed="63"/>
      </right>
      <top style="medium"/>
      <bottom>
        <color indexed="63"/>
      </bottom>
    </border>
    <border>
      <left style="thin">
        <color theme="1" tint="0.49998000264167786"/>
      </left>
      <right style="thin">
        <color theme="1" tint="0.49998000264167786"/>
      </right>
      <top style="medium"/>
      <bottom>
        <color indexed="63"/>
      </bottom>
    </border>
    <border>
      <left style="thin">
        <color theme="1" tint="0.49998000264167786"/>
      </left>
      <right style="medium"/>
      <top style="thin">
        <color theme="1" tint="0.49998000264167786"/>
      </top>
      <bottom style="medium"/>
    </border>
    <border>
      <left style="medium"/>
      <right style="thin"/>
      <top>
        <color indexed="63"/>
      </top>
      <bottom style="thin"/>
    </border>
    <border>
      <left style="medium"/>
      <right style="thin">
        <color theme="1" tint="0.49998000264167786"/>
      </right>
      <top style="thin">
        <color theme="1" tint="0.49998000264167786"/>
      </top>
      <bottom style="medium"/>
    </border>
    <border>
      <left style="thin">
        <color theme="1" tint="0.49998000264167786"/>
      </left>
      <right>
        <color indexed="63"/>
      </right>
      <top style="medium"/>
      <bottom>
        <color indexed="63"/>
      </bottom>
    </border>
    <border>
      <left style="medium"/>
      <right style="thin">
        <color theme="1" tint="0.49998000264167786"/>
      </right>
      <top>
        <color indexed="63"/>
      </top>
      <bottom style="thin">
        <color theme="1" tint="0.49998000264167786"/>
      </bottom>
    </border>
    <border>
      <left style="thin">
        <color theme="1" tint="0.49998000264167786"/>
      </left>
      <right style="medium"/>
      <top>
        <color indexed="63"/>
      </top>
      <bottom style="thin">
        <color theme="1" tint="0.49998000264167786"/>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medium"/>
      <top>
        <color indexed="63"/>
      </top>
      <bottom style="thin"/>
    </border>
    <border>
      <left style="thin"/>
      <right style="thin"/>
      <top style="thin"/>
      <bottom style="medium"/>
    </border>
    <border>
      <left style="thin"/>
      <right style="medium"/>
      <top style="medium"/>
      <bottom>
        <color indexed="63"/>
      </bottom>
    </border>
    <border>
      <left style="medium"/>
      <right style="thin"/>
      <top style="thin"/>
      <bottom>
        <color indexed="63"/>
      </bottom>
    </border>
    <border>
      <left style="medium"/>
      <right style="medium"/>
      <top style="thin"/>
      <bottom>
        <color indexed="63"/>
      </bottom>
    </border>
    <border>
      <left style="thin"/>
      <right style="medium"/>
      <top style="thin"/>
      <bottom>
        <color indexed="63"/>
      </bottom>
    </border>
    <border>
      <left>
        <color indexed="63"/>
      </left>
      <right>
        <color indexed="63"/>
      </right>
      <top>
        <color indexed="63"/>
      </top>
      <bottom style="thin">
        <color theme="0"/>
      </bottom>
    </border>
    <border>
      <left style="medium"/>
      <right>
        <color indexed="63"/>
      </right>
      <top style="medium"/>
      <bottom style="thin">
        <color theme="4"/>
      </bottom>
    </border>
    <border>
      <left>
        <color indexed="63"/>
      </left>
      <right style="medium"/>
      <top style="medium"/>
      <bottom style="thin">
        <color theme="4"/>
      </bottom>
    </border>
    <border>
      <left>
        <color indexed="63"/>
      </left>
      <right>
        <color indexed="63"/>
      </right>
      <top style="medium"/>
      <bottom style="thin">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358">
    <xf numFmtId="0" fontId="0" fillId="0" borderId="0" xfId="0" applyFont="1" applyAlignment="1">
      <alignment/>
    </xf>
    <xf numFmtId="0" fontId="66" fillId="33" borderId="0" xfId="0" applyFont="1" applyFill="1" applyAlignment="1">
      <alignment horizontal="center" wrapText="1"/>
    </xf>
    <xf numFmtId="0" fontId="66" fillId="33" borderId="0" xfId="0" applyFont="1" applyFill="1" applyAlignment="1">
      <alignment wrapText="1"/>
    </xf>
    <xf numFmtId="0" fontId="2" fillId="34" borderId="0" xfId="0" applyFont="1" applyFill="1" applyAlignment="1">
      <alignment wrapText="1"/>
    </xf>
    <xf numFmtId="0" fontId="66" fillId="35" borderId="0" xfId="0" applyFont="1" applyFill="1" applyAlignment="1">
      <alignment wrapText="1"/>
    </xf>
    <xf numFmtId="0" fontId="66" fillId="36" borderId="0" xfId="0" applyFont="1" applyFill="1" applyAlignment="1">
      <alignment wrapText="1"/>
    </xf>
    <xf numFmtId="0" fontId="0" fillId="0" borderId="0" xfId="0" applyAlignment="1" applyProtection="1">
      <alignment/>
      <protection locked="0"/>
    </xf>
    <xf numFmtId="0" fontId="0" fillId="0" borderId="0" xfId="0" applyAlignment="1" applyProtection="1">
      <alignment/>
      <protection hidden="1"/>
    </xf>
    <xf numFmtId="0" fontId="2" fillId="10" borderId="10"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0" fillId="0" borderId="0" xfId="0" applyAlignment="1">
      <alignment vertical="top"/>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67" fillId="0" borderId="0" xfId="0" applyFont="1" applyAlignment="1">
      <alignment horizontal="center" vertical="center" wrapText="1"/>
    </xf>
    <xf numFmtId="0" fontId="0" fillId="0" borderId="0" xfId="0" applyAlignment="1">
      <alignment vertical="center"/>
    </xf>
    <xf numFmtId="0" fontId="67" fillId="0" borderId="0" xfId="0" applyFont="1" applyAlignment="1">
      <alignment horizontal="center" vertical="top" wrapText="1"/>
    </xf>
    <xf numFmtId="0" fontId="68" fillId="33" borderId="0" xfId="0" applyFont="1" applyFill="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top" wrapText="1"/>
    </xf>
    <xf numFmtId="0" fontId="0" fillId="0" borderId="16" xfId="0" applyBorder="1" applyAlignment="1">
      <alignment vertical="top" wrapText="1"/>
    </xf>
    <xf numFmtId="0" fontId="69" fillId="0" borderId="0" xfId="0" applyFont="1" applyAlignment="1">
      <alignment horizontal="center"/>
    </xf>
    <xf numFmtId="0" fontId="69" fillId="0" borderId="17" xfId="0" applyFont="1" applyBorder="1" applyAlignment="1">
      <alignment horizontal="center" vertical="center"/>
    </xf>
    <xf numFmtId="2" fontId="69" fillId="0" borderId="18" xfId="0" applyNumberFormat="1" applyFont="1" applyBorder="1" applyAlignment="1">
      <alignment horizontal="center" vertical="center"/>
    </xf>
    <xf numFmtId="0" fontId="69" fillId="0" borderId="19" xfId="0" applyNumberFormat="1" applyFont="1" applyBorder="1" applyAlignment="1">
      <alignment horizontal="center" vertical="center"/>
    </xf>
    <xf numFmtId="0" fontId="69" fillId="0" borderId="20" xfId="0" applyFont="1" applyBorder="1" applyAlignment="1">
      <alignment horizontal="center" vertical="top" wrapText="1"/>
    </xf>
    <xf numFmtId="0" fontId="69" fillId="0" borderId="19" xfId="0" applyFont="1" applyFill="1" applyBorder="1" applyAlignment="1">
      <alignment horizontal="center" vertical="top" wrapText="1"/>
    </xf>
    <xf numFmtId="0" fontId="70" fillId="0" borderId="21" xfId="0" applyFont="1" applyBorder="1" applyAlignment="1">
      <alignment horizontal="center" vertical="top" wrapText="1"/>
    </xf>
    <xf numFmtId="0" fontId="69" fillId="0" borderId="22" xfId="0" applyFont="1" applyBorder="1" applyAlignment="1">
      <alignment horizontal="center" vertical="center"/>
    </xf>
    <xf numFmtId="2" fontId="69" fillId="0" borderId="21" xfId="0" applyNumberFormat="1" applyFont="1" applyBorder="1" applyAlignment="1">
      <alignment horizontal="center" vertical="center"/>
    </xf>
    <xf numFmtId="0" fontId="69" fillId="0" borderId="23" xfId="0" applyNumberFormat="1" applyFont="1" applyBorder="1" applyAlignment="1">
      <alignment horizontal="center" vertical="center"/>
    </xf>
    <xf numFmtId="0" fontId="69" fillId="0" borderId="24" xfId="0" applyFont="1" applyBorder="1" applyAlignment="1">
      <alignment horizontal="center" vertical="top" wrapText="1"/>
    </xf>
    <xf numFmtId="0" fontId="69" fillId="0" borderId="23" xfId="0" applyFont="1" applyFill="1" applyBorder="1" applyAlignment="1">
      <alignment horizontal="center" vertical="top" wrapText="1"/>
    </xf>
    <xf numFmtId="0" fontId="69" fillId="0" borderId="25" xfId="0" applyFont="1" applyBorder="1" applyAlignment="1">
      <alignment horizontal="center" vertical="center"/>
    </xf>
    <xf numFmtId="0" fontId="69" fillId="0" borderId="26" xfId="0" applyFont="1" applyBorder="1" applyAlignment="1">
      <alignment horizontal="center" vertical="top" wrapText="1"/>
    </xf>
    <xf numFmtId="0" fontId="69" fillId="0" borderId="27" xfId="0" applyFont="1" applyFill="1" applyBorder="1" applyAlignment="1">
      <alignment horizontal="center" vertical="top" wrapText="1"/>
    </xf>
    <xf numFmtId="0" fontId="69" fillId="0" borderId="28" xfId="0" applyFont="1" applyBorder="1" applyAlignment="1">
      <alignment horizontal="center" vertical="center"/>
    </xf>
    <xf numFmtId="0" fontId="69" fillId="0" borderId="29" xfId="0" applyFont="1" applyBorder="1" applyAlignment="1">
      <alignment horizontal="center" vertical="top"/>
    </xf>
    <xf numFmtId="0" fontId="69" fillId="0" borderId="30" xfId="0" applyFont="1" applyFill="1" applyBorder="1" applyAlignment="1">
      <alignment horizontal="center" vertical="top" wrapText="1"/>
    </xf>
    <xf numFmtId="0" fontId="69" fillId="0" borderId="31" xfId="0" applyFont="1" applyBorder="1" applyAlignment="1">
      <alignment horizontal="center" vertical="top"/>
    </xf>
    <xf numFmtId="0" fontId="69" fillId="0" borderId="32" xfId="0" applyFont="1" applyFill="1" applyBorder="1" applyAlignment="1">
      <alignment horizontal="center" vertical="top" wrapText="1"/>
    </xf>
    <xf numFmtId="0" fontId="69" fillId="0" borderId="33" xfId="0" applyFont="1" applyFill="1" applyBorder="1" applyAlignment="1">
      <alignment horizontal="center" vertical="top" wrapText="1"/>
    </xf>
    <xf numFmtId="0" fontId="69" fillId="0" borderId="31" xfId="0" applyFont="1" applyBorder="1" applyAlignment="1">
      <alignment horizontal="center" vertical="top" wrapText="1"/>
    </xf>
    <xf numFmtId="0" fontId="69" fillId="0" borderId="34" xfId="0" applyFont="1" applyFill="1" applyBorder="1" applyAlignment="1">
      <alignment horizontal="center" vertical="top" wrapText="1"/>
    </xf>
    <xf numFmtId="2" fontId="69" fillId="0" borderId="35" xfId="0" applyNumberFormat="1" applyFont="1" applyBorder="1" applyAlignment="1">
      <alignment horizontal="center" vertical="center"/>
    </xf>
    <xf numFmtId="0" fontId="69" fillId="0" borderId="27" xfId="0" applyNumberFormat="1" applyFont="1" applyBorder="1" applyAlignment="1">
      <alignment horizontal="center" vertical="center"/>
    </xf>
    <xf numFmtId="0" fontId="69" fillId="0" borderId="36" xfId="0" applyFont="1" applyBorder="1" applyAlignment="1">
      <alignment horizontal="center" vertical="top" wrapText="1"/>
    </xf>
    <xf numFmtId="0" fontId="69" fillId="0" borderId="0" xfId="0" applyFont="1" applyAlignment="1">
      <alignment vertical="top"/>
    </xf>
    <xf numFmtId="0" fontId="69" fillId="0" borderId="0" xfId="0" applyFont="1" applyAlignment="1">
      <alignment horizontal="center" vertical="top"/>
    </xf>
    <xf numFmtId="0" fontId="2" fillId="0" borderId="0" xfId="0" applyFont="1" applyAlignment="1">
      <alignment/>
    </xf>
    <xf numFmtId="0" fontId="69" fillId="0" borderId="0" xfId="0" applyFont="1" applyAlignment="1">
      <alignment/>
    </xf>
    <xf numFmtId="0" fontId="2" fillId="0" borderId="37" xfId="0" applyFont="1" applyFill="1" applyBorder="1" applyAlignment="1">
      <alignment vertical="top" wrapText="1"/>
    </xf>
    <xf numFmtId="0" fontId="2" fillId="0" borderId="38" xfId="0" applyFont="1" applyFill="1" applyBorder="1" applyAlignment="1">
      <alignment horizontal="center" vertical="top" wrapText="1"/>
    </xf>
    <xf numFmtId="0" fontId="69" fillId="0" borderId="0" xfId="0" applyFont="1" applyAlignment="1">
      <alignment vertical="center"/>
    </xf>
    <xf numFmtId="0" fontId="69" fillId="0" borderId="0" xfId="0" applyFont="1" applyAlignment="1">
      <alignment horizontal="center" vertical="center"/>
    </xf>
    <xf numFmtId="0" fontId="2" fillId="10" borderId="39"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7" fillId="10" borderId="42" xfId="0" applyFont="1" applyFill="1" applyBorder="1" applyAlignment="1">
      <alignment horizontal="center" vertical="center" textRotation="255" wrapText="1"/>
    </xf>
    <xf numFmtId="0" fontId="7" fillId="10" borderId="11" xfId="0" applyFont="1" applyFill="1" applyBorder="1" applyAlignment="1">
      <alignment horizontal="center" vertical="center" textRotation="255" wrapText="1"/>
    </xf>
    <xf numFmtId="0" fontId="8" fillId="0" borderId="0" xfId="0" applyFont="1" applyAlignment="1">
      <alignment vertical="top" wrapText="1"/>
    </xf>
    <xf numFmtId="0" fontId="2" fillId="0" borderId="43" xfId="0" applyFont="1" applyFill="1" applyBorder="1" applyAlignment="1">
      <alignment horizontal="center" vertical="top" wrapText="1"/>
    </xf>
    <xf numFmtId="0" fontId="70" fillId="0" borderId="18"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44"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45" xfId="0" applyFont="1" applyFill="1" applyBorder="1" applyAlignment="1">
      <alignment vertical="center" wrapText="1"/>
    </xf>
    <xf numFmtId="0" fontId="2" fillId="10" borderId="4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5" xfId="0" applyFont="1" applyFill="1" applyBorder="1" applyAlignment="1">
      <alignment vertical="top"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71" fillId="0" borderId="0" xfId="0" applyFont="1" applyFill="1" applyAlignment="1">
      <alignment horizontal="left" vertical="top" wrapText="1"/>
    </xf>
    <xf numFmtId="0" fontId="71" fillId="37" borderId="0" xfId="0" applyFont="1" applyFill="1" applyAlignment="1">
      <alignment horizontal="left" vertical="top" wrapText="1"/>
    </xf>
    <xf numFmtId="0" fontId="72" fillId="0" borderId="0" xfId="0" applyFont="1" applyAlignment="1">
      <alignment horizontal="center" vertical="center" wrapText="1"/>
    </xf>
    <xf numFmtId="0" fontId="72" fillId="0" borderId="13" xfId="0" applyFont="1" applyBorder="1" applyAlignment="1">
      <alignment vertical="top" wrapText="1"/>
    </xf>
    <xf numFmtId="0" fontId="72" fillId="0" borderId="0" xfId="0" applyFont="1" applyBorder="1" applyAlignment="1">
      <alignment vertical="top" wrapText="1"/>
    </xf>
    <xf numFmtId="0" fontId="0" fillId="0" borderId="13" xfId="0" applyFill="1" applyBorder="1" applyAlignment="1">
      <alignment vertical="center" wrapText="1"/>
    </xf>
    <xf numFmtId="0" fontId="8" fillId="38" borderId="50" xfId="0" applyFont="1" applyFill="1" applyBorder="1" applyAlignment="1">
      <alignment vertical="top" wrapText="1"/>
    </xf>
    <xf numFmtId="0" fontId="8" fillId="38" borderId="51" xfId="0" applyFont="1" applyFill="1" applyBorder="1" applyAlignment="1">
      <alignment vertical="top" wrapText="1"/>
    </xf>
    <xf numFmtId="0" fontId="8" fillId="38" borderId="13" xfId="0" applyFont="1" applyFill="1" applyBorder="1" applyAlignment="1">
      <alignment vertical="top" wrapText="1"/>
    </xf>
    <xf numFmtId="0" fontId="8" fillId="38" borderId="52" xfId="0" applyFont="1" applyFill="1" applyBorder="1" applyAlignment="1">
      <alignment vertical="top" wrapText="1"/>
    </xf>
    <xf numFmtId="0" fontId="73" fillId="38" borderId="13" xfId="0" applyFont="1" applyFill="1" applyBorder="1" applyAlignment="1">
      <alignment vertical="top"/>
    </xf>
    <xf numFmtId="0" fontId="74" fillId="38" borderId="13" xfId="0" applyFont="1" applyFill="1" applyBorder="1" applyAlignment="1">
      <alignment horizontal="left" vertical="top"/>
    </xf>
    <xf numFmtId="0" fontId="73" fillId="38" borderId="14" xfId="0" applyFont="1" applyFill="1" applyBorder="1" applyAlignment="1">
      <alignment vertical="top"/>
    </xf>
    <xf numFmtId="0" fontId="8" fillId="38" borderId="49" xfId="0" applyFont="1" applyFill="1" applyBorder="1" applyAlignment="1">
      <alignment vertical="top" wrapText="1"/>
    </xf>
    <xf numFmtId="0" fontId="0" fillId="0" borderId="53" xfId="0" applyFont="1" applyFill="1" applyBorder="1" applyAlignment="1">
      <alignment horizontal="center" vertical="center" wrapText="1"/>
    </xf>
    <xf numFmtId="0" fontId="8" fillId="0" borderId="0" xfId="0" applyFont="1" applyAlignment="1">
      <alignment horizontal="center" vertical="center" wrapText="1"/>
    </xf>
    <xf numFmtId="0" fontId="0"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ont="1" applyFill="1" applyBorder="1" applyAlignment="1">
      <alignment horizontal="center" vertical="center" wrapText="1"/>
    </xf>
    <xf numFmtId="0" fontId="73" fillId="0" borderId="0" xfId="0" applyFont="1" applyAlignment="1">
      <alignment/>
    </xf>
    <xf numFmtId="0" fontId="8" fillId="0" borderId="56"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57" xfId="0" applyFont="1" applyBorder="1" applyAlignment="1">
      <alignment vertical="top" wrapText="1"/>
    </xf>
    <xf numFmtId="0" fontId="0" fillId="0" borderId="0" xfId="0" applyAlignment="1">
      <alignment wrapText="1"/>
    </xf>
    <xf numFmtId="0" fontId="69" fillId="0" borderId="34" xfId="0" applyFont="1" applyBorder="1" applyAlignment="1">
      <alignment horizontal="center" wrapText="1"/>
    </xf>
    <xf numFmtId="1" fontId="69" fillId="0" borderId="54" xfId="0" applyNumberFormat="1" applyFont="1" applyBorder="1" applyAlignment="1">
      <alignment horizontal="center" vertical="center"/>
    </xf>
    <xf numFmtId="1" fontId="0" fillId="0" borderId="0" xfId="0" applyNumberFormat="1" applyAlignment="1">
      <alignment horizontal="center" vertical="center"/>
    </xf>
    <xf numFmtId="0" fontId="69" fillId="0" borderId="17" xfId="0" applyFont="1" applyFill="1" applyBorder="1" applyAlignment="1">
      <alignment horizontal="center" vertical="top" wrapText="1"/>
    </xf>
    <xf numFmtId="0" fontId="69" fillId="0" borderId="22" xfId="0" applyFont="1" applyFill="1" applyBorder="1" applyAlignment="1">
      <alignment horizontal="center" vertical="top" wrapText="1"/>
    </xf>
    <xf numFmtId="0" fontId="69" fillId="0" borderId="25" xfId="0" applyFont="1" applyFill="1" applyBorder="1" applyAlignment="1">
      <alignment horizontal="center" vertical="top" wrapText="1"/>
    </xf>
    <xf numFmtId="0" fontId="69" fillId="0" borderId="58" xfId="0" applyFont="1" applyFill="1" applyBorder="1" applyAlignment="1">
      <alignment horizontal="center" vertical="top" wrapText="1"/>
    </xf>
    <xf numFmtId="0" fontId="69" fillId="0" borderId="59" xfId="0" applyFont="1" applyFill="1" applyBorder="1" applyAlignment="1">
      <alignment horizontal="center" vertical="top" wrapText="1"/>
    </xf>
    <xf numFmtId="0" fontId="69" fillId="0" borderId="60" xfId="0" applyFont="1" applyFill="1" applyBorder="1" applyAlignment="1">
      <alignment horizontal="center" vertical="top" wrapText="1"/>
    </xf>
    <xf numFmtId="0" fontId="69" fillId="0" borderId="61" xfId="0" applyFont="1" applyFill="1" applyBorder="1" applyAlignment="1">
      <alignment horizontal="center" vertical="top" wrapText="1"/>
    </xf>
    <xf numFmtId="0" fontId="2" fillId="10" borderId="62" xfId="0" applyFont="1" applyFill="1" applyBorder="1" applyAlignment="1">
      <alignment horizontal="center" vertical="center" wrapText="1"/>
    </xf>
    <xf numFmtId="1" fontId="2" fillId="10" borderId="63" xfId="0" applyNumberFormat="1" applyFont="1" applyFill="1" applyBorder="1" applyAlignment="1">
      <alignment horizontal="center" vertical="center" wrapText="1"/>
    </xf>
    <xf numFmtId="0" fontId="2" fillId="10" borderId="63" xfId="0" applyFont="1" applyFill="1" applyBorder="1" applyAlignment="1">
      <alignment horizontal="center" vertical="center" wrapText="1"/>
    </xf>
    <xf numFmtId="0" fontId="70" fillId="0" borderId="18" xfId="0" applyFont="1" applyBorder="1" applyAlignment="1">
      <alignment horizontal="center" vertical="top" wrapText="1"/>
    </xf>
    <xf numFmtId="1" fontId="69" fillId="0" borderId="53" xfId="0" applyNumberFormat="1" applyFont="1" applyBorder="1" applyAlignment="1">
      <alignment horizontal="center" vertical="center"/>
    </xf>
    <xf numFmtId="0" fontId="0" fillId="0" borderId="15" xfId="0" applyFill="1" applyBorder="1" applyAlignment="1">
      <alignment vertical="top" wrapText="1"/>
    </xf>
    <xf numFmtId="0" fontId="69" fillId="0" borderId="30" xfId="0" applyFont="1" applyBorder="1" applyAlignment="1">
      <alignment horizontal="center" vertical="top" wrapText="1"/>
    </xf>
    <xf numFmtId="0" fontId="70" fillId="0" borderId="21" xfId="0" applyFont="1" applyFill="1" applyBorder="1" applyAlignment="1">
      <alignment horizontal="center" vertical="top" wrapText="1"/>
    </xf>
    <xf numFmtId="0" fontId="75" fillId="39" borderId="0" xfId="0" applyFont="1" applyFill="1" applyBorder="1" applyAlignment="1">
      <alignment horizontal="center" vertical="center"/>
    </xf>
    <xf numFmtId="0" fontId="76" fillId="40" borderId="0" xfId="0" applyFont="1" applyFill="1" applyBorder="1" applyAlignment="1">
      <alignment horizontal="center" vertical="center"/>
    </xf>
    <xf numFmtId="0" fontId="76" fillId="40" borderId="52" xfId="0" applyFont="1" applyFill="1" applyBorder="1" applyAlignment="1">
      <alignment horizontal="center" vertical="center"/>
    </xf>
    <xf numFmtId="0" fontId="77" fillId="33" borderId="0" xfId="0" applyFont="1" applyFill="1" applyAlignment="1">
      <alignment horizontal="center" vertical="center" wrapText="1"/>
    </xf>
    <xf numFmtId="0" fontId="78" fillId="39" borderId="0" xfId="0" applyFont="1" applyFill="1" applyAlignment="1">
      <alignment horizontal="center" vertical="center"/>
    </xf>
    <xf numFmtId="0" fontId="75" fillId="41" borderId="13" xfId="0" applyFont="1" applyFill="1" applyBorder="1" applyAlignment="1">
      <alignment horizontal="center" vertical="center"/>
    </xf>
    <xf numFmtId="0" fontId="75" fillId="41" borderId="52" xfId="0" applyFont="1" applyFill="1" applyBorder="1" applyAlignment="1">
      <alignment horizontal="center" vertical="center" wrapText="1"/>
    </xf>
    <xf numFmtId="0" fontId="75" fillId="39" borderId="13" xfId="0" applyFont="1" applyFill="1" applyBorder="1" applyAlignment="1">
      <alignment horizontal="center" vertical="center"/>
    </xf>
    <xf numFmtId="0" fontId="79" fillId="42" borderId="0" xfId="0" applyFont="1" applyFill="1" applyAlignment="1">
      <alignment horizontal="center" vertical="center" wrapText="1"/>
    </xf>
    <xf numFmtId="0" fontId="80" fillId="33" borderId="0" xfId="0" applyFont="1" applyFill="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1" fillId="0" borderId="0" xfId="0" applyFont="1" applyAlignment="1">
      <alignment horizontal="center" vertical="top" wrapText="1"/>
    </xf>
    <xf numFmtId="0" fontId="12" fillId="0" borderId="13" xfId="0" applyFont="1" applyBorder="1" applyAlignment="1">
      <alignment vertical="top" wrapText="1"/>
    </xf>
    <xf numFmtId="0" fontId="12" fillId="0" borderId="0" xfId="0" applyFont="1" applyBorder="1" applyAlignment="1">
      <alignment vertical="top" wrapText="1"/>
    </xf>
    <xf numFmtId="0" fontId="12" fillId="0" borderId="50" xfId="0" applyFont="1" applyBorder="1" applyAlignment="1">
      <alignment vertical="top" wrapText="1"/>
    </xf>
    <xf numFmtId="0" fontId="12" fillId="0" borderId="41"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0" fillId="0" borderId="13" xfId="0" applyFont="1" applyBorder="1" applyAlignment="1">
      <alignment vertical="top" wrapText="1"/>
    </xf>
    <xf numFmtId="0" fontId="0" fillId="0" borderId="52" xfId="0" applyFont="1" applyBorder="1" applyAlignment="1">
      <alignment vertical="top" wrapText="1"/>
    </xf>
    <xf numFmtId="0" fontId="11" fillId="0" borderId="52" xfId="0" applyFont="1" applyBorder="1" applyAlignment="1">
      <alignment vertical="top" wrapText="1"/>
    </xf>
    <xf numFmtId="0" fontId="0" fillId="0" borderId="13" xfId="0" applyFont="1" applyBorder="1" applyAlignment="1">
      <alignment wrapText="1"/>
    </xf>
    <xf numFmtId="0" fontId="0" fillId="0" borderId="52" xfId="0" applyFont="1" applyBorder="1" applyAlignment="1">
      <alignment wrapText="1"/>
    </xf>
    <xf numFmtId="0" fontId="11" fillId="0" borderId="0" xfId="0" applyFont="1" applyBorder="1" applyAlignment="1">
      <alignment vertical="top" wrapText="1"/>
    </xf>
    <xf numFmtId="0" fontId="12" fillId="0" borderId="50" xfId="0" applyFont="1" applyFill="1" applyBorder="1" applyAlignment="1" applyProtection="1">
      <alignment vertical="top" wrapText="1"/>
      <protection locked="0"/>
    </xf>
    <xf numFmtId="0" fontId="67" fillId="0" borderId="51" xfId="0" applyFont="1" applyFill="1" applyBorder="1" applyAlignment="1" applyProtection="1">
      <alignment vertical="top" wrapText="1"/>
      <protection locked="0"/>
    </xf>
    <xf numFmtId="0" fontId="12" fillId="0" borderId="13" xfId="0" applyFont="1" applyFill="1" applyBorder="1" applyAlignment="1" applyProtection="1">
      <alignment vertical="top" wrapText="1"/>
      <protection locked="0"/>
    </xf>
    <xf numFmtId="0" fontId="67" fillId="0" borderId="52"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72" fillId="0" borderId="13" xfId="0" applyFont="1" applyFill="1" applyBorder="1" applyAlignment="1" applyProtection="1">
      <alignment vertical="top" wrapText="1"/>
      <protection locked="0"/>
    </xf>
    <xf numFmtId="0" fontId="72" fillId="0" borderId="0" xfId="0" applyFont="1" applyAlignment="1" applyProtection="1">
      <alignment wrapText="1"/>
      <protection locked="0"/>
    </xf>
    <xf numFmtId="0" fontId="72" fillId="0" borderId="0" xfId="0" applyFont="1" applyAlignment="1">
      <alignment horizontal="center" wrapText="1"/>
    </xf>
    <xf numFmtId="0" fontId="72" fillId="0" borderId="0" xfId="0" applyFont="1" applyBorder="1" applyAlignment="1" applyProtection="1">
      <alignment wrapText="1"/>
      <protection locked="0"/>
    </xf>
    <xf numFmtId="0" fontId="72" fillId="0" borderId="0" xfId="0" applyFont="1" applyBorder="1" applyAlignment="1">
      <alignment wrapText="1"/>
    </xf>
    <xf numFmtId="0" fontId="72" fillId="0" borderId="13" xfId="0" applyFont="1" applyBorder="1" applyAlignment="1">
      <alignment wrapText="1"/>
    </xf>
    <xf numFmtId="0" fontId="72" fillId="0" borderId="0" xfId="0" applyFont="1" applyFill="1" applyBorder="1" applyAlignment="1" applyProtection="1">
      <alignment wrapText="1"/>
      <protection locked="0"/>
    </xf>
    <xf numFmtId="0" fontId="72" fillId="0" borderId="13" xfId="0" applyFont="1" applyFill="1" applyBorder="1" applyAlignment="1" applyProtection="1">
      <alignment wrapText="1"/>
      <protection locked="0"/>
    </xf>
    <xf numFmtId="0" fontId="67" fillId="0" borderId="52" xfId="0" applyFont="1" applyFill="1" applyBorder="1" applyAlignment="1" applyProtection="1">
      <alignment wrapText="1"/>
      <protection locked="0"/>
    </xf>
    <xf numFmtId="0" fontId="0" fillId="0" borderId="14" xfId="0" applyFont="1" applyBorder="1" applyAlignment="1">
      <alignment wrapText="1"/>
    </xf>
    <xf numFmtId="0" fontId="0" fillId="0" borderId="49" xfId="0" applyFont="1" applyBorder="1" applyAlignment="1">
      <alignment wrapText="1"/>
    </xf>
    <xf numFmtId="0" fontId="72" fillId="0" borderId="64" xfId="0" applyFont="1" applyBorder="1" applyAlignment="1" applyProtection="1">
      <alignment wrapText="1"/>
      <protection locked="0"/>
    </xf>
    <xf numFmtId="0" fontId="72" fillId="0" borderId="64" xfId="0" applyFont="1" applyBorder="1" applyAlignment="1">
      <alignment wrapText="1"/>
    </xf>
    <xf numFmtId="0" fontId="72" fillId="0" borderId="14" xfId="0" applyFont="1" applyBorder="1" applyAlignment="1">
      <alignment wrapText="1"/>
    </xf>
    <xf numFmtId="0" fontId="72" fillId="0" borderId="64" xfId="0" applyFont="1" applyFill="1" applyBorder="1" applyAlignment="1" applyProtection="1">
      <alignment wrapText="1"/>
      <protection locked="0"/>
    </xf>
    <xf numFmtId="0" fontId="72" fillId="0" borderId="14" xfId="0" applyFont="1" applyFill="1" applyBorder="1" applyAlignment="1" applyProtection="1">
      <alignment wrapText="1"/>
      <protection locked="0"/>
    </xf>
    <xf numFmtId="0" fontId="67" fillId="0" borderId="49" xfId="0" applyFont="1" applyFill="1" applyBorder="1" applyAlignment="1" applyProtection="1">
      <alignment wrapText="1"/>
      <protection locked="0"/>
    </xf>
    <xf numFmtId="0" fontId="81" fillId="34" borderId="0" xfId="0" applyFont="1" applyFill="1" applyAlignment="1">
      <alignment horizontal="center" vertical="center" wrapText="1"/>
    </xf>
    <xf numFmtId="0" fontId="69" fillId="0" borderId="65" xfId="0" applyFont="1" applyBorder="1" applyAlignment="1">
      <alignment horizontal="center" vertical="top" wrapText="1"/>
    </xf>
    <xf numFmtId="0" fontId="69" fillId="0" borderId="66" xfId="0" applyFont="1" applyBorder="1" applyAlignment="1">
      <alignment horizontal="center" vertical="top" wrapText="1"/>
    </xf>
    <xf numFmtId="0" fontId="69" fillId="0" borderId="49" xfId="0" applyFont="1" applyBorder="1" applyAlignment="1">
      <alignment horizontal="center" vertical="top" wrapText="1"/>
    </xf>
    <xf numFmtId="1" fontId="0" fillId="0" borderId="67" xfId="0" applyNumberFormat="1" applyBorder="1" applyAlignment="1">
      <alignment horizontal="center" vertical="center"/>
    </xf>
    <xf numFmtId="0" fontId="69" fillId="0" borderId="29" xfId="0" applyFont="1" applyBorder="1" applyAlignment="1">
      <alignment horizontal="center" wrapText="1"/>
    </xf>
    <xf numFmtId="0" fontId="69" fillId="0" borderId="31" xfId="0" applyFont="1" applyBorder="1" applyAlignment="1">
      <alignment horizontal="center" wrapText="1"/>
    </xf>
    <xf numFmtId="0" fontId="2" fillId="10" borderId="68" xfId="0" applyFont="1" applyFill="1" applyBorder="1" applyAlignment="1">
      <alignment horizontal="center" vertical="center" wrapText="1"/>
    </xf>
    <xf numFmtId="0" fontId="69" fillId="0" borderId="32" xfId="0" applyFont="1" applyBorder="1" applyAlignment="1">
      <alignment horizontal="center" vertical="top" wrapText="1"/>
    </xf>
    <xf numFmtId="0" fontId="69" fillId="0" borderId="32" xfId="0" applyFont="1" applyBorder="1" applyAlignment="1">
      <alignment horizontal="center" wrapText="1"/>
    </xf>
    <xf numFmtId="0" fontId="69" fillId="0" borderId="33" xfId="0" applyFont="1" applyBorder="1" applyAlignment="1">
      <alignment horizontal="center" vertical="top" wrapText="1"/>
    </xf>
    <xf numFmtId="0" fontId="70" fillId="0" borderId="69" xfId="0" applyFont="1" applyFill="1" applyBorder="1" applyAlignment="1">
      <alignment horizontal="center" vertical="top" wrapText="1"/>
    </xf>
    <xf numFmtId="1" fontId="0" fillId="0" borderId="55" xfId="0" applyNumberFormat="1" applyBorder="1" applyAlignment="1">
      <alignment horizontal="center" vertical="center"/>
    </xf>
    <xf numFmtId="0" fontId="69" fillId="0" borderId="70" xfId="0" applyFont="1" applyBorder="1" applyAlignment="1">
      <alignment horizontal="center" vertical="top" wrapText="1"/>
    </xf>
    <xf numFmtId="1" fontId="0" fillId="0" borderId="54" xfId="0" applyNumberFormat="1" applyBorder="1" applyAlignment="1">
      <alignment horizontal="center" vertical="center"/>
    </xf>
    <xf numFmtId="0" fontId="69" fillId="0" borderId="19" xfId="0" applyFont="1" applyBorder="1" applyAlignment="1">
      <alignment horizontal="center" vertical="top" wrapText="1"/>
    </xf>
    <xf numFmtId="0" fontId="69" fillId="0" borderId="23" xfId="0" applyFont="1" applyBorder="1" applyAlignment="1">
      <alignment horizontal="center" vertical="top" wrapText="1"/>
    </xf>
    <xf numFmtId="0" fontId="69" fillId="0" borderId="23" xfId="0" applyFont="1" applyBorder="1" applyAlignment="1">
      <alignment horizontal="center" wrapText="1"/>
    </xf>
    <xf numFmtId="0" fontId="69" fillId="0" borderId="23" xfId="0" applyFont="1" applyFill="1" applyBorder="1" applyAlignment="1">
      <alignment horizontal="left" vertical="center" wrapText="1"/>
    </xf>
    <xf numFmtId="0" fontId="69" fillId="0" borderId="71" xfId="0" applyFont="1" applyFill="1"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wrapText="1"/>
    </xf>
    <xf numFmtId="0" fontId="70" fillId="0" borderId="35" xfId="0" applyFont="1" applyFill="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69" fillId="40" borderId="0" xfId="0" applyFont="1" applyFill="1" applyAlignment="1">
      <alignment horizontal="center" vertical="center"/>
    </xf>
    <xf numFmtId="0" fontId="69" fillId="40" borderId="0" xfId="0" applyFont="1" applyFill="1" applyAlignment="1">
      <alignment vertical="center"/>
    </xf>
    <xf numFmtId="0" fontId="69" fillId="40" borderId="0" xfId="0" applyFont="1" applyFill="1" applyAlignment="1">
      <alignment horizontal="center" vertical="top"/>
    </xf>
    <xf numFmtId="0" fontId="69" fillId="40" borderId="0" xfId="0" applyFont="1" applyFill="1" applyAlignment="1">
      <alignment vertical="top"/>
    </xf>
    <xf numFmtId="0" fontId="69" fillId="40" borderId="17" xfId="0" applyFont="1" applyFill="1" applyBorder="1" applyAlignment="1">
      <alignment horizontal="center" vertical="center"/>
    </xf>
    <xf numFmtId="2" fontId="69" fillId="40" borderId="18" xfId="0" applyNumberFormat="1" applyFont="1" applyFill="1" applyBorder="1" applyAlignment="1">
      <alignment horizontal="center" vertical="center"/>
    </xf>
    <xf numFmtId="0" fontId="69" fillId="40" borderId="19" xfId="0" applyNumberFormat="1" applyFont="1" applyFill="1" applyBorder="1" applyAlignment="1">
      <alignment horizontal="center" vertical="center"/>
    </xf>
    <xf numFmtId="1" fontId="69" fillId="40" borderId="53" xfId="0" applyNumberFormat="1" applyFont="1" applyFill="1" applyBorder="1" applyAlignment="1">
      <alignment horizontal="center" vertical="center"/>
    </xf>
    <xf numFmtId="0" fontId="69" fillId="40" borderId="0" xfId="0" applyFont="1" applyFill="1" applyAlignment="1">
      <alignment horizontal="center"/>
    </xf>
    <xf numFmtId="0" fontId="69" fillId="40" borderId="0" xfId="0" applyFont="1" applyFill="1" applyAlignment="1">
      <alignment/>
    </xf>
    <xf numFmtId="0" fontId="69" fillId="40" borderId="22" xfId="0" applyFont="1" applyFill="1" applyBorder="1" applyAlignment="1">
      <alignment horizontal="center" vertical="center"/>
    </xf>
    <xf numFmtId="2" fontId="69" fillId="40" borderId="21" xfId="0" applyNumberFormat="1" applyFont="1" applyFill="1" applyBorder="1" applyAlignment="1">
      <alignment horizontal="center" vertical="center"/>
    </xf>
    <xf numFmtId="0" fontId="69" fillId="40" borderId="23" xfId="0" applyNumberFormat="1" applyFont="1" applyFill="1" applyBorder="1" applyAlignment="1">
      <alignment horizontal="center" vertical="center"/>
    </xf>
    <xf numFmtId="1" fontId="69" fillId="40" borderId="54" xfId="0" applyNumberFormat="1" applyFont="1" applyFill="1" applyBorder="1" applyAlignment="1">
      <alignment horizontal="center" vertical="center"/>
    </xf>
    <xf numFmtId="0" fontId="69" fillId="40" borderId="25" xfId="0" applyFont="1" applyFill="1" applyBorder="1" applyAlignment="1">
      <alignment horizontal="center" vertical="center"/>
    </xf>
    <xf numFmtId="0" fontId="69" fillId="40" borderId="28" xfId="0" applyFont="1" applyFill="1" applyBorder="1" applyAlignment="1">
      <alignment horizontal="center" vertical="center"/>
    </xf>
    <xf numFmtId="0" fontId="69" fillId="40" borderId="29" xfId="0" applyFont="1" applyFill="1" applyBorder="1" applyAlignment="1">
      <alignment horizontal="center" vertical="top"/>
    </xf>
    <xf numFmtId="0" fontId="69" fillId="40" borderId="31" xfId="0" applyFont="1" applyFill="1" applyBorder="1" applyAlignment="1">
      <alignment horizontal="center" vertical="top"/>
    </xf>
    <xf numFmtId="0" fontId="73" fillId="40" borderId="13" xfId="0" applyFont="1" applyFill="1" applyBorder="1" applyAlignment="1">
      <alignment vertical="top"/>
    </xf>
    <xf numFmtId="0" fontId="74" fillId="40" borderId="13" xfId="0" applyFont="1" applyFill="1" applyBorder="1" applyAlignment="1">
      <alignment horizontal="left" vertical="top"/>
    </xf>
    <xf numFmtId="0" fontId="73" fillId="40" borderId="14" xfId="0" applyFont="1" applyFill="1" applyBorder="1" applyAlignment="1">
      <alignment vertical="top"/>
    </xf>
    <xf numFmtId="0" fontId="2" fillId="40" borderId="0" xfId="0" applyFont="1" applyFill="1" applyAlignment="1">
      <alignment/>
    </xf>
    <xf numFmtId="2" fontId="69" fillId="40" borderId="35" xfId="0" applyNumberFormat="1" applyFont="1" applyFill="1" applyBorder="1" applyAlignment="1">
      <alignment horizontal="center" vertical="center"/>
    </xf>
    <xf numFmtId="0" fontId="69" fillId="40" borderId="27" xfId="0" applyNumberFormat="1" applyFont="1" applyFill="1" applyBorder="1" applyAlignment="1">
      <alignment horizontal="center" vertical="center"/>
    </xf>
    <xf numFmtId="0" fontId="0" fillId="40" borderId="0" xfId="0" applyFill="1" applyAlignment="1">
      <alignment vertical="center"/>
    </xf>
    <xf numFmtId="1" fontId="0" fillId="40" borderId="55" xfId="0" applyNumberFormat="1" applyFill="1" applyBorder="1" applyAlignment="1">
      <alignment horizontal="center" vertical="center"/>
    </xf>
    <xf numFmtId="1" fontId="0" fillId="40" borderId="54" xfId="0" applyNumberFormat="1" applyFill="1" applyBorder="1" applyAlignment="1">
      <alignment horizontal="center" vertical="center"/>
    </xf>
    <xf numFmtId="1" fontId="0" fillId="40" borderId="67" xfId="0" applyNumberForma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39" borderId="0" xfId="0" applyFill="1" applyBorder="1" applyAlignment="1" applyProtection="1">
      <alignment horizontal="center" vertical="center"/>
      <protection locked="0"/>
    </xf>
    <xf numFmtId="0" fontId="0" fillId="0" borderId="72" xfId="0" applyBorder="1" applyAlignment="1">
      <alignment/>
    </xf>
    <xf numFmtId="0" fontId="0" fillId="43" borderId="0" xfId="0" applyFill="1" applyAlignment="1" applyProtection="1">
      <alignment horizontal="center" vertical="center" wrapText="1"/>
      <protection locked="0"/>
    </xf>
    <xf numFmtId="0" fontId="0" fillId="44" borderId="0" xfId="0" applyFill="1" applyAlignment="1" applyProtection="1">
      <alignment horizontal="center" vertical="center" wrapText="1"/>
      <protection locked="0"/>
    </xf>
    <xf numFmtId="0" fontId="0" fillId="40" borderId="0" xfId="0" applyFill="1" applyAlignment="1" applyProtection="1">
      <alignment horizontal="center" vertical="center" wrapText="1"/>
      <protection locked="0"/>
    </xf>
    <xf numFmtId="0" fontId="0" fillId="0" borderId="0" xfId="0" applyAlignment="1">
      <alignment/>
    </xf>
    <xf numFmtId="0" fontId="2" fillId="40" borderId="10" xfId="0" applyFont="1" applyFill="1" applyBorder="1" applyAlignment="1">
      <alignment vertical="top"/>
    </xf>
    <xf numFmtId="0" fontId="2" fillId="40" borderId="10" xfId="0" applyFont="1" applyFill="1" applyBorder="1" applyAlignment="1">
      <alignment horizontal="center" vertical="top"/>
    </xf>
    <xf numFmtId="0" fontId="8" fillId="40" borderId="0" xfId="0" applyFont="1" applyFill="1" applyAlignment="1">
      <alignment vertical="top"/>
    </xf>
    <xf numFmtId="0" fontId="8" fillId="40" borderId="50" xfId="0" applyFont="1" applyFill="1" applyBorder="1" applyAlignment="1">
      <alignment vertical="top"/>
    </xf>
    <xf numFmtId="0" fontId="8" fillId="40" borderId="51" xfId="0" applyFont="1" applyFill="1" applyBorder="1" applyAlignment="1">
      <alignment vertical="top"/>
    </xf>
    <xf numFmtId="0" fontId="2" fillId="40" borderId="39" xfId="0" applyFont="1" applyFill="1" applyBorder="1" applyAlignment="1">
      <alignment horizontal="center" vertical="center"/>
    </xf>
    <xf numFmtId="0" fontId="2" fillId="40" borderId="40" xfId="0" applyFont="1" applyFill="1" applyBorder="1" applyAlignment="1">
      <alignment horizontal="center" vertical="center"/>
    </xf>
    <xf numFmtId="0" fontId="69" fillId="40" borderId="19" xfId="0" applyFont="1" applyFill="1" applyBorder="1" applyAlignment="1">
      <alignment horizontal="center" vertical="top"/>
    </xf>
    <xf numFmtId="0" fontId="2" fillId="40" borderId="11" xfId="0" applyFont="1" applyFill="1" applyBorder="1" applyAlignment="1">
      <alignment horizontal="center" vertical="center"/>
    </xf>
    <xf numFmtId="0" fontId="7" fillId="40" borderId="42" xfId="0" applyFont="1" applyFill="1" applyBorder="1" applyAlignment="1">
      <alignment horizontal="center" vertical="center" textRotation="255"/>
    </xf>
    <xf numFmtId="0" fontId="7" fillId="40" borderId="11" xfId="0" applyFont="1" applyFill="1" applyBorder="1" applyAlignment="1">
      <alignment horizontal="center" vertical="center" textRotation="255"/>
    </xf>
    <xf numFmtId="0" fontId="2" fillId="40" borderId="41"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46" xfId="0" applyFont="1" applyFill="1" applyBorder="1" applyAlignment="1">
      <alignment horizontal="center" vertical="center"/>
    </xf>
    <xf numFmtId="0" fontId="2" fillId="40" borderId="62" xfId="0" applyFont="1" applyFill="1" applyBorder="1" applyAlignment="1">
      <alignment horizontal="center" vertical="center"/>
    </xf>
    <xf numFmtId="1" fontId="2" fillId="40" borderId="63" xfId="0" applyNumberFormat="1" applyFont="1" applyFill="1" applyBorder="1" applyAlignment="1">
      <alignment horizontal="center" vertical="center"/>
    </xf>
    <xf numFmtId="0" fontId="2" fillId="40" borderId="63" xfId="0" applyFont="1" applyFill="1" applyBorder="1" applyAlignment="1">
      <alignment horizontal="center" vertical="center"/>
    </xf>
    <xf numFmtId="0" fontId="2" fillId="40" borderId="68" xfId="0" applyFont="1" applyFill="1" applyBorder="1" applyAlignment="1">
      <alignment horizontal="center" vertical="center"/>
    </xf>
    <xf numFmtId="0" fontId="0" fillId="40" borderId="0" xfId="0" applyFill="1" applyAlignment="1">
      <alignment/>
    </xf>
    <xf numFmtId="0" fontId="11" fillId="40" borderId="0" xfId="0" applyFont="1" applyFill="1" applyAlignment="1">
      <alignment vertical="top"/>
    </xf>
    <xf numFmtId="0" fontId="3" fillId="40" borderId="14" xfId="0" applyFont="1" applyFill="1" applyBorder="1" applyAlignment="1">
      <alignment horizontal="center" vertical="center"/>
    </xf>
    <xf numFmtId="0" fontId="3" fillId="40" borderId="49" xfId="0" applyFont="1" applyFill="1" applyBorder="1" applyAlignment="1">
      <alignment horizontal="center" vertical="center"/>
    </xf>
    <xf numFmtId="0" fontId="0" fillId="40" borderId="53" xfId="0" applyFont="1" applyFill="1" applyBorder="1" applyAlignment="1">
      <alignment horizontal="center" vertical="center"/>
    </xf>
    <xf numFmtId="0" fontId="8" fillId="40" borderId="0" xfId="0" applyFont="1" applyFill="1" applyAlignment="1">
      <alignment horizontal="center" vertical="center"/>
    </xf>
    <xf numFmtId="0" fontId="8" fillId="40" borderId="56" xfId="0" applyFont="1" applyFill="1" applyBorder="1" applyAlignment="1">
      <alignment vertical="top"/>
    </xf>
    <xf numFmtId="0" fontId="73" fillId="40" borderId="0" xfId="0" applyFont="1" applyFill="1" applyAlignment="1">
      <alignment/>
    </xf>
    <xf numFmtId="0" fontId="8" fillId="40" borderId="13" xfId="0" applyFont="1" applyFill="1" applyBorder="1" applyAlignment="1">
      <alignment vertical="top"/>
    </xf>
    <xf numFmtId="0" fontId="2" fillId="40" borderId="37" xfId="0" applyFont="1" applyFill="1" applyBorder="1" applyAlignment="1">
      <alignment vertical="center"/>
    </xf>
    <xf numFmtId="0" fontId="2" fillId="40" borderId="38" xfId="0" applyFont="1" applyFill="1" applyBorder="1" applyAlignment="1">
      <alignment horizontal="center" vertical="center"/>
    </xf>
    <xf numFmtId="0" fontId="69" fillId="40" borderId="23" xfId="0" applyFont="1" applyFill="1" applyBorder="1" applyAlignment="1">
      <alignment horizontal="center" vertical="top"/>
    </xf>
    <xf numFmtId="0" fontId="70" fillId="40" borderId="18" xfId="0" applyFont="1" applyFill="1" applyBorder="1" applyAlignment="1">
      <alignment horizontal="center" vertical="center"/>
    </xf>
    <xf numFmtId="0" fontId="69" fillId="40" borderId="20" xfId="0" applyFont="1" applyFill="1" applyBorder="1" applyAlignment="1">
      <alignment horizontal="center" vertical="top"/>
    </xf>
    <xf numFmtId="0" fontId="69" fillId="40" borderId="17" xfId="0" applyFont="1" applyFill="1" applyBorder="1" applyAlignment="1">
      <alignment horizontal="center" vertical="top"/>
    </xf>
    <xf numFmtId="0" fontId="70" fillId="40" borderId="18" xfId="0" applyFont="1" applyFill="1" applyBorder="1" applyAlignment="1">
      <alignment horizontal="center" vertical="top"/>
    </xf>
    <xf numFmtId="0" fontId="69" fillId="40" borderId="30" xfId="0" applyFont="1" applyFill="1" applyBorder="1" applyAlignment="1">
      <alignment horizontal="center" vertical="top"/>
    </xf>
    <xf numFmtId="0" fontId="2" fillId="40" borderId="47" xfId="0" applyFont="1" applyFill="1" applyBorder="1" applyAlignment="1">
      <alignment horizontal="center" vertical="center"/>
    </xf>
    <xf numFmtId="0" fontId="2" fillId="40" borderId="48" xfId="0" applyFont="1" applyFill="1" applyBorder="1" applyAlignment="1">
      <alignment horizontal="center" vertical="center"/>
    </xf>
    <xf numFmtId="0" fontId="0" fillId="40" borderId="54" xfId="0" applyFont="1" applyFill="1" applyBorder="1" applyAlignment="1">
      <alignment horizontal="center" vertical="center"/>
    </xf>
    <xf numFmtId="0" fontId="8" fillId="40" borderId="15" xfId="0" applyFont="1" applyFill="1" applyBorder="1" applyAlignment="1">
      <alignment vertical="top"/>
    </xf>
    <xf numFmtId="0" fontId="70" fillId="40" borderId="21" xfId="0" applyFont="1" applyFill="1" applyBorder="1" applyAlignment="1">
      <alignment horizontal="center" vertical="center"/>
    </xf>
    <xf numFmtId="0" fontId="69" fillId="40" borderId="24" xfId="0" applyFont="1" applyFill="1" applyBorder="1" applyAlignment="1">
      <alignment horizontal="center" vertical="top"/>
    </xf>
    <xf numFmtId="0" fontId="69" fillId="40" borderId="22" xfId="0" applyFont="1" applyFill="1" applyBorder="1" applyAlignment="1">
      <alignment horizontal="center" vertical="top"/>
    </xf>
    <xf numFmtId="0" fontId="70" fillId="40" borderId="21" xfId="0" applyFont="1" applyFill="1" applyBorder="1" applyAlignment="1">
      <alignment horizontal="center" vertical="top"/>
    </xf>
    <xf numFmtId="0" fontId="69" fillId="40" borderId="32" xfId="0" applyFont="1" applyFill="1" applyBorder="1" applyAlignment="1">
      <alignment horizontal="center" vertical="top"/>
    </xf>
    <xf numFmtId="0" fontId="2" fillId="40" borderId="37" xfId="0" applyFont="1" applyFill="1" applyBorder="1" applyAlignment="1">
      <alignment horizontal="center" vertical="center"/>
    </xf>
    <xf numFmtId="0" fontId="0" fillId="40" borderId="13" xfId="0" applyFill="1" applyBorder="1" applyAlignment="1">
      <alignment vertical="center"/>
    </xf>
    <xf numFmtId="0" fontId="0" fillId="40" borderId="15" xfId="0" applyFill="1" applyBorder="1" applyAlignment="1">
      <alignment vertical="top"/>
    </xf>
    <xf numFmtId="0" fontId="0" fillId="40" borderId="54" xfId="0" applyFill="1" applyBorder="1" applyAlignment="1">
      <alignment horizontal="center" vertical="center"/>
    </xf>
    <xf numFmtId="0" fontId="69" fillId="40" borderId="27" xfId="0" applyFont="1" applyFill="1" applyBorder="1" applyAlignment="1">
      <alignment horizontal="center" vertical="top"/>
    </xf>
    <xf numFmtId="0" fontId="8" fillId="40" borderId="16" xfId="0" applyFont="1" applyFill="1" applyBorder="1" applyAlignment="1">
      <alignment vertical="top"/>
    </xf>
    <xf numFmtId="0" fontId="70" fillId="40" borderId="35" xfId="0" applyFont="1" applyFill="1" applyBorder="1" applyAlignment="1">
      <alignment horizontal="center" vertical="center"/>
    </xf>
    <xf numFmtId="0" fontId="69" fillId="40" borderId="26" xfId="0" applyFont="1" applyFill="1" applyBorder="1" applyAlignment="1">
      <alignment horizontal="center" vertical="top"/>
    </xf>
    <xf numFmtId="0" fontId="69" fillId="40" borderId="25" xfId="0" applyFont="1" applyFill="1" applyBorder="1" applyAlignment="1">
      <alignment horizontal="center" vertical="top"/>
    </xf>
    <xf numFmtId="0" fontId="70" fillId="40" borderId="44" xfId="0" applyFont="1" applyFill="1" applyBorder="1" applyAlignment="1">
      <alignment horizontal="center" vertical="center"/>
    </xf>
    <xf numFmtId="0" fontId="69" fillId="40" borderId="58" xfId="0" applyFont="1" applyFill="1" applyBorder="1" applyAlignment="1">
      <alignment horizontal="center" vertical="top"/>
    </xf>
    <xf numFmtId="0" fontId="69" fillId="40" borderId="59" xfId="0" applyFont="1" applyFill="1" applyBorder="1" applyAlignment="1">
      <alignment horizontal="center" vertical="top"/>
    </xf>
    <xf numFmtId="0" fontId="0" fillId="40" borderId="14" xfId="0" applyFill="1" applyBorder="1" applyAlignment="1">
      <alignment vertical="center"/>
    </xf>
    <xf numFmtId="0" fontId="69" fillId="40" borderId="33" xfId="0" applyFont="1" applyFill="1" applyBorder="1" applyAlignment="1">
      <alignment horizontal="center" vertical="top"/>
    </xf>
    <xf numFmtId="0" fontId="69" fillId="40" borderId="60" xfId="0" applyFont="1" applyFill="1" applyBorder="1" applyAlignment="1">
      <alignment horizontal="center" vertical="top"/>
    </xf>
    <xf numFmtId="0" fontId="0" fillId="40" borderId="0" xfId="0" applyFill="1" applyAlignment="1">
      <alignment vertical="top"/>
    </xf>
    <xf numFmtId="0" fontId="0" fillId="40" borderId="16" xfId="0" applyFill="1" applyBorder="1" applyAlignment="1">
      <alignment vertical="top"/>
    </xf>
    <xf numFmtId="0" fontId="0" fillId="40" borderId="55" xfId="0" applyFont="1" applyFill="1" applyBorder="1" applyAlignment="1">
      <alignment horizontal="center" vertical="center"/>
    </xf>
    <xf numFmtId="0" fontId="69" fillId="40" borderId="34" xfId="0" applyFont="1" applyFill="1" applyBorder="1" applyAlignment="1">
      <alignment horizontal="center" vertical="top"/>
    </xf>
    <xf numFmtId="0" fontId="69" fillId="40" borderId="61" xfId="0" applyFont="1" applyFill="1" applyBorder="1" applyAlignment="1">
      <alignment horizontal="center" vertical="top"/>
    </xf>
    <xf numFmtId="0" fontId="71" fillId="40" borderId="0" xfId="0" applyFont="1" applyFill="1" applyAlignment="1">
      <alignment horizontal="left" vertical="top"/>
    </xf>
    <xf numFmtId="0" fontId="8" fillId="40" borderId="57" xfId="0" applyFont="1" applyFill="1" applyBorder="1" applyAlignment="1">
      <alignment vertical="top"/>
    </xf>
    <xf numFmtId="0" fontId="2" fillId="40" borderId="37" xfId="0" applyFont="1" applyFill="1" applyBorder="1" applyAlignment="1">
      <alignment vertical="top"/>
    </xf>
    <xf numFmtId="0" fontId="2" fillId="40" borderId="38" xfId="0" applyFont="1" applyFill="1" applyBorder="1" applyAlignment="1">
      <alignment horizontal="center" vertical="top"/>
    </xf>
    <xf numFmtId="0" fontId="2" fillId="40" borderId="45" xfId="0" applyFont="1" applyFill="1" applyBorder="1" applyAlignment="1">
      <alignment vertical="center"/>
    </xf>
    <xf numFmtId="0" fontId="2" fillId="40" borderId="43" xfId="0" applyFont="1" applyFill="1" applyBorder="1" applyAlignment="1">
      <alignment horizontal="center" vertical="center"/>
    </xf>
    <xf numFmtId="0" fontId="2" fillId="40" borderId="45" xfId="0" applyFont="1" applyFill="1" applyBorder="1" applyAlignment="1">
      <alignment vertical="top"/>
    </xf>
    <xf numFmtId="0" fontId="2" fillId="40" borderId="43" xfId="0" applyFont="1" applyFill="1" applyBorder="1" applyAlignment="1">
      <alignment horizontal="center" vertical="top"/>
    </xf>
    <xf numFmtId="0" fontId="69" fillId="40" borderId="66" xfId="0" applyFont="1" applyFill="1" applyBorder="1" applyAlignment="1">
      <alignment horizontal="center" vertical="top"/>
    </xf>
    <xf numFmtId="0" fontId="69" fillId="40" borderId="36" xfId="0" applyFont="1" applyFill="1" applyBorder="1" applyAlignment="1">
      <alignment horizontal="center" vertical="top"/>
    </xf>
    <xf numFmtId="0" fontId="69" fillId="40" borderId="65" xfId="0" applyFont="1" applyFill="1" applyBorder="1" applyAlignment="1">
      <alignment horizontal="center" vertical="top"/>
    </xf>
    <xf numFmtId="0" fontId="69" fillId="40" borderId="49" xfId="0" applyFont="1" applyFill="1" applyBorder="1" applyAlignment="1">
      <alignment horizontal="center" vertical="top"/>
    </xf>
    <xf numFmtId="0" fontId="69" fillId="40" borderId="29" xfId="0" applyFont="1" applyFill="1" applyBorder="1" applyAlignment="1">
      <alignment horizontal="center"/>
    </xf>
    <xf numFmtId="0" fontId="69" fillId="40" borderId="34" xfId="0" applyFont="1" applyFill="1" applyBorder="1" applyAlignment="1">
      <alignment horizontal="center"/>
    </xf>
    <xf numFmtId="0" fontId="69" fillId="40" borderId="31" xfId="0" applyFont="1" applyFill="1" applyBorder="1" applyAlignment="1">
      <alignment horizontal="center"/>
    </xf>
    <xf numFmtId="0" fontId="69" fillId="40" borderId="23" xfId="0" applyFont="1" applyFill="1" applyBorder="1" applyAlignment="1">
      <alignment horizontal="center"/>
    </xf>
    <xf numFmtId="0" fontId="69" fillId="40" borderId="32" xfId="0" applyFont="1" applyFill="1" applyBorder="1" applyAlignment="1">
      <alignment horizontal="center"/>
    </xf>
    <xf numFmtId="0" fontId="69" fillId="40" borderId="23" xfId="0" applyFont="1" applyFill="1" applyBorder="1" applyAlignment="1">
      <alignment horizontal="left" vertical="center"/>
    </xf>
    <xf numFmtId="0" fontId="70" fillId="40" borderId="69" xfId="0" applyFont="1" applyFill="1" applyBorder="1" applyAlignment="1">
      <alignment horizontal="center" vertical="top"/>
    </xf>
    <xf numFmtId="0" fontId="69" fillId="40" borderId="71" xfId="0" applyFont="1" applyFill="1" applyBorder="1" applyAlignment="1">
      <alignment horizontal="left" vertical="center"/>
    </xf>
    <xf numFmtId="0" fontId="69" fillId="40" borderId="70" xfId="0" applyFont="1" applyFill="1" applyBorder="1" applyAlignment="1">
      <alignment horizontal="center" vertical="top"/>
    </xf>
    <xf numFmtId="0" fontId="0" fillId="40" borderId="23" xfId="0" applyFill="1" applyBorder="1" applyAlignment="1">
      <alignment horizontal="left" vertical="center"/>
    </xf>
    <xf numFmtId="0" fontId="70" fillId="40" borderId="35" xfId="0" applyFont="1" applyFill="1" applyBorder="1" applyAlignment="1">
      <alignment horizontal="center" vertical="top"/>
    </xf>
    <xf numFmtId="0" fontId="0" fillId="40" borderId="27" xfId="0" applyFill="1" applyBorder="1" applyAlignment="1">
      <alignment/>
    </xf>
    <xf numFmtId="0" fontId="0" fillId="0" borderId="0" xfId="0" applyAlignment="1" applyProtection="1">
      <alignment wrapText="1"/>
      <protection locked="0"/>
    </xf>
    <xf numFmtId="0" fontId="0" fillId="0" borderId="72" xfId="0" applyBorder="1" applyAlignment="1">
      <alignment wrapText="1"/>
    </xf>
    <xf numFmtId="0" fontId="0" fillId="45" borderId="0" xfId="0" applyFill="1" applyAlignment="1" applyProtection="1">
      <alignment horizontal="center" vertical="center" wrapText="1"/>
      <protection locked="0"/>
    </xf>
    <xf numFmtId="0" fontId="0" fillId="46" borderId="0" xfId="0" applyFill="1" applyAlignment="1" applyProtection="1">
      <alignment horizontal="center" vertical="center" wrapText="1"/>
      <protection locked="0"/>
    </xf>
    <xf numFmtId="0" fontId="0" fillId="47" borderId="0" xfId="0" applyFill="1" applyAlignment="1" applyProtection="1">
      <alignment horizontal="center" vertical="center" wrapText="1"/>
      <protection locked="0"/>
    </xf>
    <xf numFmtId="0" fontId="0" fillId="48" borderId="0" xfId="0" applyFill="1" applyAlignment="1" applyProtection="1">
      <alignment horizontal="center" vertical="center" wrapText="1"/>
      <protection locked="0"/>
    </xf>
    <xf numFmtId="0" fontId="0" fillId="49"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wrapText="1"/>
      <protection locked="0"/>
    </xf>
    <xf numFmtId="0" fontId="0" fillId="19" borderId="0" xfId="0" applyFill="1" applyAlignment="1" applyProtection="1">
      <alignment wrapText="1"/>
      <protection locked="0"/>
    </xf>
    <xf numFmtId="0" fontId="0" fillId="0" borderId="0" xfId="0" applyFill="1" applyAlignment="1" applyProtection="1">
      <alignment wrapText="1"/>
      <protection locked="0"/>
    </xf>
    <xf numFmtId="0" fontId="0" fillId="11" borderId="0" xfId="0" applyFill="1" applyAlignment="1" applyProtection="1">
      <alignment wrapText="1"/>
      <protection locked="0"/>
    </xf>
    <xf numFmtId="0" fontId="0" fillId="16" borderId="0" xfId="0" applyFill="1" applyAlignment="1" applyProtection="1">
      <alignment wrapText="1"/>
      <protection locked="0"/>
    </xf>
    <xf numFmtId="0" fontId="0" fillId="50" borderId="0" xfId="0" applyFill="1" applyAlignment="1" applyProtection="1">
      <alignment horizontal="center" vertical="center" wrapText="1"/>
      <protection locked="0"/>
    </xf>
    <xf numFmtId="0" fontId="11" fillId="50" borderId="0" xfId="0" applyFont="1" applyFill="1" applyAlignment="1" applyProtection="1">
      <alignment horizontal="center" vertical="center" wrapText="1"/>
      <protection locked="0"/>
    </xf>
    <xf numFmtId="0" fontId="11" fillId="50" borderId="0" xfId="0" applyFont="1" applyFill="1" applyAlignment="1" applyProtection="1">
      <alignment wrapText="1"/>
      <protection locked="0"/>
    </xf>
    <xf numFmtId="0" fontId="82" fillId="51" borderId="0" xfId="0" applyFont="1" applyFill="1" applyAlignment="1" applyProtection="1">
      <alignment wrapText="1"/>
      <protection locked="0"/>
    </xf>
    <xf numFmtId="0" fontId="0" fillId="51" borderId="0" xfId="0" applyFill="1" applyAlignment="1" applyProtection="1">
      <alignment wrapText="1"/>
      <protection locked="0"/>
    </xf>
    <xf numFmtId="0" fontId="69" fillId="40" borderId="33" xfId="0" applyFont="1" applyFill="1" applyBorder="1" applyAlignment="1">
      <alignment horizontal="left" vertical="top"/>
    </xf>
    <xf numFmtId="0" fontId="0" fillId="40" borderId="0" xfId="0" applyFill="1" applyAlignment="1">
      <alignment horizontal="center"/>
    </xf>
    <xf numFmtId="0" fontId="83" fillId="40" borderId="0" xfId="0" applyFont="1" applyFill="1" applyAlignment="1">
      <alignment/>
    </xf>
    <xf numFmtId="0" fontId="11" fillId="0" borderId="0" xfId="0" applyNumberFormat="1" applyFont="1" applyAlignment="1" applyProtection="1">
      <alignment horizontal="center" vertical="center" wrapText="1"/>
      <protection locked="0"/>
    </xf>
    <xf numFmtId="0" fontId="11" fillId="50" borderId="0" xfId="0" applyNumberFormat="1" applyFont="1" applyFill="1" applyAlignment="1" applyProtection="1">
      <alignment horizontal="center" vertical="center" wrapText="1"/>
      <protection locked="0"/>
    </xf>
    <xf numFmtId="0" fontId="71" fillId="10" borderId="0" xfId="0" applyFont="1" applyFill="1" applyAlignment="1">
      <alignment horizontal="left"/>
    </xf>
    <xf numFmtId="0" fontId="51" fillId="41" borderId="73" xfId="0" applyFont="1" applyFill="1" applyBorder="1" applyAlignment="1">
      <alignment horizontal="center" vertical="center"/>
    </xf>
    <xf numFmtId="0" fontId="51" fillId="41" borderId="74"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51" fillId="39" borderId="73" xfId="0" applyFont="1" applyFill="1" applyBorder="1" applyAlignment="1">
      <alignment horizontal="center" vertical="top"/>
    </xf>
    <xf numFmtId="0" fontId="51" fillId="39" borderId="75" xfId="0" applyFont="1" applyFill="1" applyBorder="1" applyAlignment="1">
      <alignment horizontal="center" vertical="top"/>
    </xf>
    <xf numFmtId="0" fontId="51" fillId="39" borderId="74" xfId="0" applyFont="1" applyFill="1" applyBorder="1" applyAlignment="1">
      <alignment horizontal="center" vertical="top"/>
    </xf>
    <xf numFmtId="0" fontId="48" fillId="39" borderId="0" xfId="0" applyFont="1" applyFill="1" applyAlignment="1">
      <alignment horizontal="center" vertical="center" wrapText="1"/>
    </xf>
    <xf numFmtId="0" fontId="48" fillId="39" borderId="52" xfId="0" applyFont="1" applyFill="1" applyBorder="1" applyAlignment="1">
      <alignment horizontal="center" vertical="center" wrapText="1"/>
    </xf>
    <xf numFmtId="0" fontId="84" fillId="36" borderId="13" xfId="0" applyFont="1" applyFill="1" applyBorder="1" applyAlignment="1">
      <alignment horizontal="center"/>
    </xf>
    <xf numFmtId="0" fontId="84" fillId="36" borderId="0" xfId="0" applyFont="1" applyFill="1" applyAlignment="1">
      <alignment horizontal="center"/>
    </xf>
    <xf numFmtId="0" fontId="0" fillId="36" borderId="72" xfId="0" applyFill="1" applyBorder="1" applyAlignment="1">
      <alignment horizontal="center"/>
    </xf>
    <xf numFmtId="0" fontId="48" fillId="39" borderId="72" xfId="0" applyFont="1" applyFill="1" applyBorder="1" applyAlignment="1">
      <alignment horizontal="center"/>
    </xf>
    <xf numFmtId="0" fontId="48" fillId="44" borderId="72" xfId="0" applyFont="1" applyFill="1" applyBorder="1" applyAlignment="1">
      <alignment horizontal="center"/>
    </xf>
    <xf numFmtId="0" fontId="48" fillId="43" borderId="72"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43</xdr:row>
      <xdr:rowOff>9525</xdr:rowOff>
    </xdr:from>
    <xdr:to>
      <xdr:col>1</xdr:col>
      <xdr:colOff>3009900</xdr:colOff>
      <xdr:row>51</xdr:row>
      <xdr:rowOff>123825</xdr:rowOff>
    </xdr:to>
    <xdr:sp>
      <xdr:nvSpPr>
        <xdr:cNvPr id="1" name="1 Llamada rectangular redondeada"/>
        <xdr:cNvSpPr>
          <a:spLocks/>
        </xdr:cNvSpPr>
      </xdr:nvSpPr>
      <xdr:spPr>
        <a:xfrm>
          <a:off x="1609725" y="1200150"/>
          <a:ext cx="2162175" cy="1638300"/>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En</a:t>
          </a:r>
          <a:r>
            <a:rPr lang="en-US" cap="none" sz="1100" b="0" i="0" u="none" baseline="0">
              <a:solidFill>
                <a:srgbClr val="FFFFFF"/>
              </a:solidFill>
              <a:latin typeface="Calibri"/>
              <a:ea typeface="Calibri"/>
              <a:cs typeface="Calibri"/>
            </a:rPr>
            <a:t> esta columna anote el  nombre corto del  PROCESO o PROYECTO</a:t>
          </a:r>
        </a:p>
      </xdr:txBody>
    </xdr:sp>
    <xdr:clientData/>
  </xdr:twoCellAnchor>
  <xdr:twoCellAnchor>
    <xdr:from>
      <xdr:col>2</xdr:col>
      <xdr:colOff>238125</xdr:colOff>
      <xdr:row>43</xdr:row>
      <xdr:rowOff>0</xdr:rowOff>
    </xdr:from>
    <xdr:to>
      <xdr:col>2</xdr:col>
      <xdr:colOff>1504950</xdr:colOff>
      <xdr:row>50</xdr:row>
      <xdr:rowOff>38100</xdr:rowOff>
    </xdr:to>
    <xdr:sp>
      <xdr:nvSpPr>
        <xdr:cNvPr id="2" name="2 Llamada rectangular redondeada"/>
        <xdr:cNvSpPr>
          <a:spLocks/>
        </xdr:cNvSpPr>
      </xdr:nvSpPr>
      <xdr:spPr>
        <a:xfrm>
          <a:off x="4381500" y="1190625"/>
          <a:ext cx="1266825" cy="1371600"/>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En</a:t>
          </a:r>
          <a:r>
            <a:rPr lang="en-US" cap="none" sz="1100" b="0" i="0" u="none" baseline="0">
              <a:solidFill>
                <a:srgbClr val="FFFFFF"/>
              </a:solidFill>
              <a:latin typeface="Calibri"/>
              <a:ea typeface="Calibri"/>
              <a:cs typeface="Calibri"/>
            </a:rPr>
            <a:t> esta columna anote el  nombre  el nombre de la dependencia</a:t>
          </a:r>
        </a:p>
      </xdr:txBody>
    </xdr:sp>
    <xdr:clientData/>
  </xdr:twoCellAnchor>
  <xdr:twoCellAnchor>
    <xdr:from>
      <xdr:col>3</xdr:col>
      <xdr:colOff>95250</xdr:colOff>
      <xdr:row>43</xdr:row>
      <xdr:rowOff>0</xdr:rowOff>
    </xdr:from>
    <xdr:to>
      <xdr:col>3</xdr:col>
      <xdr:colOff>1362075</xdr:colOff>
      <xdr:row>54</xdr:row>
      <xdr:rowOff>95250</xdr:rowOff>
    </xdr:to>
    <xdr:sp>
      <xdr:nvSpPr>
        <xdr:cNvPr id="3" name="3 Llamada rectangular redondeada"/>
        <xdr:cNvSpPr>
          <a:spLocks/>
        </xdr:cNvSpPr>
      </xdr:nvSpPr>
      <xdr:spPr>
        <a:xfrm>
          <a:off x="5753100" y="1190625"/>
          <a:ext cx="1266825" cy="2190750"/>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Si el </a:t>
          </a:r>
          <a:r>
            <a:rPr lang="en-US" cap="none" sz="1100" b="0" i="0" u="none" baseline="0">
              <a:solidFill>
                <a:srgbClr val="FFFFFF"/>
              </a:solidFill>
              <a:latin typeface="Calibri"/>
              <a:ea typeface="Calibri"/>
              <a:cs typeface="Calibri"/>
            </a:rPr>
            <a:t> PROCESO o PROYECTO corresponde a un organismo, anote en esta columna el  nombre  nombre del Organismo</a:t>
          </a:r>
        </a:p>
      </xdr:txBody>
    </xdr:sp>
    <xdr:clientData/>
  </xdr:twoCellAnchor>
  <xdr:twoCellAnchor>
    <xdr:from>
      <xdr:col>4</xdr:col>
      <xdr:colOff>381000</xdr:colOff>
      <xdr:row>42</xdr:row>
      <xdr:rowOff>190500</xdr:rowOff>
    </xdr:from>
    <xdr:to>
      <xdr:col>4</xdr:col>
      <xdr:colOff>1647825</xdr:colOff>
      <xdr:row>57</xdr:row>
      <xdr:rowOff>180975</xdr:rowOff>
    </xdr:to>
    <xdr:sp>
      <xdr:nvSpPr>
        <xdr:cNvPr id="4" name="4 Llamada rectangular redondeada"/>
        <xdr:cNvSpPr>
          <a:spLocks/>
        </xdr:cNvSpPr>
      </xdr:nvSpPr>
      <xdr:spPr>
        <a:xfrm>
          <a:off x="7534275" y="1190625"/>
          <a:ext cx="1266825" cy="2847975"/>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En esta columna eliga el numero de objetivo</a:t>
          </a:r>
          <a:r>
            <a:rPr lang="en-US" cap="none" sz="1100" b="0" i="0" u="none" baseline="0">
              <a:solidFill>
                <a:srgbClr val="FFFFFF"/>
              </a:solidFill>
              <a:latin typeface="Calibri"/>
              <a:ea typeface="Calibri"/>
              <a:cs typeface="Calibri"/>
            </a:rPr>
            <a:t> con el cual se asocia el PROYECTO o PROCESO. El objetivo inicia con un par de números, el primero indica el No. de la Región al que corresponde, el Segundo al no. de OBJETIVO.</a:t>
          </a:r>
        </a:p>
      </xdr:txBody>
    </xdr:sp>
    <xdr:clientData/>
  </xdr:twoCellAnchor>
  <xdr:twoCellAnchor>
    <xdr:from>
      <xdr:col>5</xdr:col>
      <xdr:colOff>638175</xdr:colOff>
      <xdr:row>42</xdr:row>
      <xdr:rowOff>180975</xdr:rowOff>
    </xdr:from>
    <xdr:to>
      <xdr:col>5</xdr:col>
      <xdr:colOff>1905000</xdr:colOff>
      <xdr:row>54</xdr:row>
      <xdr:rowOff>85725</xdr:rowOff>
    </xdr:to>
    <xdr:sp>
      <xdr:nvSpPr>
        <xdr:cNvPr id="5" name="5 Llamada rectangular redondeada"/>
        <xdr:cNvSpPr>
          <a:spLocks/>
        </xdr:cNvSpPr>
      </xdr:nvSpPr>
      <xdr:spPr>
        <a:xfrm>
          <a:off x="10134600" y="1181100"/>
          <a:ext cx="1266825" cy="2190750"/>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En esta columna eliga el numero de</a:t>
          </a:r>
          <a:r>
            <a:rPr lang="en-US" cap="none" sz="1100" b="0" i="0" u="none" baseline="0">
              <a:solidFill>
                <a:srgbClr val="FFFFFF"/>
              </a:solidFill>
              <a:latin typeface="Calibri"/>
              <a:ea typeface="Calibri"/>
              <a:cs typeface="Calibri"/>
            </a:rPr>
            <a:t> ESTRATEGIA con el cual se asocia el PROYECTO o PROCESO, cuide q</a:t>
          </a:r>
        </a:p>
      </xdr:txBody>
    </xdr:sp>
    <xdr:clientData/>
  </xdr:twoCellAnchor>
</xdr:wsDr>
</file>

<file path=xl/tables/table1.xml><?xml version="1.0" encoding="utf-8"?>
<table xmlns="http://schemas.openxmlformats.org/spreadsheetml/2006/main" id="1" name="Tabla1" displayName="Tabla1" ref="A2:O89" comment="" totalsRowShown="0">
  <tableColumns count="15">
    <tableColumn id="1" name="No."/>
    <tableColumn id="2" name="Nombre CORTO Proceso (2012)"/>
    <tableColumn id="3" name="DEPENDENCIA"/>
    <tableColumn id="4" name="ORGANISMO"/>
    <tableColumn id="5" name="Entregables del proceso (productos o servicios generados)_x000A_"/>
    <tableColumn id="22" name="PROGRAMA"/>
    <tableColumn id="23" name="SUB PROGRAMA"/>
    <tableColumn id="10" name="PLANES INSTITUCIONALES"/>
    <tableColumn id="11" name=" OBJETIVOS ESTRATEGICOS "/>
    <tableColumn id="12" name="PLAN REGIONAL"/>
    <tableColumn id="13" name="OBJETIVOS ESTRATEGICOS PRD"/>
    <tableColumn id="14" name="OBJETIVOS  2"/>
    <tableColumn id="15" name="OBJETIVOS  3"/>
    <tableColumn id="20" name="OBSERVACIONES "/>
    <tableColumn id="25" name="OBSERVACIONES SEPLAN"/>
  </tableColumns>
  <tableStyleInfo name="TableStyleLight2" showFirstColumn="0" showLastColumn="0" showRowStripes="1" showColumnStripes="0"/>
</table>
</file>

<file path=xl/tables/table2.xml><?xml version="1.0" encoding="utf-8"?>
<table xmlns="http://schemas.openxmlformats.org/spreadsheetml/2006/main" id="37" name="Tabla37" displayName="Tabla37" ref="A2:BP100" comment="" totalsRowShown="0">
  <autoFilter ref="A2:BP100"/>
  <tableColumns count="68">
    <tableColumn id="1" name="No."/>
    <tableColumn id="2" name="Nombre CORTO Proceso (2013)"/>
    <tableColumn id="3" name="DEPENDENCIA"/>
    <tableColumn id="4" name="ORGANISMO"/>
    <tableColumn id="5" name="Entregables del proceso (productos o servicios generados)"/>
    <tableColumn id="6" name="PROGRAMA"/>
    <tableColumn id="7" name="SUB PROGRAMA"/>
    <tableColumn id="8" name="PLANES INSTITUCIONALES"/>
    <tableColumn id="9" name=" OBJETIVOS ESTRATEGICOS "/>
    <tableColumn id="10" name="PLAN REGIONAL"/>
    <tableColumn id="11" name="OBJETIVOS ESTRATEGICOS PRD"/>
    <tableColumn id="12" name="OBJETIVOS  2"/>
    <tableColumn id="13" name="OBJETIVOS  3"/>
    <tableColumn id="16" name="COMPONENTE 1"/>
    <tableColumn id="35" name="INDICADOR 1"/>
    <tableColumn id="17" name="DESCRIPCIÓN DEL INDICADOR 1"/>
    <tableColumn id="31" name="ENERO"/>
    <tableColumn id="103" name="FEBRERO"/>
    <tableColumn id="104" name="MARZO"/>
    <tableColumn id="105" name="ABRIL"/>
    <tableColumn id="100" name="MAYO"/>
    <tableColumn id="101" name="JUNIO"/>
    <tableColumn id="102" name="JULIO"/>
    <tableColumn id="97" name="AGOSTO"/>
    <tableColumn id="98" name="SEPTIEMBRE"/>
    <tableColumn id="99" name="OCTUBRE"/>
    <tableColumn id="96" name="NOVIEMBRE"/>
    <tableColumn id="95" name="DICIEMBRE"/>
    <tableColumn id="19" name="FINAL 1"/>
    <tableColumn id="21" name="COMPONENTE 2"/>
    <tableColumn id="36" name="INDICADOR 2"/>
    <tableColumn id="20" name="DESCRIPCIÓN DEL INDICADOR 2"/>
    <tableColumn id="32" name="ENERO3"/>
    <tableColumn id="91" name="FEBRERO3"/>
    <tableColumn id="92" name="MARZO4"/>
    <tableColumn id="93" name="ABRIL5"/>
    <tableColumn id="94" name="MAYO6"/>
    <tableColumn id="87" name="JUNIO7"/>
    <tableColumn id="88" name="JULIO8"/>
    <tableColumn id="89" name="AGOSTO9"/>
    <tableColumn id="90" name="SEPTIEMBRE10"/>
    <tableColumn id="85" name="OCTUBRE11"/>
    <tableColumn id="86" name="NOVIEMBRE12"/>
    <tableColumn id="84" name="DICIEMBRE13"/>
    <tableColumn id="18" name="FINAL2"/>
    <tableColumn id="28" name="COMPONENTE 3"/>
    <tableColumn id="37" name="INDICADOR 3"/>
    <tableColumn id="29" name="DESCRIPCIÓN DEL INDICADOR 3"/>
    <tableColumn id="33" name="ENERO2"/>
    <tableColumn id="77" name="FEBRERO2"/>
    <tableColumn id="78" name="MARZO3"/>
    <tableColumn id="79" name="ABRIL4"/>
    <tableColumn id="80" name="MAYO5"/>
    <tableColumn id="81" name="JUNIO6"/>
    <tableColumn id="74" name="JULIO7"/>
    <tableColumn id="75" name="AGOSTO8"/>
    <tableColumn id="82" name="SEPTIEMBRE9"/>
    <tableColumn id="83" name="OCTUBRE10"/>
    <tableColumn id="76" name="NOVIEMBRE11"/>
    <tableColumn id="73" name="DICIEMBRE12"/>
    <tableColumn id="30" name="FINAL3"/>
    <tableColumn id="25" name="COMPONENTE 4"/>
    <tableColumn id="38" name="INDICADOR 4"/>
    <tableColumn id="26" name="DESCRIPCIÓN DEL INDICADOR 4"/>
    <tableColumn id="34" name="INICIAL4"/>
    <tableColumn id="27" name="FINAL4"/>
    <tableColumn id="14" name="OBSERVACIONES "/>
    <tableColumn id="15" name="OBSERVACIONES SEPLA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103"/>
  <sheetViews>
    <sheetView zoomScalePageLayoutView="0" workbookViewId="0" topLeftCell="A70">
      <selection activeCell="A252" sqref="A252:A301"/>
    </sheetView>
  </sheetViews>
  <sheetFormatPr defaultColWidth="11.421875" defaultRowHeight="15"/>
  <cols>
    <col min="1" max="1" width="39.00390625" style="0" customWidth="1"/>
  </cols>
  <sheetData>
    <row r="4" ht="15">
      <c r="A4" t="s">
        <v>639</v>
      </c>
    </row>
    <row r="5" ht="15">
      <c r="A5" t="s">
        <v>540</v>
      </c>
    </row>
    <row r="6" ht="15">
      <c r="A6" t="s">
        <v>541</v>
      </c>
    </row>
    <row r="7" ht="15">
      <c r="A7" t="s">
        <v>542</v>
      </c>
    </row>
    <row r="8" ht="15">
      <c r="A8" t="s">
        <v>543</v>
      </c>
    </row>
    <row r="9" ht="15">
      <c r="A9" t="s">
        <v>544</v>
      </c>
    </row>
    <row r="10" ht="15">
      <c r="A10" t="s">
        <v>545</v>
      </c>
    </row>
    <row r="11" ht="15">
      <c r="A11" t="s">
        <v>546</v>
      </c>
    </row>
    <row r="12" ht="15">
      <c r="A12" t="s">
        <v>547</v>
      </c>
    </row>
    <row r="13" ht="15">
      <c r="A13" t="s">
        <v>548</v>
      </c>
    </row>
    <row r="14" ht="15">
      <c r="A14" t="s">
        <v>549</v>
      </c>
    </row>
    <row r="15" ht="15">
      <c r="A15" t="s">
        <v>550</v>
      </c>
    </row>
    <row r="16" ht="15">
      <c r="A16" t="s">
        <v>551</v>
      </c>
    </row>
    <row r="17" ht="15">
      <c r="A17" t="s">
        <v>552</v>
      </c>
    </row>
    <row r="18" ht="15">
      <c r="A18" t="s">
        <v>553</v>
      </c>
    </row>
    <row r="19" ht="15">
      <c r="A19" t="s">
        <v>554</v>
      </c>
    </row>
    <row r="20" ht="15">
      <c r="A20" t="s">
        <v>555</v>
      </c>
    </row>
    <row r="21" ht="15">
      <c r="A21" t="s">
        <v>556</v>
      </c>
    </row>
    <row r="22" ht="15">
      <c r="A22" t="s">
        <v>557</v>
      </c>
    </row>
    <row r="23" ht="15">
      <c r="A23" t="s">
        <v>558</v>
      </c>
    </row>
    <row r="24" ht="15">
      <c r="A24" t="s">
        <v>559</v>
      </c>
    </row>
    <row r="25" ht="15">
      <c r="A25" t="s">
        <v>560</v>
      </c>
    </row>
    <row r="26" ht="15">
      <c r="A26" t="s">
        <v>561</v>
      </c>
    </row>
    <row r="27" ht="15">
      <c r="A27" t="s">
        <v>562</v>
      </c>
    </row>
    <row r="28" ht="15">
      <c r="A28" t="s">
        <v>563</v>
      </c>
    </row>
    <row r="29" ht="15">
      <c r="A29" t="s">
        <v>564</v>
      </c>
    </row>
    <row r="30" ht="15">
      <c r="A30" t="s">
        <v>565</v>
      </c>
    </row>
    <row r="31" ht="15">
      <c r="A31" t="s">
        <v>566</v>
      </c>
    </row>
    <row r="32" ht="15">
      <c r="A32" t="s">
        <v>567</v>
      </c>
    </row>
    <row r="33" ht="15">
      <c r="A33" t="s">
        <v>568</v>
      </c>
    </row>
    <row r="34" ht="15">
      <c r="A34" t="s">
        <v>569</v>
      </c>
    </row>
    <row r="35" ht="15">
      <c r="A35" t="s">
        <v>570</v>
      </c>
    </row>
    <row r="36" ht="15">
      <c r="A36" t="s">
        <v>571</v>
      </c>
    </row>
    <row r="37" ht="15">
      <c r="A37" t="s">
        <v>572</v>
      </c>
    </row>
    <row r="38" ht="15">
      <c r="A38" t="s">
        <v>573</v>
      </c>
    </row>
    <row r="39" ht="15">
      <c r="A39" t="s">
        <v>574</v>
      </c>
    </row>
    <row r="40" ht="15">
      <c r="A40" t="s">
        <v>575</v>
      </c>
    </row>
    <row r="41" ht="15">
      <c r="A41" t="s">
        <v>576</v>
      </c>
    </row>
    <row r="42" ht="15">
      <c r="A42" t="s">
        <v>577</v>
      </c>
    </row>
    <row r="43" ht="15">
      <c r="A43" t="s">
        <v>578</v>
      </c>
    </row>
    <row r="44" ht="15">
      <c r="A44" t="s">
        <v>579</v>
      </c>
    </row>
    <row r="45" ht="15">
      <c r="A45" t="s">
        <v>580</v>
      </c>
    </row>
    <row r="46" ht="15">
      <c r="A46" t="s">
        <v>581</v>
      </c>
    </row>
    <row r="47" ht="15">
      <c r="A47" t="s">
        <v>582</v>
      </c>
    </row>
    <row r="48" ht="15">
      <c r="A48" t="s">
        <v>583</v>
      </c>
    </row>
    <row r="49" ht="15">
      <c r="A49" t="s">
        <v>584</v>
      </c>
    </row>
    <row r="50" ht="15">
      <c r="A50" t="s">
        <v>585</v>
      </c>
    </row>
    <row r="51" ht="15">
      <c r="A51" t="s">
        <v>586</v>
      </c>
    </row>
    <row r="52" ht="15">
      <c r="A52" t="s">
        <v>587</v>
      </c>
    </row>
    <row r="53" ht="15">
      <c r="A53" t="s">
        <v>588</v>
      </c>
    </row>
    <row r="54" ht="15">
      <c r="A54" t="s">
        <v>589</v>
      </c>
    </row>
    <row r="55" ht="15">
      <c r="A55" t="s">
        <v>590</v>
      </c>
    </row>
    <row r="56" ht="15">
      <c r="A56" t="s">
        <v>591</v>
      </c>
    </row>
    <row r="57" ht="15">
      <c r="A57" t="s">
        <v>592</v>
      </c>
    </row>
    <row r="58" ht="15">
      <c r="A58" t="s">
        <v>593</v>
      </c>
    </row>
    <row r="59" ht="15">
      <c r="A59" t="s">
        <v>594</v>
      </c>
    </row>
    <row r="60" ht="15">
      <c r="A60" t="s">
        <v>595</v>
      </c>
    </row>
    <row r="61" ht="15">
      <c r="A61" t="s">
        <v>596</v>
      </c>
    </row>
    <row r="62" ht="15">
      <c r="A62" t="s">
        <v>597</v>
      </c>
    </row>
    <row r="63" ht="15">
      <c r="A63" t="s">
        <v>598</v>
      </c>
    </row>
    <row r="64" ht="15">
      <c r="A64" t="s">
        <v>599</v>
      </c>
    </row>
    <row r="65" ht="15">
      <c r="A65" t="s">
        <v>600</v>
      </c>
    </row>
    <row r="66" ht="15">
      <c r="A66" t="s">
        <v>601</v>
      </c>
    </row>
    <row r="67" ht="15">
      <c r="A67" t="s">
        <v>602</v>
      </c>
    </row>
    <row r="68" ht="15">
      <c r="A68" t="s">
        <v>603</v>
      </c>
    </row>
    <row r="69" ht="15">
      <c r="A69" t="s">
        <v>604</v>
      </c>
    </row>
    <row r="70" ht="15">
      <c r="A70" t="s">
        <v>605</v>
      </c>
    </row>
    <row r="71" ht="15">
      <c r="A71" t="s">
        <v>606</v>
      </c>
    </row>
    <row r="72" ht="15">
      <c r="A72" t="s">
        <v>607</v>
      </c>
    </row>
    <row r="73" ht="15">
      <c r="A73" t="s">
        <v>608</v>
      </c>
    </row>
    <row r="74" ht="15">
      <c r="A74" t="s">
        <v>609</v>
      </c>
    </row>
    <row r="75" ht="15">
      <c r="A75" t="s">
        <v>610</v>
      </c>
    </row>
    <row r="76" ht="15">
      <c r="A76" t="s">
        <v>611</v>
      </c>
    </row>
    <row r="77" ht="15">
      <c r="A77" t="s">
        <v>612</v>
      </c>
    </row>
    <row r="78" ht="15">
      <c r="A78" t="s">
        <v>613</v>
      </c>
    </row>
    <row r="79" ht="15">
      <c r="A79" t="s">
        <v>614</v>
      </c>
    </row>
    <row r="80" ht="15">
      <c r="A80" t="s">
        <v>615</v>
      </c>
    </row>
    <row r="81" ht="15">
      <c r="A81" t="s">
        <v>616</v>
      </c>
    </row>
    <row r="82" ht="15">
      <c r="A82" t="s">
        <v>617</v>
      </c>
    </row>
    <row r="83" ht="15">
      <c r="A83" t="s">
        <v>618</v>
      </c>
    </row>
    <row r="84" ht="15">
      <c r="A84" t="s">
        <v>619</v>
      </c>
    </row>
    <row r="85" ht="15">
      <c r="A85" t="s">
        <v>620</v>
      </c>
    </row>
    <row r="86" ht="15">
      <c r="A86" t="s">
        <v>621</v>
      </c>
    </row>
    <row r="87" ht="15">
      <c r="A87" t="s">
        <v>622</v>
      </c>
    </row>
    <row r="88" ht="15">
      <c r="A88" t="s">
        <v>623</v>
      </c>
    </row>
    <row r="89" ht="15">
      <c r="A89" t="s">
        <v>624</v>
      </c>
    </row>
    <row r="90" ht="15">
      <c r="A90" t="s">
        <v>625</v>
      </c>
    </row>
    <row r="91" ht="15">
      <c r="A91" t="s">
        <v>626</v>
      </c>
    </row>
    <row r="92" ht="15">
      <c r="A92" t="s">
        <v>627</v>
      </c>
    </row>
    <row r="93" ht="15">
      <c r="A93" t="s">
        <v>628</v>
      </c>
    </row>
    <row r="94" ht="15">
      <c r="A94" t="s">
        <v>629</v>
      </c>
    </row>
    <row r="95" ht="15">
      <c r="A95" t="s">
        <v>630</v>
      </c>
    </row>
    <row r="96" ht="15">
      <c r="A96" t="s">
        <v>631</v>
      </c>
    </row>
    <row r="97" ht="15">
      <c r="A97" t="s">
        <v>632</v>
      </c>
    </row>
    <row r="98" ht="15">
      <c r="A98" t="s">
        <v>633</v>
      </c>
    </row>
    <row r="99" ht="15">
      <c r="A99" t="s">
        <v>634</v>
      </c>
    </row>
    <row r="100" ht="15">
      <c r="A100" t="s">
        <v>635</v>
      </c>
    </row>
    <row r="101" ht="15">
      <c r="A101" t="s">
        <v>636</v>
      </c>
    </row>
    <row r="102" ht="15">
      <c r="A102" t="s">
        <v>637</v>
      </c>
    </row>
    <row r="103" ht="15">
      <c r="A103" t="s">
        <v>638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A545"/>
  <sheetViews>
    <sheetView zoomScalePageLayoutView="0" workbookViewId="0" topLeftCell="A53">
      <selection activeCell="A252" sqref="A252:A301"/>
    </sheetView>
  </sheetViews>
  <sheetFormatPr defaultColWidth="11.421875" defaultRowHeight="15"/>
  <sheetData>
    <row r="4" ht="15">
      <c r="A4" t="s">
        <v>640</v>
      </c>
    </row>
    <row r="5" ht="15">
      <c r="A5" t="s">
        <v>3</v>
      </c>
    </row>
    <row r="6" ht="15">
      <c r="A6" t="s">
        <v>4</v>
      </c>
    </row>
    <row r="7" ht="15">
      <c r="A7" t="s">
        <v>5</v>
      </c>
    </row>
    <row r="8" ht="15">
      <c r="A8" t="s">
        <v>6</v>
      </c>
    </row>
    <row r="9" ht="15">
      <c r="A9" t="s">
        <v>7</v>
      </c>
    </row>
    <row r="10" ht="15">
      <c r="A10" t="s">
        <v>8</v>
      </c>
    </row>
    <row r="11" ht="15">
      <c r="A11" t="s">
        <v>9</v>
      </c>
    </row>
    <row r="12" ht="15">
      <c r="A12" t="s">
        <v>10</v>
      </c>
    </row>
    <row r="13" ht="15">
      <c r="A13" t="s">
        <v>11</v>
      </c>
    </row>
    <row r="14" ht="15">
      <c r="A14" t="s">
        <v>12</v>
      </c>
    </row>
    <row r="15" ht="15">
      <c r="A15" t="s">
        <v>13</v>
      </c>
    </row>
    <row r="16" ht="15">
      <c r="A16" t="s">
        <v>14</v>
      </c>
    </row>
    <row r="17" ht="15">
      <c r="A17" t="s">
        <v>15</v>
      </c>
    </row>
    <row r="18" ht="15">
      <c r="A18" t="s">
        <v>16</v>
      </c>
    </row>
    <row r="19" ht="15">
      <c r="A19" t="s">
        <v>17</v>
      </c>
    </row>
    <row r="20" ht="15">
      <c r="A20" t="s">
        <v>18</v>
      </c>
    </row>
    <row r="21" ht="15">
      <c r="A21" t="s">
        <v>19</v>
      </c>
    </row>
    <row r="22" ht="15">
      <c r="A22" t="s">
        <v>20</v>
      </c>
    </row>
    <row r="23" ht="15">
      <c r="A23" t="s">
        <v>21</v>
      </c>
    </row>
    <row r="24" ht="15">
      <c r="A24" t="s">
        <v>22</v>
      </c>
    </row>
    <row r="25" ht="15">
      <c r="A25" t="s">
        <v>23</v>
      </c>
    </row>
    <row r="26" ht="15">
      <c r="A26" t="s">
        <v>24</v>
      </c>
    </row>
    <row r="27" ht="15">
      <c r="A27" t="s">
        <v>25</v>
      </c>
    </row>
    <row r="28" ht="15">
      <c r="A28" t="s">
        <v>26</v>
      </c>
    </row>
    <row r="29" ht="15">
      <c r="A29" t="s">
        <v>27</v>
      </c>
    </row>
    <row r="30" ht="15">
      <c r="A30" t="s">
        <v>28</v>
      </c>
    </row>
    <row r="31" ht="15">
      <c r="A31" t="s">
        <v>29</v>
      </c>
    </row>
    <row r="32" ht="15">
      <c r="A32" t="s">
        <v>30</v>
      </c>
    </row>
    <row r="33" ht="15">
      <c r="A33" t="s">
        <v>31</v>
      </c>
    </row>
    <row r="34" ht="15">
      <c r="A34" t="s">
        <v>32</v>
      </c>
    </row>
    <row r="35" ht="15">
      <c r="A35" t="s">
        <v>33</v>
      </c>
    </row>
    <row r="36" ht="15">
      <c r="A36" t="s">
        <v>34</v>
      </c>
    </row>
    <row r="37" ht="15">
      <c r="A37" t="s">
        <v>35</v>
      </c>
    </row>
    <row r="38" ht="15">
      <c r="A38" t="s">
        <v>36</v>
      </c>
    </row>
    <row r="39" ht="15">
      <c r="A39" t="s">
        <v>37</v>
      </c>
    </row>
    <row r="40" ht="15">
      <c r="A40" t="s">
        <v>38</v>
      </c>
    </row>
    <row r="41" ht="15">
      <c r="A41" t="s">
        <v>39</v>
      </c>
    </row>
    <row r="42" ht="15">
      <c r="A42" t="s">
        <v>40</v>
      </c>
    </row>
    <row r="43" ht="15">
      <c r="A43" t="s">
        <v>41</v>
      </c>
    </row>
    <row r="44" ht="15">
      <c r="A44" t="s">
        <v>42</v>
      </c>
    </row>
    <row r="45" ht="15">
      <c r="A45" t="s">
        <v>43</v>
      </c>
    </row>
    <row r="46" ht="15">
      <c r="A46" t="s">
        <v>44</v>
      </c>
    </row>
    <row r="47" ht="15">
      <c r="A47" t="s">
        <v>45</v>
      </c>
    </row>
    <row r="48" ht="15">
      <c r="A48" t="s">
        <v>46</v>
      </c>
    </row>
    <row r="49" ht="15">
      <c r="A49" t="s">
        <v>47</v>
      </c>
    </row>
    <row r="50" ht="15">
      <c r="A50" t="s">
        <v>48</v>
      </c>
    </row>
    <row r="51" ht="15">
      <c r="A51" t="s">
        <v>49</v>
      </c>
    </row>
    <row r="52" ht="15">
      <c r="A52" t="s">
        <v>50</v>
      </c>
    </row>
    <row r="53" ht="15">
      <c r="A53" t="s">
        <v>51</v>
      </c>
    </row>
    <row r="54" ht="15">
      <c r="A54" t="s">
        <v>52</v>
      </c>
    </row>
    <row r="55" ht="15">
      <c r="A55" t="s">
        <v>53</v>
      </c>
    </row>
    <row r="56" ht="15">
      <c r="A56" t="s">
        <v>54</v>
      </c>
    </row>
    <row r="57" ht="15">
      <c r="A57" t="s">
        <v>55</v>
      </c>
    </row>
    <row r="58" ht="15">
      <c r="A58" t="s">
        <v>56</v>
      </c>
    </row>
    <row r="59" ht="15">
      <c r="A59" t="s">
        <v>57</v>
      </c>
    </row>
    <row r="60" ht="15">
      <c r="A60" t="s">
        <v>58</v>
      </c>
    </row>
    <row r="61" ht="15">
      <c r="A61" t="s">
        <v>59</v>
      </c>
    </row>
    <row r="62" ht="15">
      <c r="A62" t="s">
        <v>60</v>
      </c>
    </row>
    <row r="63" ht="15">
      <c r="A63" t="s">
        <v>61</v>
      </c>
    </row>
    <row r="64" ht="15">
      <c r="A64" t="s">
        <v>62</v>
      </c>
    </row>
    <row r="65" ht="15">
      <c r="A65" t="s">
        <v>63</v>
      </c>
    </row>
    <row r="66" ht="15">
      <c r="A66" t="s">
        <v>64</v>
      </c>
    </row>
    <row r="67" ht="15">
      <c r="A67" t="s">
        <v>65</v>
      </c>
    </row>
    <row r="68" ht="15">
      <c r="A68" t="s">
        <v>66</v>
      </c>
    </row>
    <row r="69" ht="15">
      <c r="A69" t="s">
        <v>67</v>
      </c>
    </row>
    <row r="70" ht="15">
      <c r="A70" t="s">
        <v>68</v>
      </c>
    </row>
    <row r="71" ht="15">
      <c r="A71" t="s">
        <v>69</v>
      </c>
    </row>
    <row r="72" ht="15">
      <c r="A72" t="s">
        <v>70</v>
      </c>
    </row>
    <row r="73" ht="15">
      <c r="A73" t="s">
        <v>71</v>
      </c>
    </row>
    <row r="74" ht="15">
      <c r="A74" t="s">
        <v>72</v>
      </c>
    </row>
    <row r="75" ht="15">
      <c r="A75" t="s">
        <v>73</v>
      </c>
    </row>
    <row r="76" ht="15">
      <c r="A76" t="s">
        <v>74</v>
      </c>
    </row>
    <row r="77" ht="15">
      <c r="A77" t="s">
        <v>75</v>
      </c>
    </row>
    <row r="78" ht="15">
      <c r="A78" t="s">
        <v>76</v>
      </c>
    </row>
    <row r="79" ht="15">
      <c r="A79" t="s">
        <v>77</v>
      </c>
    </row>
    <row r="80" ht="15">
      <c r="A80" t="s">
        <v>78</v>
      </c>
    </row>
    <row r="81" ht="15">
      <c r="A81" t="s">
        <v>79</v>
      </c>
    </row>
    <row r="82" ht="15">
      <c r="A82" t="s">
        <v>80</v>
      </c>
    </row>
    <row r="83" ht="15">
      <c r="A83" t="s">
        <v>81</v>
      </c>
    </row>
    <row r="84" ht="15">
      <c r="A84" t="s">
        <v>82</v>
      </c>
    </row>
    <row r="85" ht="15">
      <c r="A85" t="s">
        <v>83</v>
      </c>
    </row>
    <row r="86" ht="15">
      <c r="A86" t="s">
        <v>84</v>
      </c>
    </row>
    <row r="87" ht="15">
      <c r="A87" t="s">
        <v>85</v>
      </c>
    </row>
    <row r="88" ht="15">
      <c r="A88" t="s">
        <v>86</v>
      </c>
    </row>
    <row r="89" ht="15">
      <c r="A89" t="s">
        <v>87</v>
      </c>
    </row>
    <row r="90" ht="15">
      <c r="A90" t="s">
        <v>88</v>
      </c>
    </row>
    <row r="91" ht="15">
      <c r="A91" t="s">
        <v>89</v>
      </c>
    </row>
    <row r="92" ht="15">
      <c r="A92" t="s">
        <v>90</v>
      </c>
    </row>
    <row r="93" ht="15">
      <c r="A93" t="s">
        <v>91</v>
      </c>
    </row>
    <row r="94" ht="15">
      <c r="A94" t="s">
        <v>92</v>
      </c>
    </row>
    <row r="95" ht="15">
      <c r="A95" t="s">
        <v>93</v>
      </c>
    </row>
    <row r="96" ht="15">
      <c r="A96" t="s">
        <v>94</v>
      </c>
    </row>
    <row r="97" ht="15">
      <c r="A97" t="s">
        <v>95</v>
      </c>
    </row>
    <row r="98" ht="15">
      <c r="A98" t="s">
        <v>96</v>
      </c>
    </row>
    <row r="99" ht="15">
      <c r="A99" t="s">
        <v>97</v>
      </c>
    </row>
    <row r="100" ht="15">
      <c r="A100" t="s">
        <v>98</v>
      </c>
    </row>
    <row r="101" ht="15">
      <c r="A101" t="s">
        <v>99</v>
      </c>
    </row>
    <row r="102" ht="15">
      <c r="A102" t="s">
        <v>100</v>
      </c>
    </row>
    <row r="103" ht="15">
      <c r="A103" t="s">
        <v>101</v>
      </c>
    </row>
    <row r="104" ht="15">
      <c r="A104" t="s">
        <v>102</v>
      </c>
    </row>
    <row r="105" ht="15">
      <c r="A105" t="s">
        <v>103</v>
      </c>
    </row>
    <row r="106" ht="15">
      <c r="A106" t="s">
        <v>104</v>
      </c>
    </row>
    <row r="107" ht="15">
      <c r="A107" t="s">
        <v>105</v>
      </c>
    </row>
    <row r="108" ht="15">
      <c r="A108" t="s">
        <v>106</v>
      </c>
    </row>
    <row r="109" ht="15">
      <c r="A109" t="s">
        <v>107</v>
      </c>
    </row>
    <row r="110" ht="15">
      <c r="A110" t="s">
        <v>108</v>
      </c>
    </row>
    <row r="111" ht="15">
      <c r="A111" t="s">
        <v>109</v>
      </c>
    </row>
    <row r="112" ht="15">
      <c r="A112" t="s">
        <v>110</v>
      </c>
    </row>
    <row r="113" ht="15">
      <c r="A113" t="s">
        <v>111</v>
      </c>
    </row>
    <row r="114" ht="15">
      <c r="A114" t="s">
        <v>112</v>
      </c>
    </row>
    <row r="115" ht="15">
      <c r="A115" t="s">
        <v>113</v>
      </c>
    </row>
    <row r="116" ht="15">
      <c r="A116" t="s">
        <v>114</v>
      </c>
    </row>
    <row r="117" ht="15">
      <c r="A117" t="s">
        <v>115</v>
      </c>
    </row>
    <row r="118" ht="15">
      <c r="A118" t="s">
        <v>116</v>
      </c>
    </row>
    <row r="119" ht="15">
      <c r="A119" t="s">
        <v>117</v>
      </c>
    </row>
    <row r="120" ht="15">
      <c r="A120" t="s">
        <v>118</v>
      </c>
    </row>
    <row r="121" ht="15">
      <c r="A121" t="s">
        <v>119</v>
      </c>
    </row>
    <row r="122" ht="15">
      <c r="A122" t="s">
        <v>120</v>
      </c>
    </row>
    <row r="123" ht="15">
      <c r="A123" t="s">
        <v>121</v>
      </c>
    </row>
    <row r="124" ht="15">
      <c r="A124" t="s">
        <v>122</v>
      </c>
    </row>
    <row r="125" ht="15">
      <c r="A125" t="s">
        <v>123</v>
      </c>
    </row>
    <row r="126" ht="15">
      <c r="A126" t="s">
        <v>124</v>
      </c>
    </row>
    <row r="127" ht="15">
      <c r="A127" t="s">
        <v>125</v>
      </c>
    </row>
    <row r="128" ht="15">
      <c r="A128" t="s">
        <v>126</v>
      </c>
    </row>
    <row r="129" ht="15">
      <c r="A129" t="s">
        <v>127</v>
      </c>
    </row>
    <row r="130" ht="15">
      <c r="A130" t="s">
        <v>128</v>
      </c>
    </row>
    <row r="131" ht="15">
      <c r="A131" t="s">
        <v>129</v>
      </c>
    </row>
    <row r="132" ht="15">
      <c r="A132" t="s">
        <v>130</v>
      </c>
    </row>
    <row r="133" ht="15">
      <c r="A133" t="s">
        <v>131</v>
      </c>
    </row>
    <row r="134" ht="15">
      <c r="A134" t="s">
        <v>132</v>
      </c>
    </row>
    <row r="135" ht="15">
      <c r="A135" t="s">
        <v>133</v>
      </c>
    </row>
    <row r="136" ht="15">
      <c r="A136" t="s">
        <v>134</v>
      </c>
    </row>
    <row r="137" ht="15">
      <c r="A137" t="s">
        <v>135</v>
      </c>
    </row>
    <row r="138" ht="15">
      <c r="A138" t="s">
        <v>136</v>
      </c>
    </row>
    <row r="139" ht="15">
      <c r="A139" t="s">
        <v>137</v>
      </c>
    </row>
    <row r="140" ht="15">
      <c r="A140" t="s">
        <v>138</v>
      </c>
    </row>
    <row r="141" ht="15">
      <c r="A141" t="s">
        <v>139</v>
      </c>
    </row>
    <row r="142" ht="15">
      <c r="A142" t="s">
        <v>140</v>
      </c>
    </row>
    <row r="143" ht="15">
      <c r="A143" t="s">
        <v>141</v>
      </c>
    </row>
    <row r="144" ht="15">
      <c r="A144" t="s">
        <v>142</v>
      </c>
    </row>
    <row r="145" ht="15">
      <c r="A145" t="s">
        <v>143</v>
      </c>
    </row>
    <row r="146" ht="15">
      <c r="A146" t="s">
        <v>144</v>
      </c>
    </row>
    <row r="147" ht="15">
      <c r="A147" t="s">
        <v>145</v>
      </c>
    </row>
    <row r="148" ht="15">
      <c r="A148" t="s">
        <v>146</v>
      </c>
    </row>
    <row r="149" ht="15">
      <c r="A149" t="s">
        <v>147</v>
      </c>
    </row>
    <row r="150" ht="15">
      <c r="A150" t="s">
        <v>148</v>
      </c>
    </row>
    <row r="151" ht="15">
      <c r="A151" t="s">
        <v>149</v>
      </c>
    </row>
    <row r="152" ht="15">
      <c r="A152" t="s">
        <v>150</v>
      </c>
    </row>
    <row r="153" ht="15">
      <c r="A153" t="s">
        <v>151</v>
      </c>
    </row>
    <row r="154" ht="15">
      <c r="A154" t="s">
        <v>152</v>
      </c>
    </row>
    <row r="155" ht="15">
      <c r="A155" t="s">
        <v>153</v>
      </c>
    </row>
    <row r="156" ht="15">
      <c r="A156" t="s">
        <v>154</v>
      </c>
    </row>
    <row r="157" ht="15">
      <c r="A157" t="s">
        <v>155</v>
      </c>
    </row>
    <row r="158" ht="15">
      <c r="A158" t="s">
        <v>156</v>
      </c>
    </row>
    <row r="159" ht="15">
      <c r="A159" t="s">
        <v>157</v>
      </c>
    </row>
    <row r="160" ht="15">
      <c r="A160" t="s">
        <v>158</v>
      </c>
    </row>
    <row r="161" ht="15">
      <c r="A161" t="s">
        <v>159</v>
      </c>
    </row>
    <row r="162" ht="15">
      <c r="A162" t="s">
        <v>160</v>
      </c>
    </row>
    <row r="163" ht="15">
      <c r="A163" t="s">
        <v>161</v>
      </c>
    </row>
    <row r="164" ht="15">
      <c r="A164" t="s">
        <v>162</v>
      </c>
    </row>
    <row r="165" ht="15">
      <c r="A165" t="s">
        <v>163</v>
      </c>
    </row>
    <row r="166" ht="15">
      <c r="A166" t="s">
        <v>164</v>
      </c>
    </row>
    <row r="167" ht="15">
      <c r="A167" t="s">
        <v>165</v>
      </c>
    </row>
    <row r="168" ht="15">
      <c r="A168" t="s">
        <v>166</v>
      </c>
    </row>
    <row r="169" ht="15">
      <c r="A169" t="s">
        <v>167</v>
      </c>
    </row>
    <row r="170" ht="15">
      <c r="A170" t="s">
        <v>168</v>
      </c>
    </row>
    <row r="171" ht="15">
      <c r="A171" t="s">
        <v>169</v>
      </c>
    </row>
    <row r="172" ht="15">
      <c r="A172" t="s">
        <v>170</v>
      </c>
    </row>
    <row r="173" ht="15">
      <c r="A173" t="s">
        <v>171</v>
      </c>
    </row>
    <row r="174" ht="15">
      <c r="A174" t="s">
        <v>172</v>
      </c>
    </row>
    <row r="175" ht="15">
      <c r="A175" t="s">
        <v>173</v>
      </c>
    </row>
    <row r="176" ht="15">
      <c r="A176" t="s">
        <v>174</v>
      </c>
    </row>
    <row r="177" ht="15">
      <c r="A177" t="s">
        <v>175</v>
      </c>
    </row>
    <row r="178" ht="15">
      <c r="A178" t="s">
        <v>176</v>
      </c>
    </row>
    <row r="179" ht="15">
      <c r="A179" t="s">
        <v>177</v>
      </c>
    </row>
    <row r="180" ht="15">
      <c r="A180" t="s">
        <v>178</v>
      </c>
    </row>
    <row r="181" ht="15">
      <c r="A181" t="s">
        <v>179</v>
      </c>
    </row>
    <row r="182" ht="15">
      <c r="A182" t="s">
        <v>180</v>
      </c>
    </row>
    <row r="183" ht="15">
      <c r="A183" t="s">
        <v>181</v>
      </c>
    </row>
    <row r="184" ht="15">
      <c r="A184" t="s">
        <v>182</v>
      </c>
    </row>
    <row r="185" ht="15">
      <c r="A185" t="s">
        <v>183</v>
      </c>
    </row>
    <row r="186" ht="15">
      <c r="A186" t="s">
        <v>184</v>
      </c>
    </row>
    <row r="187" ht="15">
      <c r="A187" t="s">
        <v>185</v>
      </c>
    </row>
    <row r="188" ht="15">
      <c r="A188" t="s">
        <v>186</v>
      </c>
    </row>
    <row r="189" ht="15">
      <c r="A189" t="s">
        <v>187</v>
      </c>
    </row>
    <row r="190" ht="15">
      <c r="A190" t="s">
        <v>188</v>
      </c>
    </row>
    <row r="191" ht="15">
      <c r="A191" t="s">
        <v>189</v>
      </c>
    </row>
    <row r="192" ht="15">
      <c r="A192" t="s">
        <v>190</v>
      </c>
    </row>
    <row r="193" ht="15">
      <c r="A193" t="s">
        <v>191</v>
      </c>
    </row>
    <row r="194" ht="15">
      <c r="A194" t="s">
        <v>192</v>
      </c>
    </row>
    <row r="195" ht="15">
      <c r="A195" t="s">
        <v>193</v>
      </c>
    </row>
    <row r="196" ht="15">
      <c r="A196" t="s">
        <v>194</v>
      </c>
    </row>
    <row r="197" ht="15">
      <c r="A197" t="s">
        <v>195</v>
      </c>
    </row>
    <row r="198" ht="15">
      <c r="A198" t="s">
        <v>196</v>
      </c>
    </row>
    <row r="199" ht="15">
      <c r="A199" t="s">
        <v>197</v>
      </c>
    </row>
    <row r="200" ht="15">
      <c r="A200" t="s">
        <v>198</v>
      </c>
    </row>
    <row r="201" ht="15">
      <c r="A201" t="s">
        <v>199</v>
      </c>
    </row>
    <row r="202" ht="15">
      <c r="A202" t="s">
        <v>200</v>
      </c>
    </row>
    <row r="203" ht="15">
      <c r="A203" t="s">
        <v>201</v>
      </c>
    </row>
    <row r="204" ht="15">
      <c r="A204" t="s">
        <v>202</v>
      </c>
    </row>
    <row r="205" ht="15">
      <c r="A205" t="s">
        <v>203</v>
      </c>
    </row>
    <row r="206" ht="15">
      <c r="A206" t="s">
        <v>204</v>
      </c>
    </row>
    <row r="207" ht="15">
      <c r="A207" t="s">
        <v>205</v>
      </c>
    </row>
    <row r="208" ht="15">
      <c r="A208" t="s">
        <v>206</v>
      </c>
    </row>
    <row r="209" ht="15">
      <c r="A209" t="s">
        <v>207</v>
      </c>
    </row>
    <row r="210" ht="15">
      <c r="A210" t="s">
        <v>208</v>
      </c>
    </row>
    <row r="211" ht="15">
      <c r="A211" t="s">
        <v>209</v>
      </c>
    </row>
    <row r="212" ht="15">
      <c r="A212" t="s">
        <v>210</v>
      </c>
    </row>
    <row r="213" ht="15">
      <c r="A213" t="s">
        <v>211</v>
      </c>
    </row>
    <row r="214" ht="15">
      <c r="A214" t="s">
        <v>212</v>
      </c>
    </row>
    <row r="215" ht="15">
      <c r="A215" t="s">
        <v>213</v>
      </c>
    </row>
    <row r="216" ht="15">
      <c r="A216" t="s">
        <v>214</v>
      </c>
    </row>
    <row r="217" ht="15">
      <c r="A217" t="s">
        <v>215</v>
      </c>
    </row>
    <row r="218" ht="15">
      <c r="A218" t="s">
        <v>216</v>
      </c>
    </row>
    <row r="219" ht="15">
      <c r="A219" t="s">
        <v>217</v>
      </c>
    </row>
    <row r="220" ht="15">
      <c r="A220" t="s">
        <v>218</v>
      </c>
    </row>
    <row r="221" ht="15">
      <c r="A221" t="s">
        <v>219</v>
      </c>
    </row>
    <row r="222" ht="15">
      <c r="A222" t="s">
        <v>220</v>
      </c>
    </row>
    <row r="223" ht="15">
      <c r="A223" t="s">
        <v>221</v>
      </c>
    </row>
    <row r="224" ht="15">
      <c r="A224" t="s">
        <v>222</v>
      </c>
    </row>
    <row r="225" ht="15">
      <c r="A225" t="s">
        <v>223</v>
      </c>
    </row>
    <row r="226" ht="15">
      <c r="A226" t="s">
        <v>224</v>
      </c>
    </row>
    <row r="227" ht="15">
      <c r="A227" t="s">
        <v>225</v>
      </c>
    </row>
    <row r="228" ht="15">
      <c r="A228" t="s">
        <v>226</v>
      </c>
    </row>
    <row r="229" ht="15">
      <c r="A229" t="s">
        <v>227</v>
      </c>
    </row>
    <row r="230" ht="15">
      <c r="A230" t="s">
        <v>228</v>
      </c>
    </row>
    <row r="231" ht="15">
      <c r="A231" t="s">
        <v>229</v>
      </c>
    </row>
    <row r="232" ht="15">
      <c r="A232" t="s">
        <v>230</v>
      </c>
    </row>
    <row r="233" ht="15">
      <c r="A233" t="s">
        <v>231</v>
      </c>
    </row>
    <row r="234" ht="15">
      <c r="A234" t="s">
        <v>232</v>
      </c>
    </row>
    <row r="235" ht="15">
      <c r="A235" t="s">
        <v>233</v>
      </c>
    </row>
    <row r="236" ht="15">
      <c r="A236" t="s">
        <v>234</v>
      </c>
    </row>
    <row r="237" ht="15">
      <c r="A237" t="s">
        <v>235</v>
      </c>
    </row>
    <row r="238" ht="15">
      <c r="A238" t="s">
        <v>236</v>
      </c>
    </row>
    <row r="239" ht="15">
      <c r="A239" t="s">
        <v>237</v>
      </c>
    </row>
    <row r="240" ht="15">
      <c r="A240" t="s">
        <v>238</v>
      </c>
    </row>
    <row r="241" ht="15">
      <c r="A241" t="s">
        <v>239</v>
      </c>
    </row>
    <row r="242" ht="15">
      <c r="A242" t="s">
        <v>240</v>
      </c>
    </row>
    <row r="243" ht="15">
      <c r="A243" t="s">
        <v>241</v>
      </c>
    </row>
    <row r="244" ht="15">
      <c r="A244" t="s">
        <v>242</v>
      </c>
    </row>
    <row r="245" ht="15">
      <c r="A245" t="s">
        <v>243</v>
      </c>
    </row>
    <row r="246" ht="15">
      <c r="A246" t="s">
        <v>244</v>
      </c>
    </row>
    <row r="247" ht="15">
      <c r="A247" t="s">
        <v>245</v>
      </c>
    </row>
    <row r="248" ht="15">
      <c r="A248" t="s">
        <v>246</v>
      </c>
    </row>
    <row r="249" ht="15">
      <c r="A249" t="s">
        <v>247</v>
      </c>
    </row>
    <row r="250" ht="15">
      <c r="A250" t="s">
        <v>248</v>
      </c>
    </row>
    <row r="251" ht="15">
      <c r="A251" t="s">
        <v>249</v>
      </c>
    </row>
    <row r="252" ht="15">
      <c r="A252" t="s">
        <v>250</v>
      </c>
    </row>
    <row r="253" ht="15">
      <c r="A253" t="s">
        <v>251</v>
      </c>
    </row>
    <row r="254" ht="15">
      <c r="A254" t="s">
        <v>252</v>
      </c>
    </row>
    <row r="255" ht="15">
      <c r="A255" t="s">
        <v>253</v>
      </c>
    </row>
    <row r="256" ht="15">
      <c r="A256" t="s">
        <v>254</v>
      </c>
    </row>
    <row r="257" ht="15">
      <c r="A257" t="s">
        <v>255</v>
      </c>
    </row>
    <row r="258" ht="15">
      <c r="A258" t="s">
        <v>256</v>
      </c>
    </row>
    <row r="259" ht="15">
      <c r="A259" t="s">
        <v>257</v>
      </c>
    </row>
    <row r="260" ht="15">
      <c r="A260" t="s">
        <v>258</v>
      </c>
    </row>
    <row r="261" ht="15">
      <c r="A261" t="s">
        <v>259</v>
      </c>
    </row>
    <row r="262" ht="15">
      <c r="A262" t="s">
        <v>260</v>
      </c>
    </row>
    <row r="263" ht="15">
      <c r="A263" t="s">
        <v>261</v>
      </c>
    </row>
    <row r="264" ht="15">
      <c r="A264" t="s">
        <v>262</v>
      </c>
    </row>
    <row r="265" ht="15">
      <c r="A265" t="s">
        <v>263</v>
      </c>
    </row>
    <row r="266" ht="15">
      <c r="A266" t="s">
        <v>264</v>
      </c>
    </row>
    <row r="267" ht="15">
      <c r="A267" t="s">
        <v>265</v>
      </c>
    </row>
    <row r="268" ht="15">
      <c r="A268" t="s">
        <v>266</v>
      </c>
    </row>
    <row r="269" ht="15">
      <c r="A269" t="s">
        <v>267</v>
      </c>
    </row>
    <row r="270" ht="15">
      <c r="A270" t="s">
        <v>268</v>
      </c>
    </row>
    <row r="271" ht="15">
      <c r="A271" t="s">
        <v>269</v>
      </c>
    </row>
    <row r="272" ht="15">
      <c r="A272" t="s">
        <v>270</v>
      </c>
    </row>
    <row r="273" ht="15">
      <c r="A273" t="s">
        <v>271</v>
      </c>
    </row>
    <row r="274" ht="15">
      <c r="A274" t="s">
        <v>272</v>
      </c>
    </row>
    <row r="275" ht="15">
      <c r="A275" t="s">
        <v>273</v>
      </c>
    </row>
    <row r="276" ht="15">
      <c r="A276" t="s">
        <v>274</v>
      </c>
    </row>
    <row r="277" ht="15">
      <c r="A277" t="s">
        <v>275</v>
      </c>
    </row>
    <row r="278" ht="15">
      <c r="A278" t="s">
        <v>276</v>
      </c>
    </row>
    <row r="279" ht="15">
      <c r="A279" t="s">
        <v>277</v>
      </c>
    </row>
    <row r="280" ht="15">
      <c r="A280" t="s">
        <v>278</v>
      </c>
    </row>
    <row r="281" ht="15">
      <c r="A281" t="s">
        <v>279</v>
      </c>
    </row>
    <row r="282" ht="15">
      <c r="A282" t="s">
        <v>280</v>
      </c>
    </row>
    <row r="283" ht="15">
      <c r="A283" t="s">
        <v>281</v>
      </c>
    </row>
    <row r="284" ht="15">
      <c r="A284" t="s">
        <v>282</v>
      </c>
    </row>
    <row r="285" ht="15">
      <c r="A285" t="s">
        <v>283</v>
      </c>
    </row>
    <row r="286" ht="15">
      <c r="A286" t="s">
        <v>284</v>
      </c>
    </row>
    <row r="287" ht="15">
      <c r="A287" t="s">
        <v>285</v>
      </c>
    </row>
    <row r="288" ht="15">
      <c r="A288" t="s">
        <v>286</v>
      </c>
    </row>
    <row r="289" ht="15">
      <c r="A289" t="s">
        <v>287</v>
      </c>
    </row>
    <row r="290" ht="15">
      <c r="A290" t="s">
        <v>288</v>
      </c>
    </row>
    <row r="291" ht="15">
      <c r="A291" t="s">
        <v>289</v>
      </c>
    </row>
    <row r="292" ht="15">
      <c r="A292" t="s">
        <v>290</v>
      </c>
    </row>
    <row r="293" ht="15">
      <c r="A293" t="s">
        <v>291</v>
      </c>
    </row>
    <row r="294" ht="15">
      <c r="A294" t="s">
        <v>292</v>
      </c>
    </row>
    <row r="295" ht="15">
      <c r="A295" t="s">
        <v>293</v>
      </c>
    </row>
    <row r="296" ht="15">
      <c r="A296" t="s">
        <v>294</v>
      </c>
    </row>
    <row r="297" ht="15">
      <c r="A297" t="s">
        <v>295</v>
      </c>
    </row>
    <row r="298" ht="15">
      <c r="A298" t="s">
        <v>296</v>
      </c>
    </row>
    <row r="299" ht="15">
      <c r="A299" t="s">
        <v>297</v>
      </c>
    </row>
    <row r="300" ht="15">
      <c r="A300" t="s">
        <v>298</v>
      </c>
    </row>
    <row r="301" ht="15">
      <c r="A301" t="s">
        <v>299</v>
      </c>
    </row>
    <row r="302" ht="15">
      <c r="A302" t="s">
        <v>300</v>
      </c>
    </row>
    <row r="303" ht="15">
      <c r="A303" t="s">
        <v>301</v>
      </c>
    </row>
    <row r="304" ht="15">
      <c r="A304" t="s">
        <v>302</v>
      </c>
    </row>
    <row r="305" ht="15">
      <c r="A305" t="s">
        <v>303</v>
      </c>
    </row>
    <row r="306" ht="15">
      <c r="A306" t="s">
        <v>304</v>
      </c>
    </row>
    <row r="307" ht="15">
      <c r="A307" t="s">
        <v>305</v>
      </c>
    </row>
    <row r="308" ht="15">
      <c r="A308" t="s">
        <v>306</v>
      </c>
    </row>
    <row r="309" ht="15">
      <c r="A309" t="s">
        <v>307</v>
      </c>
    </row>
    <row r="310" ht="15">
      <c r="A310" t="s">
        <v>308</v>
      </c>
    </row>
    <row r="311" ht="15">
      <c r="A311" t="s">
        <v>309</v>
      </c>
    </row>
    <row r="312" ht="15">
      <c r="A312" t="s">
        <v>310</v>
      </c>
    </row>
    <row r="313" ht="15">
      <c r="A313" t="s">
        <v>311</v>
      </c>
    </row>
    <row r="314" ht="15">
      <c r="A314" t="s">
        <v>312</v>
      </c>
    </row>
    <row r="315" ht="15">
      <c r="A315" t="s">
        <v>313</v>
      </c>
    </row>
    <row r="316" ht="15">
      <c r="A316" t="s">
        <v>314</v>
      </c>
    </row>
    <row r="317" ht="15">
      <c r="A317" t="s">
        <v>315</v>
      </c>
    </row>
    <row r="318" ht="15">
      <c r="A318" t="s">
        <v>316</v>
      </c>
    </row>
    <row r="319" ht="15">
      <c r="A319" t="s">
        <v>317</v>
      </c>
    </row>
    <row r="320" ht="15">
      <c r="A320" t="s">
        <v>318</v>
      </c>
    </row>
    <row r="321" ht="15">
      <c r="A321" t="s">
        <v>319</v>
      </c>
    </row>
    <row r="322" ht="15">
      <c r="A322" t="s">
        <v>320</v>
      </c>
    </row>
    <row r="323" ht="15">
      <c r="A323" t="s">
        <v>321</v>
      </c>
    </row>
    <row r="324" ht="15">
      <c r="A324" t="s">
        <v>322</v>
      </c>
    </row>
    <row r="325" ht="15">
      <c r="A325" t="s">
        <v>323</v>
      </c>
    </row>
    <row r="326" ht="15">
      <c r="A326" t="s">
        <v>324</v>
      </c>
    </row>
    <row r="327" ht="15">
      <c r="A327" t="s">
        <v>325</v>
      </c>
    </row>
    <row r="328" ht="15">
      <c r="A328" t="s">
        <v>326</v>
      </c>
    </row>
    <row r="329" ht="15">
      <c r="A329" t="s">
        <v>327</v>
      </c>
    </row>
    <row r="330" ht="15">
      <c r="A330" t="s">
        <v>328</v>
      </c>
    </row>
    <row r="331" ht="15">
      <c r="A331" t="s">
        <v>329</v>
      </c>
    </row>
    <row r="332" ht="15">
      <c r="A332" t="s">
        <v>330</v>
      </c>
    </row>
    <row r="333" ht="15">
      <c r="A333" t="s">
        <v>331</v>
      </c>
    </row>
    <row r="334" ht="15">
      <c r="A334" t="s">
        <v>332</v>
      </c>
    </row>
    <row r="335" ht="15">
      <c r="A335" t="s">
        <v>333</v>
      </c>
    </row>
    <row r="336" ht="15">
      <c r="A336" t="s">
        <v>334</v>
      </c>
    </row>
    <row r="337" ht="15">
      <c r="A337" t="s">
        <v>335</v>
      </c>
    </row>
    <row r="338" ht="15">
      <c r="A338" t="s">
        <v>336</v>
      </c>
    </row>
    <row r="339" ht="15">
      <c r="A339" t="s">
        <v>337</v>
      </c>
    </row>
    <row r="340" ht="15">
      <c r="A340" t="s">
        <v>338</v>
      </c>
    </row>
    <row r="341" ht="15">
      <c r="A341" t="s">
        <v>339</v>
      </c>
    </row>
    <row r="342" ht="15">
      <c r="A342" t="s">
        <v>340</v>
      </c>
    </row>
    <row r="343" ht="15">
      <c r="A343" t="s">
        <v>341</v>
      </c>
    </row>
    <row r="344" ht="15">
      <c r="A344" t="s">
        <v>342</v>
      </c>
    </row>
    <row r="345" ht="15">
      <c r="A345" t="s">
        <v>343</v>
      </c>
    </row>
    <row r="346" ht="15">
      <c r="A346" t="s">
        <v>344</v>
      </c>
    </row>
    <row r="347" ht="15">
      <c r="A347" t="s">
        <v>345</v>
      </c>
    </row>
    <row r="348" ht="15">
      <c r="A348" t="s">
        <v>346</v>
      </c>
    </row>
    <row r="349" ht="15">
      <c r="A349" t="s">
        <v>347</v>
      </c>
    </row>
    <row r="350" ht="15">
      <c r="A350" t="s">
        <v>348</v>
      </c>
    </row>
    <row r="351" ht="15">
      <c r="A351" t="s">
        <v>349</v>
      </c>
    </row>
    <row r="352" ht="15">
      <c r="A352" t="s">
        <v>350</v>
      </c>
    </row>
    <row r="353" ht="15">
      <c r="A353" t="s">
        <v>351</v>
      </c>
    </row>
    <row r="354" ht="15">
      <c r="A354" t="s">
        <v>352</v>
      </c>
    </row>
    <row r="355" ht="15">
      <c r="A355" t="s">
        <v>353</v>
      </c>
    </row>
    <row r="356" ht="15">
      <c r="A356" t="s">
        <v>354</v>
      </c>
    </row>
    <row r="357" ht="15">
      <c r="A357" t="s">
        <v>355</v>
      </c>
    </row>
    <row r="358" ht="15">
      <c r="A358" t="s">
        <v>356</v>
      </c>
    </row>
    <row r="359" ht="15">
      <c r="A359" t="s">
        <v>357</v>
      </c>
    </row>
    <row r="360" ht="15">
      <c r="A360" t="s">
        <v>358</v>
      </c>
    </row>
    <row r="361" ht="15">
      <c r="A361" t="s">
        <v>359</v>
      </c>
    </row>
    <row r="362" ht="15">
      <c r="A362" t="s">
        <v>360</v>
      </c>
    </row>
    <row r="363" ht="15">
      <c r="A363" t="s">
        <v>361</v>
      </c>
    </row>
    <row r="364" ht="15">
      <c r="A364" t="s">
        <v>362</v>
      </c>
    </row>
    <row r="365" ht="15">
      <c r="A365" t="s">
        <v>363</v>
      </c>
    </row>
    <row r="366" ht="15">
      <c r="A366" t="s">
        <v>364</v>
      </c>
    </row>
    <row r="367" ht="15">
      <c r="A367" t="s">
        <v>365</v>
      </c>
    </row>
    <row r="368" ht="15">
      <c r="A368" t="s">
        <v>366</v>
      </c>
    </row>
    <row r="369" ht="15">
      <c r="A369" t="s">
        <v>367</v>
      </c>
    </row>
    <row r="370" ht="15">
      <c r="A370" t="s">
        <v>368</v>
      </c>
    </row>
    <row r="371" ht="15">
      <c r="A371" t="s">
        <v>369</v>
      </c>
    </row>
    <row r="372" ht="15">
      <c r="A372" t="s">
        <v>370</v>
      </c>
    </row>
    <row r="373" ht="15">
      <c r="A373" t="s">
        <v>371</v>
      </c>
    </row>
    <row r="374" ht="15">
      <c r="A374" t="s">
        <v>372</v>
      </c>
    </row>
    <row r="375" ht="15">
      <c r="A375" t="s">
        <v>373</v>
      </c>
    </row>
    <row r="376" ht="15">
      <c r="A376" t="s">
        <v>374</v>
      </c>
    </row>
    <row r="377" ht="15">
      <c r="A377" t="s">
        <v>375</v>
      </c>
    </row>
    <row r="378" ht="15">
      <c r="A378" t="s">
        <v>376</v>
      </c>
    </row>
    <row r="379" ht="15">
      <c r="A379" t="s">
        <v>377</v>
      </c>
    </row>
    <row r="380" ht="15">
      <c r="A380" t="s">
        <v>378</v>
      </c>
    </row>
    <row r="381" ht="15">
      <c r="A381" t="s">
        <v>379</v>
      </c>
    </row>
    <row r="382" ht="15">
      <c r="A382" t="s">
        <v>380</v>
      </c>
    </row>
    <row r="383" ht="15">
      <c r="A383" t="s">
        <v>381</v>
      </c>
    </row>
    <row r="384" ht="15">
      <c r="A384" t="s">
        <v>382</v>
      </c>
    </row>
    <row r="385" ht="15">
      <c r="A385" t="s">
        <v>383</v>
      </c>
    </row>
    <row r="386" ht="15">
      <c r="A386" t="s">
        <v>384</v>
      </c>
    </row>
    <row r="387" ht="15">
      <c r="A387" t="s">
        <v>385</v>
      </c>
    </row>
    <row r="388" ht="15">
      <c r="A388" t="s">
        <v>386</v>
      </c>
    </row>
    <row r="389" ht="15">
      <c r="A389" t="s">
        <v>387</v>
      </c>
    </row>
    <row r="390" ht="15">
      <c r="A390" t="s">
        <v>388</v>
      </c>
    </row>
    <row r="391" ht="15">
      <c r="A391" t="s">
        <v>389</v>
      </c>
    </row>
    <row r="392" ht="15">
      <c r="A392" t="s">
        <v>390</v>
      </c>
    </row>
    <row r="393" ht="15">
      <c r="A393" t="s">
        <v>391</v>
      </c>
    </row>
    <row r="394" ht="15">
      <c r="A394" t="s">
        <v>392</v>
      </c>
    </row>
    <row r="395" ht="15">
      <c r="A395" t="s">
        <v>393</v>
      </c>
    </row>
    <row r="396" ht="15">
      <c r="A396" t="s">
        <v>394</v>
      </c>
    </row>
    <row r="397" ht="15">
      <c r="A397" t="s">
        <v>395</v>
      </c>
    </row>
    <row r="398" ht="15">
      <c r="A398" t="s">
        <v>396</v>
      </c>
    </row>
    <row r="399" ht="15">
      <c r="A399" t="s">
        <v>397</v>
      </c>
    </row>
    <row r="400" ht="15">
      <c r="A400" t="s">
        <v>398</v>
      </c>
    </row>
    <row r="401" ht="15">
      <c r="A401" t="s">
        <v>399</v>
      </c>
    </row>
    <row r="402" ht="15">
      <c r="A402" t="s">
        <v>400</v>
      </c>
    </row>
    <row r="403" ht="15">
      <c r="A403" t="s">
        <v>401</v>
      </c>
    </row>
    <row r="404" ht="15">
      <c r="A404" t="s">
        <v>402</v>
      </c>
    </row>
    <row r="405" ht="15">
      <c r="A405" t="s">
        <v>403</v>
      </c>
    </row>
    <row r="406" ht="15">
      <c r="A406" t="s">
        <v>404</v>
      </c>
    </row>
    <row r="407" ht="15">
      <c r="A407" t="s">
        <v>405</v>
      </c>
    </row>
    <row r="408" ht="15">
      <c r="A408" t="s">
        <v>406</v>
      </c>
    </row>
    <row r="409" ht="15">
      <c r="A409" t="s">
        <v>407</v>
      </c>
    </row>
    <row r="410" ht="15">
      <c r="A410" t="s">
        <v>408</v>
      </c>
    </row>
    <row r="411" ht="15">
      <c r="A411" t="s">
        <v>409</v>
      </c>
    </row>
    <row r="412" ht="15">
      <c r="A412" t="s">
        <v>382</v>
      </c>
    </row>
    <row r="413" ht="15">
      <c r="A413" t="s">
        <v>383</v>
      </c>
    </row>
    <row r="414" ht="15">
      <c r="A414" t="s">
        <v>386</v>
      </c>
    </row>
    <row r="415" ht="15">
      <c r="A415" t="s">
        <v>410</v>
      </c>
    </row>
    <row r="416" ht="15">
      <c r="A416" t="s">
        <v>411</v>
      </c>
    </row>
    <row r="417" ht="15">
      <c r="A417" t="s">
        <v>412</v>
      </c>
    </row>
    <row r="418" ht="15">
      <c r="A418" t="s">
        <v>413</v>
      </c>
    </row>
    <row r="419" ht="15">
      <c r="A419" t="s">
        <v>414</v>
      </c>
    </row>
    <row r="420" ht="15">
      <c r="A420" t="s">
        <v>415</v>
      </c>
    </row>
    <row r="421" ht="15">
      <c r="A421" t="s">
        <v>416</v>
      </c>
    </row>
    <row r="422" ht="15">
      <c r="A422" t="s">
        <v>417</v>
      </c>
    </row>
    <row r="423" ht="15">
      <c r="A423" t="s">
        <v>418</v>
      </c>
    </row>
    <row r="424" ht="15">
      <c r="A424" t="s">
        <v>419</v>
      </c>
    </row>
    <row r="425" ht="15">
      <c r="A425" t="s">
        <v>420</v>
      </c>
    </row>
    <row r="426" ht="15">
      <c r="A426" t="s">
        <v>421</v>
      </c>
    </row>
    <row r="427" ht="15">
      <c r="A427" t="s">
        <v>422</v>
      </c>
    </row>
    <row r="428" ht="15">
      <c r="A428" t="s">
        <v>423</v>
      </c>
    </row>
    <row r="429" ht="15">
      <c r="A429" t="s">
        <v>424</v>
      </c>
    </row>
    <row r="430" ht="15">
      <c r="A430" t="s">
        <v>425</v>
      </c>
    </row>
    <row r="431" ht="15">
      <c r="A431" t="s">
        <v>426</v>
      </c>
    </row>
    <row r="432" ht="15">
      <c r="A432" t="s">
        <v>427</v>
      </c>
    </row>
    <row r="433" ht="15">
      <c r="A433" t="s">
        <v>428</v>
      </c>
    </row>
    <row r="434" ht="15">
      <c r="A434" t="s">
        <v>429</v>
      </c>
    </row>
    <row r="435" ht="15">
      <c r="A435" t="s">
        <v>430</v>
      </c>
    </row>
    <row r="436" ht="15">
      <c r="A436" t="s">
        <v>431</v>
      </c>
    </row>
    <row r="437" ht="15">
      <c r="A437" t="s">
        <v>432</v>
      </c>
    </row>
    <row r="438" ht="15">
      <c r="A438" t="s">
        <v>433</v>
      </c>
    </row>
    <row r="439" ht="15">
      <c r="A439" t="s">
        <v>434</v>
      </c>
    </row>
    <row r="440" ht="15">
      <c r="A440" t="s">
        <v>430</v>
      </c>
    </row>
    <row r="441" ht="15">
      <c r="A441" t="s">
        <v>435</v>
      </c>
    </row>
    <row r="442" ht="15">
      <c r="A442" t="s">
        <v>436</v>
      </c>
    </row>
    <row r="443" ht="15">
      <c r="A443" t="s">
        <v>437</v>
      </c>
    </row>
    <row r="444" ht="15">
      <c r="A444" t="s">
        <v>438</v>
      </c>
    </row>
    <row r="445" ht="15">
      <c r="A445" t="s">
        <v>439</v>
      </c>
    </row>
    <row r="446" ht="15">
      <c r="A446" t="s">
        <v>440</v>
      </c>
    </row>
    <row r="447" ht="15">
      <c r="A447" t="s">
        <v>441</v>
      </c>
    </row>
    <row r="448" ht="15">
      <c r="A448" t="s">
        <v>442</v>
      </c>
    </row>
    <row r="449" ht="15">
      <c r="A449" t="s">
        <v>443</v>
      </c>
    </row>
    <row r="450" ht="15">
      <c r="A450" t="s">
        <v>444</v>
      </c>
    </row>
    <row r="451" ht="15">
      <c r="A451" t="s">
        <v>445</v>
      </c>
    </row>
    <row r="452" ht="15">
      <c r="A452" t="s">
        <v>446</v>
      </c>
    </row>
    <row r="453" ht="15">
      <c r="A453" t="s">
        <v>447</v>
      </c>
    </row>
    <row r="454" ht="15">
      <c r="A454" t="s">
        <v>448</v>
      </c>
    </row>
    <row r="455" ht="15">
      <c r="A455" t="s">
        <v>449</v>
      </c>
    </row>
    <row r="456" ht="15">
      <c r="A456" t="s">
        <v>450</v>
      </c>
    </row>
    <row r="457" ht="15">
      <c r="A457" t="s">
        <v>451</v>
      </c>
    </row>
    <row r="458" ht="15">
      <c r="A458" t="s">
        <v>452</v>
      </c>
    </row>
    <row r="459" ht="15">
      <c r="A459" t="s">
        <v>453</v>
      </c>
    </row>
    <row r="460" ht="15">
      <c r="A460" t="s">
        <v>454</v>
      </c>
    </row>
    <row r="461" ht="15">
      <c r="A461" t="s">
        <v>455</v>
      </c>
    </row>
    <row r="462" ht="15">
      <c r="A462" t="s">
        <v>456</v>
      </c>
    </row>
    <row r="463" ht="15">
      <c r="A463" t="s">
        <v>457</v>
      </c>
    </row>
    <row r="464" ht="15">
      <c r="A464" t="s">
        <v>458</v>
      </c>
    </row>
    <row r="465" ht="15">
      <c r="A465" t="s">
        <v>459</v>
      </c>
    </row>
    <row r="466" ht="15">
      <c r="A466" t="s">
        <v>460</v>
      </c>
    </row>
    <row r="467" ht="15">
      <c r="A467" t="s">
        <v>461</v>
      </c>
    </row>
    <row r="468" ht="15">
      <c r="A468" t="s">
        <v>462</v>
      </c>
    </row>
    <row r="469" ht="15">
      <c r="A469" t="s">
        <v>463</v>
      </c>
    </row>
    <row r="470" ht="15">
      <c r="A470" t="s">
        <v>464</v>
      </c>
    </row>
    <row r="471" ht="15">
      <c r="A471" t="s">
        <v>465</v>
      </c>
    </row>
    <row r="472" ht="15">
      <c r="A472" t="s">
        <v>466</v>
      </c>
    </row>
    <row r="473" ht="15">
      <c r="A473" t="s">
        <v>467</v>
      </c>
    </row>
    <row r="474" ht="15">
      <c r="A474" t="s">
        <v>468</v>
      </c>
    </row>
    <row r="475" ht="15">
      <c r="A475" t="s">
        <v>469</v>
      </c>
    </row>
    <row r="476" ht="15">
      <c r="A476" t="s">
        <v>470</v>
      </c>
    </row>
    <row r="477" ht="15">
      <c r="A477" t="s">
        <v>471</v>
      </c>
    </row>
    <row r="478" ht="15">
      <c r="A478" t="s">
        <v>472</v>
      </c>
    </row>
    <row r="479" ht="15">
      <c r="A479" t="s">
        <v>473</v>
      </c>
    </row>
    <row r="480" ht="15">
      <c r="A480" t="s">
        <v>474</v>
      </c>
    </row>
    <row r="481" ht="15">
      <c r="A481" t="s">
        <v>475</v>
      </c>
    </row>
    <row r="482" ht="15">
      <c r="A482" t="s">
        <v>476</v>
      </c>
    </row>
    <row r="483" ht="15">
      <c r="A483" t="s">
        <v>477</v>
      </c>
    </row>
    <row r="484" ht="15">
      <c r="A484" t="s">
        <v>478</v>
      </c>
    </row>
    <row r="485" ht="15">
      <c r="A485" t="s">
        <v>479</v>
      </c>
    </row>
    <row r="486" ht="15">
      <c r="A486" t="s">
        <v>480</v>
      </c>
    </row>
    <row r="487" ht="15">
      <c r="A487" t="s">
        <v>481</v>
      </c>
    </row>
    <row r="488" ht="15">
      <c r="A488" t="s">
        <v>482</v>
      </c>
    </row>
    <row r="489" ht="15">
      <c r="A489" t="s">
        <v>483</v>
      </c>
    </row>
    <row r="490" ht="15">
      <c r="A490" t="s">
        <v>484</v>
      </c>
    </row>
    <row r="491" ht="15">
      <c r="A491" t="s">
        <v>485</v>
      </c>
    </row>
    <row r="492" ht="15">
      <c r="A492" t="s">
        <v>486</v>
      </c>
    </row>
    <row r="493" ht="15">
      <c r="A493" t="s">
        <v>487</v>
      </c>
    </row>
    <row r="494" ht="15">
      <c r="A494" t="s">
        <v>488</v>
      </c>
    </row>
    <row r="495" ht="15">
      <c r="A495" t="s">
        <v>489</v>
      </c>
    </row>
    <row r="496" ht="15">
      <c r="A496" t="s">
        <v>490</v>
      </c>
    </row>
    <row r="497" ht="15">
      <c r="A497" t="s">
        <v>491</v>
      </c>
    </row>
    <row r="498" ht="15">
      <c r="A498" t="s">
        <v>492</v>
      </c>
    </row>
    <row r="499" ht="15">
      <c r="A499" t="s">
        <v>493</v>
      </c>
    </row>
    <row r="500" ht="15">
      <c r="A500" t="s">
        <v>494</v>
      </c>
    </row>
    <row r="501" ht="15">
      <c r="A501" t="s">
        <v>495</v>
      </c>
    </row>
    <row r="502" ht="15">
      <c r="A502" t="s">
        <v>496</v>
      </c>
    </row>
    <row r="503" ht="15">
      <c r="A503" t="s">
        <v>497</v>
      </c>
    </row>
    <row r="504" ht="15">
      <c r="A504" t="s">
        <v>498</v>
      </c>
    </row>
    <row r="505" ht="15">
      <c r="A505" t="s">
        <v>499</v>
      </c>
    </row>
    <row r="506" ht="15">
      <c r="A506" t="s">
        <v>500</v>
      </c>
    </row>
    <row r="507" ht="15">
      <c r="A507" t="s">
        <v>501</v>
      </c>
    </row>
    <row r="508" ht="15">
      <c r="A508" t="s">
        <v>502</v>
      </c>
    </row>
    <row r="509" ht="15">
      <c r="A509" t="s">
        <v>503</v>
      </c>
    </row>
    <row r="510" ht="15">
      <c r="A510" t="s">
        <v>504</v>
      </c>
    </row>
    <row r="511" ht="15">
      <c r="A511" t="s">
        <v>505</v>
      </c>
    </row>
    <row r="512" ht="15">
      <c r="A512" t="s">
        <v>506</v>
      </c>
    </row>
    <row r="513" ht="15">
      <c r="A513" t="s">
        <v>507</v>
      </c>
    </row>
    <row r="514" ht="15">
      <c r="A514" t="s">
        <v>508</v>
      </c>
    </row>
    <row r="515" ht="15">
      <c r="A515" t="s">
        <v>509</v>
      </c>
    </row>
    <row r="516" ht="15">
      <c r="A516" t="s">
        <v>510</v>
      </c>
    </row>
    <row r="517" ht="15">
      <c r="A517" t="s">
        <v>511</v>
      </c>
    </row>
    <row r="518" ht="15">
      <c r="A518" t="s">
        <v>512</v>
      </c>
    </row>
    <row r="519" ht="15">
      <c r="A519" t="s">
        <v>513</v>
      </c>
    </row>
    <row r="520" ht="15">
      <c r="A520" t="s">
        <v>514</v>
      </c>
    </row>
    <row r="521" ht="15">
      <c r="A521" t="s">
        <v>515</v>
      </c>
    </row>
    <row r="522" ht="15">
      <c r="A522" t="s">
        <v>516</v>
      </c>
    </row>
    <row r="523" ht="15">
      <c r="A523" t="s">
        <v>517</v>
      </c>
    </row>
    <row r="524" ht="15">
      <c r="A524" t="s">
        <v>518</v>
      </c>
    </row>
    <row r="525" ht="15">
      <c r="A525" t="s">
        <v>519</v>
      </c>
    </row>
    <row r="526" ht="15">
      <c r="A526" t="s">
        <v>520</v>
      </c>
    </row>
    <row r="527" ht="15">
      <c r="A527" t="s">
        <v>521</v>
      </c>
    </row>
    <row r="528" ht="15">
      <c r="A528" t="s">
        <v>522</v>
      </c>
    </row>
    <row r="529" ht="15">
      <c r="A529" t="s">
        <v>523</v>
      </c>
    </row>
    <row r="530" ht="15">
      <c r="A530" t="s">
        <v>524</v>
      </c>
    </row>
    <row r="531" ht="15">
      <c r="A531" t="s">
        <v>525</v>
      </c>
    </row>
    <row r="532" ht="15">
      <c r="A532" t="s">
        <v>526</v>
      </c>
    </row>
    <row r="533" ht="15">
      <c r="A533" t="s">
        <v>527</v>
      </c>
    </row>
    <row r="534" ht="15">
      <c r="A534" t="s">
        <v>528</v>
      </c>
    </row>
    <row r="535" ht="15">
      <c r="A535" t="s">
        <v>529</v>
      </c>
    </row>
    <row r="536" ht="15">
      <c r="A536" t="s">
        <v>530</v>
      </c>
    </row>
    <row r="537" ht="15">
      <c r="A537" t="s">
        <v>531</v>
      </c>
    </row>
    <row r="538" ht="15">
      <c r="A538" t="s">
        <v>532</v>
      </c>
    </row>
    <row r="539" ht="15">
      <c r="A539" t="s">
        <v>533</v>
      </c>
    </row>
    <row r="540" ht="15">
      <c r="A540" t="s">
        <v>534</v>
      </c>
    </row>
    <row r="541" ht="15">
      <c r="A541" t="s">
        <v>535</v>
      </c>
    </row>
    <row r="542" ht="15">
      <c r="A542" t="s">
        <v>536</v>
      </c>
    </row>
    <row r="543" ht="15">
      <c r="A543" t="s">
        <v>537</v>
      </c>
    </row>
    <row r="544" ht="15">
      <c r="A544" t="s">
        <v>538</v>
      </c>
    </row>
    <row r="545" ht="15">
      <c r="A545" t="s">
        <v>539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1"/>
  <sheetViews>
    <sheetView zoomScalePageLayoutView="0" workbookViewId="0" topLeftCell="B38">
      <selection activeCell="F60" sqref="F60"/>
    </sheetView>
  </sheetViews>
  <sheetFormatPr defaultColWidth="11.421875" defaultRowHeight="15"/>
  <cols>
    <col min="2" max="2" width="50.7109375" style="0" customWidth="1"/>
    <col min="3" max="3" width="22.7109375" style="0" customWidth="1"/>
    <col min="4" max="4" width="22.421875" style="0" customWidth="1"/>
    <col min="5" max="5" width="35.140625" style="0" customWidth="1"/>
    <col min="6" max="6" width="42.8515625" style="0" customWidth="1"/>
    <col min="7" max="8" width="0" style="0" hidden="1" customWidth="1"/>
  </cols>
  <sheetData>
    <row r="1" spans="5:6" ht="15" hidden="1">
      <c r="E1" t="s">
        <v>540</v>
      </c>
      <c r="F1" t="s">
        <v>3</v>
      </c>
    </row>
    <row r="2" spans="5:6" ht="15" hidden="1">
      <c r="E2" t="s">
        <v>541</v>
      </c>
      <c r="F2" t="s">
        <v>4</v>
      </c>
    </row>
    <row r="3" spans="5:6" ht="15" hidden="1">
      <c r="E3" t="s">
        <v>542</v>
      </c>
      <c r="F3" t="s">
        <v>5</v>
      </c>
    </row>
    <row r="4" spans="5:6" ht="15" hidden="1">
      <c r="E4" t="s">
        <v>543</v>
      </c>
      <c r="F4" t="s">
        <v>6</v>
      </c>
    </row>
    <row r="5" spans="5:6" ht="15" hidden="1">
      <c r="E5" t="s">
        <v>544</v>
      </c>
      <c r="F5" t="s">
        <v>7</v>
      </c>
    </row>
    <row r="6" spans="5:6" ht="15" hidden="1">
      <c r="E6" t="s">
        <v>545</v>
      </c>
      <c r="F6" t="s">
        <v>8</v>
      </c>
    </row>
    <row r="7" spans="5:6" ht="15" hidden="1">
      <c r="E7" t="s">
        <v>546</v>
      </c>
      <c r="F7" t="s">
        <v>9</v>
      </c>
    </row>
    <row r="8" spans="5:6" ht="15" hidden="1">
      <c r="E8" t="s">
        <v>547</v>
      </c>
      <c r="F8" t="s">
        <v>10</v>
      </c>
    </row>
    <row r="9" ht="15" hidden="1">
      <c r="F9" t="s">
        <v>11</v>
      </c>
    </row>
    <row r="10" ht="15" hidden="1">
      <c r="F10" t="s">
        <v>12</v>
      </c>
    </row>
    <row r="11" ht="15" hidden="1">
      <c r="F11" t="s">
        <v>13</v>
      </c>
    </row>
    <row r="12" ht="15" hidden="1">
      <c r="F12" t="s">
        <v>14</v>
      </c>
    </row>
    <row r="13" ht="15" hidden="1">
      <c r="F13" t="s">
        <v>15</v>
      </c>
    </row>
    <row r="14" ht="15" hidden="1">
      <c r="F14" t="s">
        <v>16</v>
      </c>
    </row>
    <row r="15" ht="15" hidden="1">
      <c r="F15" t="s">
        <v>17</v>
      </c>
    </row>
    <row r="16" ht="15" hidden="1">
      <c r="F16" t="s">
        <v>18</v>
      </c>
    </row>
    <row r="17" ht="15" hidden="1">
      <c r="F17" t="s">
        <v>19</v>
      </c>
    </row>
    <row r="18" ht="15" hidden="1">
      <c r="F18" t="s">
        <v>20</v>
      </c>
    </row>
    <row r="19" ht="15" hidden="1">
      <c r="F19" t="s">
        <v>21</v>
      </c>
    </row>
    <row r="20" ht="15" hidden="1">
      <c r="F20" t="s">
        <v>22</v>
      </c>
    </row>
    <row r="21" ht="15" hidden="1">
      <c r="F21" t="s">
        <v>23</v>
      </c>
    </row>
    <row r="22" ht="15" hidden="1">
      <c r="F22" t="s">
        <v>24</v>
      </c>
    </row>
    <row r="23" ht="15" hidden="1">
      <c r="F23" t="s">
        <v>25</v>
      </c>
    </row>
    <row r="24" ht="15" hidden="1">
      <c r="F24" t="s">
        <v>26</v>
      </c>
    </row>
    <row r="25" ht="15" hidden="1">
      <c r="F25" t="s">
        <v>27</v>
      </c>
    </row>
    <row r="26" ht="15" hidden="1">
      <c r="F26" t="s">
        <v>28</v>
      </c>
    </row>
    <row r="27" ht="15" hidden="1">
      <c r="F27" t="s">
        <v>29</v>
      </c>
    </row>
    <row r="28" ht="15" hidden="1">
      <c r="F28" t="s">
        <v>30</v>
      </c>
    </row>
    <row r="29" ht="15" hidden="1">
      <c r="F29" t="s">
        <v>31</v>
      </c>
    </row>
    <row r="30" ht="15" hidden="1">
      <c r="F30" t="s">
        <v>32</v>
      </c>
    </row>
    <row r="31" ht="15" hidden="1">
      <c r="F31" t="s">
        <v>33</v>
      </c>
    </row>
    <row r="32" ht="15" hidden="1">
      <c r="F32" t="s">
        <v>34</v>
      </c>
    </row>
    <row r="33" ht="15" hidden="1">
      <c r="F33" t="s">
        <v>35</v>
      </c>
    </row>
    <row r="34" ht="15" hidden="1">
      <c r="F34" t="s">
        <v>36</v>
      </c>
    </row>
    <row r="35" ht="15" hidden="1">
      <c r="F35" t="s">
        <v>37</v>
      </c>
    </row>
    <row r="36" ht="15" hidden="1">
      <c r="F36" t="s">
        <v>38</v>
      </c>
    </row>
    <row r="37" ht="15" hidden="1"/>
    <row r="39" spans="1:5" ht="18.75">
      <c r="A39" s="342" t="s">
        <v>647</v>
      </c>
      <c r="B39" s="342"/>
      <c r="C39" s="342"/>
      <c r="D39" s="342"/>
      <c r="E39" s="342"/>
    </row>
    <row r="41" spans="1:9" ht="15">
      <c r="A41" s="1" t="s">
        <v>1</v>
      </c>
      <c r="B41" s="2" t="s">
        <v>641</v>
      </c>
      <c r="C41" s="2" t="s">
        <v>642</v>
      </c>
      <c r="D41" s="2" t="s">
        <v>643</v>
      </c>
      <c r="E41" s="4" t="s">
        <v>0</v>
      </c>
      <c r="F41" s="5" t="s">
        <v>2</v>
      </c>
      <c r="G41" s="2" t="s">
        <v>645</v>
      </c>
      <c r="H41" s="2" t="s">
        <v>646</v>
      </c>
      <c r="I41" s="3" t="s">
        <v>644</v>
      </c>
    </row>
    <row r="42" spans="1:9" ht="15">
      <c r="A42">
        <v>1</v>
      </c>
      <c r="C42" s="6"/>
      <c r="D42" s="6"/>
      <c r="E42" s="6"/>
      <c r="F42" s="6"/>
      <c r="G42">
        <f>MID(E42,3,1)</f>
      </c>
      <c r="H42">
        <f>MID(F42,3,1)</f>
      </c>
      <c r="I42" s="7" t="e">
        <f>+IF((G42-H42)=0,"OK","INCONSISTENCIA")</f>
        <v>#VALUE!</v>
      </c>
    </row>
    <row r="43" spans="1:9" ht="15">
      <c r="A43">
        <v>2</v>
      </c>
      <c r="C43" s="6"/>
      <c r="D43" s="6"/>
      <c r="E43" s="6"/>
      <c r="F43" s="6"/>
      <c r="G43">
        <f aca="true" t="shared" si="0" ref="G43:H106">MID(E43,3,1)</f>
      </c>
      <c r="H43">
        <f t="shared" si="0"/>
      </c>
      <c r="I43" s="7" t="e">
        <f aca="true" t="shared" si="1" ref="I43:I106">+IF((G43-H43)=0,"OK","INCONSISTENCIA")</f>
        <v>#VALUE!</v>
      </c>
    </row>
    <row r="44" spans="1:9" ht="15">
      <c r="A44">
        <v>3</v>
      </c>
      <c r="C44" s="6"/>
      <c r="D44" s="6"/>
      <c r="E44" s="6"/>
      <c r="F44" s="6"/>
      <c r="G44">
        <f t="shared" si="0"/>
      </c>
      <c r="H44">
        <f t="shared" si="0"/>
      </c>
      <c r="I44" s="7" t="e">
        <f t="shared" si="1"/>
        <v>#VALUE!</v>
      </c>
    </row>
    <row r="45" spans="1:9" ht="15">
      <c r="A45">
        <v>4</v>
      </c>
      <c r="C45" s="6"/>
      <c r="D45" s="6"/>
      <c r="E45" s="6"/>
      <c r="F45" s="6"/>
      <c r="G45">
        <f t="shared" si="0"/>
      </c>
      <c r="H45">
        <f t="shared" si="0"/>
      </c>
      <c r="I45" s="7" t="e">
        <f t="shared" si="1"/>
        <v>#VALUE!</v>
      </c>
    </row>
    <row r="46" spans="1:9" ht="15">
      <c r="A46">
        <v>5</v>
      </c>
      <c r="C46" s="6"/>
      <c r="D46" s="6"/>
      <c r="E46" s="6"/>
      <c r="F46" s="6"/>
      <c r="G46">
        <f t="shared" si="0"/>
      </c>
      <c r="H46">
        <f t="shared" si="0"/>
      </c>
      <c r="I46" s="7" t="e">
        <f t="shared" si="1"/>
        <v>#VALUE!</v>
      </c>
    </row>
    <row r="47" spans="1:9" ht="15">
      <c r="A47">
        <v>6</v>
      </c>
      <c r="C47" s="6"/>
      <c r="D47" s="6"/>
      <c r="E47" s="6"/>
      <c r="F47" s="6"/>
      <c r="G47">
        <f t="shared" si="0"/>
      </c>
      <c r="H47">
        <f t="shared" si="0"/>
      </c>
      <c r="I47" s="7" t="e">
        <f t="shared" si="1"/>
        <v>#VALUE!</v>
      </c>
    </row>
    <row r="48" spans="1:9" ht="15">
      <c r="A48">
        <v>7</v>
      </c>
      <c r="C48" s="6"/>
      <c r="D48" s="6"/>
      <c r="E48" s="6"/>
      <c r="F48" s="6"/>
      <c r="G48">
        <f t="shared" si="0"/>
      </c>
      <c r="H48">
        <f t="shared" si="0"/>
      </c>
      <c r="I48" s="7" t="e">
        <f t="shared" si="1"/>
        <v>#VALUE!</v>
      </c>
    </row>
    <row r="49" spans="1:9" ht="15">
      <c r="A49">
        <v>8</v>
      </c>
      <c r="C49" s="6"/>
      <c r="D49" s="6"/>
      <c r="E49" s="6"/>
      <c r="F49" s="6"/>
      <c r="G49">
        <f t="shared" si="0"/>
      </c>
      <c r="H49">
        <f t="shared" si="0"/>
      </c>
      <c r="I49" s="7" t="e">
        <f t="shared" si="1"/>
        <v>#VALUE!</v>
      </c>
    </row>
    <row r="50" spans="1:9" ht="15">
      <c r="A50">
        <v>9</v>
      </c>
      <c r="C50" s="6"/>
      <c r="D50" s="6"/>
      <c r="E50" s="6"/>
      <c r="F50" s="6"/>
      <c r="G50">
        <f t="shared" si="0"/>
      </c>
      <c r="H50">
        <f t="shared" si="0"/>
      </c>
      <c r="I50" s="7" t="e">
        <f t="shared" si="1"/>
        <v>#VALUE!</v>
      </c>
    </row>
    <row r="51" spans="1:9" ht="15">
      <c r="A51">
        <v>10</v>
      </c>
      <c r="C51" s="6"/>
      <c r="D51" s="6"/>
      <c r="E51" s="6"/>
      <c r="F51" s="6"/>
      <c r="G51">
        <f t="shared" si="0"/>
      </c>
      <c r="H51">
        <f t="shared" si="0"/>
      </c>
      <c r="I51" s="7" t="e">
        <f t="shared" si="1"/>
        <v>#VALUE!</v>
      </c>
    </row>
    <row r="52" spans="1:9" ht="15">
      <c r="A52">
        <v>11</v>
      </c>
      <c r="C52" s="6"/>
      <c r="D52" s="6"/>
      <c r="E52" s="6"/>
      <c r="F52" s="6"/>
      <c r="G52">
        <f t="shared" si="0"/>
      </c>
      <c r="H52">
        <f t="shared" si="0"/>
      </c>
      <c r="I52" s="7" t="e">
        <f t="shared" si="1"/>
        <v>#VALUE!</v>
      </c>
    </row>
    <row r="53" spans="1:9" ht="15">
      <c r="A53">
        <v>12</v>
      </c>
      <c r="C53" s="6"/>
      <c r="D53" s="6"/>
      <c r="E53" s="6"/>
      <c r="F53" s="6"/>
      <c r="G53">
        <f t="shared" si="0"/>
      </c>
      <c r="H53">
        <f t="shared" si="0"/>
      </c>
      <c r="I53" s="7" t="e">
        <f t="shared" si="1"/>
        <v>#VALUE!</v>
      </c>
    </row>
    <row r="54" spans="1:9" ht="15">
      <c r="A54">
        <v>13</v>
      </c>
      <c r="C54" s="6"/>
      <c r="D54" s="6"/>
      <c r="E54" s="6"/>
      <c r="F54" s="6"/>
      <c r="G54">
        <f t="shared" si="0"/>
      </c>
      <c r="H54">
        <f t="shared" si="0"/>
      </c>
      <c r="I54" s="7" t="e">
        <f t="shared" si="1"/>
        <v>#VALUE!</v>
      </c>
    </row>
    <row r="55" spans="1:9" ht="15">
      <c r="A55">
        <v>14</v>
      </c>
      <c r="C55" s="6"/>
      <c r="D55" s="6"/>
      <c r="E55" s="6"/>
      <c r="F55" s="6"/>
      <c r="G55">
        <f t="shared" si="0"/>
      </c>
      <c r="H55">
        <f t="shared" si="0"/>
      </c>
      <c r="I55" s="7" t="e">
        <f t="shared" si="1"/>
        <v>#VALUE!</v>
      </c>
    </row>
    <row r="56" spans="1:9" ht="15">
      <c r="A56">
        <v>15</v>
      </c>
      <c r="C56" s="6"/>
      <c r="D56" s="6"/>
      <c r="E56" s="6"/>
      <c r="F56" s="6"/>
      <c r="G56">
        <f t="shared" si="0"/>
      </c>
      <c r="H56">
        <f t="shared" si="0"/>
      </c>
      <c r="I56" s="7" t="e">
        <f t="shared" si="1"/>
        <v>#VALUE!</v>
      </c>
    </row>
    <row r="57" spans="1:9" ht="15">
      <c r="A57">
        <v>16</v>
      </c>
      <c r="C57" s="6"/>
      <c r="D57" s="6"/>
      <c r="E57" s="6"/>
      <c r="F57" s="6"/>
      <c r="G57">
        <f t="shared" si="0"/>
      </c>
      <c r="H57">
        <f t="shared" si="0"/>
      </c>
      <c r="I57" s="7" t="e">
        <f t="shared" si="1"/>
        <v>#VALUE!</v>
      </c>
    </row>
    <row r="58" spans="1:9" ht="15">
      <c r="A58">
        <v>17</v>
      </c>
      <c r="C58" s="6"/>
      <c r="D58" s="6"/>
      <c r="E58" s="6"/>
      <c r="F58" s="6"/>
      <c r="G58">
        <f t="shared" si="0"/>
      </c>
      <c r="H58">
        <f t="shared" si="0"/>
      </c>
      <c r="I58" s="7" t="e">
        <f t="shared" si="1"/>
        <v>#VALUE!</v>
      </c>
    </row>
    <row r="59" spans="1:9" ht="15">
      <c r="A59">
        <v>18</v>
      </c>
      <c r="C59" s="6"/>
      <c r="D59" s="6"/>
      <c r="E59" s="6"/>
      <c r="F59" s="6"/>
      <c r="G59">
        <f t="shared" si="0"/>
      </c>
      <c r="H59">
        <f t="shared" si="0"/>
      </c>
      <c r="I59" s="7" t="e">
        <f t="shared" si="1"/>
        <v>#VALUE!</v>
      </c>
    </row>
    <row r="60" spans="1:9" ht="15">
      <c r="A60">
        <v>19</v>
      </c>
      <c r="C60" s="6"/>
      <c r="D60" s="6"/>
      <c r="E60" s="6"/>
      <c r="F60" s="6"/>
      <c r="G60">
        <f t="shared" si="0"/>
      </c>
      <c r="H60">
        <f t="shared" si="0"/>
      </c>
      <c r="I60" s="7" t="e">
        <f t="shared" si="1"/>
        <v>#VALUE!</v>
      </c>
    </row>
    <row r="61" spans="1:9" ht="15">
      <c r="A61">
        <v>20</v>
      </c>
      <c r="C61" s="6"/>
      <c r="D61" s="6"/>
      <c r="E61" s="6"/>
      <c r="F61" s="6"/>
      <c r="G61">
        <f t="shared" si="0"/>
      </c>
      <c r="H61">
        <f t="shared" si="0"/>
      </c>
      <c r="I61" s="7" t="e">
        <f t="shared" si="1"/>
        <v>#VALUE!</v>
      </c>
    </row>
    <row r="62" spans="1:9" ht="15">
      <c r="A62">
        <v>21</v>
      </c>
      <c r="C62" s="6"/>
      <c r="D62" s="6"/>
      <c r="E62" s="6"/>
      <c r="F62" s="6"/>
      <c r="G62">
        <f t="shared" si="0"/>
      </c>
      <c r="H62">
        <f t="shared" si="0"/>
      </c>
      <c r="I62" s="7" t="e">
        <f t="shared" si="1"/>
        <v>#VALUE!</v>
      </c>
    </row>
    <row r="63" spans="1:9" ht="15">
      <c r="A63">
        <v>22</v>
      </c>
      <c r="C63" s="6"/>
      <c r="D63" s="6"/>
      <c r="E63" s="6"/>
      <c r="F63" s="6"/>
      <c r="G63">
        <f t="shared" si="0"/>
      </c>
      <c r="H63">
        <f t="shared" si="0"/>
      </c>
      <c r="I63" s="7" t="e">
        <f t="shared" si="1"/>
        <v>#VALUE!</v>
      </c>
    </row>
    <row r="64" spans="1:9" ht="15">
      <c r="A64">
        <v>23</v>
      </c>
      <c r="C64" s="6"/>
      <c r="D64" s="6"/>
      <c r="E64" s="6"/>
      <c r="F64" s="6"/>
      <c r="G64">
        <f t="shared" si="0"/>
      </c>
      <c r="H64">
        <f t="shared" si="0"/>
      </c>
      <c r="I64" s="7" t="e">
        <f t="shared" si="1"/>
        <v>#VALUE!</v>
      </c>
    </row>
    <row r="65" spans="1:9" ht="15">
      <c r="A65">
        <v>24</v>
      </c>
      <c r="C65" s="6"/>
      <c r="D65" s="6"/>
      <c r="E65" s="6"/>
      <c r="F65" s="6"/>
      <c r="G65">
        <f t="shared" si="0"/>
      </c>
      <c r="H65">
        <f t="shared" si="0"/>
      </c>
      <c r="I65" s="7" t="e">
        <f t="shared" si="1"/>
        <v>#VALUE!</v>
      </c>
    </row>
    <row r="66" spans="1:9" ht="15">
      <c r="A66">
        <v>25</v>
      </c>
      <c r="C66" s="6"/>
      <c r="D66" s="6"/>
      <c r="E66" s="6"/>
      <c r="F66" s="6"/>
      <c r="G66">
        <f t="shared" si="0"/>
      </c>
      <c r="H66">
        <f t="shared" si="0"/>
      </c>
      <c r="I66" s="7" t="e">
        <f t="shared" si="1"/>
        <v>#VALUE!</v>
      </c>
    </row>
    <row r="67" spans="1:9" ht="15">
      <c r="A67">
        <v>26</v>
      </c>
      <c r="C67" s="6"/>
      <c r="D67" s="6"/>
      <c r="E67" s="6"/>
      <c r="F67" s="6"/>
      <c r="G67">
        <f t="shared" si="0"/>
      </c>
      <c r="H67">
        <f t="shared" si="0"/>
      </c>
      <c r="I67" s="7" t="e">
        <f t="shared" si="1"/>
        <v>#VALUE!</v>
      </c>
    </row>
    <row r="68" spans="1:9" ht="15">
      <c r="A68">
        <v>27</v>
      </c>
      <c r="C68" s="6"/>
      <c r="D68" s="6"/>
      <c r="E68" s="6"/>
      <c r="F68" s="6"/>
      <c r="G68">
        <f t="shared" si="0"/>
      </c>
      <c r="H68">
        <f t="shared" si="0"/>
      </c>
      <c r="I68" s="7" t="e">
        <f t="shared" si="1"/>
        <v>#VALUE!</v>
      </c>
    </row>
    <row r="69" spans="1:9" ht="15">
      <c r="A69">
        <v>28</v>
      </c>
      <c r="C69" s="6"/>
      <c r="D69" s="6"/>
      <c r="E69" s="6"/>
      <c r="F69" s="6"/>
      <c r="G69">
        <f t="shared" si="0"/>
      </c>
      <c r="H69">
        <f t="shared" si="0"/>
      </c>
      <c r="I69" s="7" t="e">
        <f t="shared" si="1"/>
        <v>#VALUE!</v>
      </c>
    </row>
    <row r="70" spans="1:9" ht="15">
      <c r="A70">
        <v>29</v>
      </c>
      <c r="C70" s="6"/>
      <c r="D70" s="6"/>
      <c r="E70" s="6"/>
      <c r="F70" s="6"/>
      <c r="G70">
        <f t="shared" si="0"/>
      </c>
      <c r="H70">
        <f t="shared" si="0"/>
      </c>
      <c r="I70" s="7" t="e">
        <f t="shared" si="1"/>
        <v>#VALUE!</v>
      </c>
    </row>
    <row r="71" spans="1:9" ht="15">
      <c r="A71">
        <v>30</v>
      </c>
      <c r="C71" s="6"/>
      <c r="D71" s="6"/>
      <c r="E71" s="6"/>
      <c r="F71" s="6"/>
      <c r="G71">
        <f t="shared" si="0"/>
      </c>
      <c r="H71">
        <f t="shared" si="0"/>
      </c>
      <c r="I71" s="7" t="e">
        <f t="shared" si="1"/>
        <v>#VALUE!</v>
      </c>
    </row>
    <row r="72" spans="1:9" ht="15">
      <c r="A72">
        <v>31</v>
      </c>
      <c r="C72" s="6"/>
      <c r="D72" s="6"/>
      <c r="E72" s="6"/>
      <c r="F72" s="6"/>
      <c r="G72">
        <f t="shared" si="0"/>
      </c>
      <c r="H72">
        <f t="shared" si="0"/>
      </c>
      <c r="I72" s="7" t="e">
        <f t="shared" si="1"/>
        <v>#VALUE!</v>
      </c>
    </row>
    <row r="73" spans="1:9" ht="15">
      <c r="A73">
        <v>32</v>
      </c>
      <c r="C73" s="6"/>
      <c r="D73" s="6"/>
      <c r="E73" s="6"/>
      <c r="F73" s="6"/>
      <c r="G73">
        <f t="shared" si="0"/>
      </c>
      <c r="H73">
        <f t="shared" si="0"/>
      </c>
      <c r="I73" s="7" t="e">
        <f t="shared" si="1"/>
        <v>#VALUE!</v>
      </c>
    </row>
    <row r="74" spans="1:9" ht="15">
      <c r="A74">
        <v>33</v>
      </c>
      <c r="C74" s="6"/>
      <c r="D74" s="6"/>
      <c r="E74" s="6"/>
      <c r="F74" s="6"/>
      <c r="G74">
        <f t="shared" si="0"/>
      </c>
      <c r="H74">
        <f t="shared" si="0"/>
      </c>
      <c r="I74" s="7" t="e">
        <f t="shared" si="1"/>
        <v>#VALUE!</v>
      </c>
    </row>
    <row r="75" spans="1:9" ht="15">
      <c r="A75">
        <v>34</v>
      </c>
      <c r="C75" s="6"/>
      <c r="D75" s="6"/>
      <c r="E75" s="6"/>
      <c r="F75" s="6"/>
      <c r="G75">
        <f t="shared" si="0"/>
      </c>
      <c r="H75">
        <f t="shared" si="0"/>
      </c>
      <c r="I75" s="7" t="e">
        <f t="shared" si="1"/>
        <v>#VALUE!</v>
      </c>
    </row>
    <row r="76" spans="1:9" ht="15">
      <c r="A76">
        <v>35</v>
      </c>
      <c r="C76" s="6"/>
      <c r="D76" s="6"/>
      <c r="E76" s="6"/>
      <c r="F76" s="6"/>
      <c r="G76">
        <f t="shared" si="0"/>
      </c>
      <c r="H76">
        <f t="shared" si="0"/>
      </c>
      <c r="I76" s="7" t="e">
        <f t="shared" si="1"/>
        <v>#VALUE!</v>
      </c>
    </row>
    <row r="77" spans="1:9" ht="15">
      <c r="A77">
        <v>36</v>
      </c>
      <c r="C77" s="6"/>
      <c r="D77" s="6"/>
      <c r="E77" s="6"/>
      <c r="F77" s="6"/>
      <c r="G77">
        <f t="shared" si="0"/>
      </c>
      <c r="H77">
        <f t="shared" si="0"/>
      </c>
      <c r="I77" s="7" t="e">
        <f t="shared" si="1"/>
        <v>#VALUE!</v>
      </c>
    </row>
    <row r="78" spans="1:9" ht="15">
      <c r="A78">
        <v>37</v>
      </c>
      <c r="C78" s="6"/>
      <c r="D78" s="6"/>
      <c r="E78" s="6"/>
      <c r="F78" s="6"/>
      <c r="G78">
        <f t="shared" si="0"/>
      </c>
      <c r="H78">
        <f t="shared" si="0"/>
      </c>
      <c r="I78" s="7" t="e">
        <f t="shared" si="1"/>
        <v>#VALUE!</v>
      </c>
    </row>
    <row r="79" spans="1:9" ht="15">
      <c r="A79">
        <v>38</v>
      </c>
      <c r="C79" s="6"/>
      <c r="D79" s="6"/>
      <c r="E79" s="6"/>
      <c r="F79" s="6"/>
      <c r="G79">
        <f t="shared" si="0"/>
      </c>
      <c r="H79">
        <f t="shared" si="0"/>
      </c>
      <c r="I79" s="7" t="e">
        <f t="shared" si="1"/>
        <v>#VALUE!</v>
      </c>
    </row>
    <row r="80" spans="1:9" ht="15">
      <c r="A80">
        <v>39</v>
      </c>
      <c r="C80" s="6"/>
      <c r="D80" s="6"/>
      <c r="E80" s="6"/>
      <c r="F80" s="6"/>
      <c r="G80">
        <f t="shared" si="0"/>
      </c>
      <c r="H80">
        <f t="shared" si="0"/>
      </c>
      <c r="I80" s="7" t="e">
        <f t="shared" si="1"/>
        <v>#VALUE!</v>
      </c>
    </row>
    <row r="81" spans="1:9" ht="15">
      <c r="A81">
        <v>40</v>
      </c>
      <c r="C81" s="6"/>
      <c r="D81" s="6"/>
      <c r="E81" s="6"/>
      <c r="F81" s="6"/>
      <c r="G81">
        <f t="shared" si="0"/>
      </c>
      <c r="H81">
        <f t="shared" si="0"/>
      </c>
      <c r="I81" s="7" t="e">
        <f t="shared" si="1"/>
        <v>#VALUE!</v>
      </c>
    </row>
    <row r="82" spans="1:9" ht="15">
      <c r="A82">
        <v>41</v>
      </c>
      <c r="C82" s="6"/>
      <c r="D82" s="6"/>
      <c r="E82" s="6"/>
      <c r="F82" s="6"/>
      <c r="G82">
        <f t="shared" si="0"/>
      </c>
      <c r="H82">
        <f t="shared" si="0"/>
      </c>
      <c r="I82" s="7" t="e">
        <f t="shared" si="1"/>
        <v>#VALUE!</v>
      </c>
    </row>
    <row r="83" spans="1:9" ht="15">
      <c r="A83">
        <v>42</v>
      </c>
      <c r="C83" s="6"/>
      <c r="D83" s="6"/>
      <c r="E83" s="6"/>
      <c r="F83" s="6"/>
      <c r="G83">
        <f t="shared" si="0"/>
      </c>
      <c r="H83">
        <f t="shared" si="0"/>
      </c>
      <c r="I83" s="7" t="e">
        <f t="shared" si="1"/>
        <v>#VALUE!</v>
      </c>
    </row>
    <row r="84" spans="1:9" ht="15">
      <c r="A84">
        <v>43</v>
      </c>
      <c r="C84" s="6"/>
      <c r="D84" s="6"/>
      <c r="E84" s="6"/>
      <c r="F84" s="6"/>
      <c r="G84">
        <f t="shared" si="0"/>
      </c>
      <c r="H84">
        <f t="shared" si="0"/>
      </c>
      <c r="I84" s="7" t="e">
        <f t="shared" si="1"/>
        <v>#VALUE!</v>
      </c>
    </row>
    <row r="85" spans="1:9" ht="15">
      <c r="A85">
        <v>44</v>
      </c>
      <c r="C85" s="6"/>
      <c r="D85" s="6"/>
      <c r="E85" s="6"/>
      <c r="F85" s="6"/>
      <c r="G85">
        <f t="shared" si="0"/>
      </c>
      <c r="H85">
        <f t="shared" si="0"/>
      </c>
      <c r="I85" s="7" t="e">
        <f t="shared" si="1"/>
        <v>#VALUE!</v>
      </c>
    </row>
    <row r="86" spans="1:9" ht="15">
      <c r="A86">
        <v>45</v>
      </c>
      <c r="C86" s="6"/>
      <c r="D86" s="6"/>
      <c r="E86" s="6"/>
      <c r="F86" s="6"/>
      <c r="G86">
        <f t="shared" si="0"/>
      </c>
      <c r="H86">
        <f t="shared" si="0"/>
      </c>
      <c r="I86" s="7" t="e">
        <f t="shared" si="1"/>
        <v>#VALUE!</v>
      </c>
    </row>
    <row r="87" spans="1:9" ht="15">
      <c r="A87">
        <v>46</v>
      </c>
      <c r="C87" s="6"/>
      <c r="D87" s="6"/>
      <c r="E87" s="6"/>
      <c r="F87" s="6"/>
      <c r="G87">
        <f t="shared" si="0"/>
      </c>
      <c r="H87">
        <f t="shared" si="0"/>
      </c>
      <c r="I87" s="7" t="e">
        <f t="shared" si="1"/>
        <v>#VALUE!</v>
      </c>
    </row>
    <row r="88" spans="1:9" ht="15">
      <c r="A88">
        <v>47</v>
      </c>
      <c r="C88" s="6"/>
      <c r="D88" s="6"/>
      <c r="E88" s="6"/>
      <c r="F88" s="6"/>
      <c r="G88">
        <f t="shared" si="0"/>
      </c>
      <c r="H88">
        <f t="shared" si="0"/>
      </c>
      <c r="I88" s="7" t="e">
        <f t="shared" si="1"/>
        <v>#VALUE!</v>
      </c>
    </row>
    <row r="89" spans="1:9" ht="15">
      <c r="A89">
        <v>48</v>
      </c>
      <c r="C89" s="6"/>
      <c r="D89" s="6"/>
      <c r="E89" s="6"/>
      <c r="F89" s="6"/>
      <c r="G89">
        <f t="shared" si="0"/>
      </c>
      <c r="H89">
        <f t="shared" si="0"/>
      </c>
      <c r="I89" s="7" t="e">
        <f t="shared" si="1"/>
        <v>#VALUE!</v>
      </c>
    </row>
    <row r="90" spans="1:9" ht="15">
      <c r="A90">
        <v>49</v>
      </c>
      <c r="C90" s="6"/>
      <c r="D90" s="6"/>
      <c r="E90" s="6"/>
      <c r="F90" s="6"/>
      <c r="G90">
        <f t="shared" si="0"/>
      </c>
      <c r="H90">
        <f t="shared" si="0"/>
      </c>
      <c r="I90" s="7" t="e">
        <f t="shared" si="1"/>
        <v>#VALUE!</v>
      </c>
    </row>
    <row r="91" spans="1:9" ht="15">
      <c r="A91">
        <v>50</v>
      </c>
      <c r="C91" s="6"/>
      <c r="D91" s="6"/>
      <c r="E91" s="6"/>
      <c r="F91" s="6"/>
      <c r="G91">
        <f t="shared" si="0"/>
      </c>
      <c r="H91">
        <f t="shared" si="0"/>
      </c>
      <c r="I91" s="7" t="e">
        <f t="shared" si="1"/>
        <v>#VALUE!</v>
      </c>
    </row>
    <row r="92" spans="1:9" ht="15">
      <c r="A92">
        <v>51</v>
      </c>
      <c r="C92" s="6"/>
      <c r="D92" s="6"/>
      <c r="E92" s="6"/>
      <c r="F92" s="6"/>
      <c r="G92">
        <f t="shared" si="0"/>
      </c>
      <c r="H92">
        <f t="shared" si="0"/>
      </c>
      <c r="I92" s="7" t="e">
        <f t="shared" si="1"/>
        <v>#VALUE!</v>
      </c>
    </row>
    <row r="93" spans="1:9" ht="15">
      <c r="A93">
        <v>52</v>
      </c>
      <c r="C93" s="6"/>
      <c r="D93" s="6"/>
      <c r="E93" s="6"/>
      <c r="F93" s="6"/>
      <c r="G93">
        <f t="shared" si="0"/>
      </c>
      <c r="H93">
        <f t="shared" si="0"/>
      </c>
      <c r="I93" s="7" t="e">
        <f t="shared" si="1"/>
        <v>#VALUE!</v>
      </c>
    </row>
    <row r="94" spans="1:9" ht="15">
      <c r="A94">
        <v>53</v>
      </c>
      <c r="C94" s="6"/>
      <c r="D94" s="6"/>
      <c r="E94" s="6"/>
      <c r="F94" s="6"/>
      <c r="G94">
        <f t="shared" si="0"/>
      </c>
      <c r="H94">
        <f t="shared" si="0"/>
      </c>
      <c r="I94" s="7" t="e">
        <f t="shared" si="1"/>
        <v>#VALUE!</v>
      </c>
    </row>
    <row r="95" spans="1:9" ht="15">
      <c r="A95">
        <v>54</v>
      </c>
      <c r="C95" s="6"/>
      <c r="D95" s="6"/>
      <c r="E95" s="6"/>
      <c r="F95" s="6"/>
      <c r="G95">
        <f t="shared" si="0"/>
      </c>
      <c r="H95">
        <f t="shared" si="0"/>
      </c>
      <c r="I95" s="7" t="e">
        <f t="shared" si="1"/>
        <v>#VALUE!</v>
      </c>
    </row>
    <row r="96" spans="1:9" ht="15">
      <c r="A96">
        <v>55</v>
      </c>
      <c r="C96" s="6"/>
      <c r="D96" s="6"/>
      <c r="E96" s="6"/>
      <c r="F96" s="6"/>
      <c r="G96">
        <f t="shared" si="0"/>
      </c>
      <c r="H96">
        <f t="shared" si="0"/>
      </c>
      <c r="I96" s="7" t="e">
        <f t="shared" si="1"/>
        <v>#VALUE!</v>
      </c>
    </row>
    <row r="97" spans="1:9" ht="15">
      <c r="A97">
        <v>56</v>
      </c>
      <c r="C97" s="6"/>
      <c r="D97" s="6"/>
      <c r="E97" s="6"/>
      <c r="F97" s="6"/>
      <c r="G97">
        <f t="shared" si="0"/>
      </c>
      <c r="H97">
        <f t="shared" si="0"/>
      </c>
      <c r="I97" s="7" t="e">
        <f t="shared" si="1"/>
        <v>#VALUE!</v>
      </c>
    </row>
    <row r="98" spans="1:9" ht="15">
      <c r="A98">
        <v>57</v>
      </c>
      <c r="C98" s="6"/>
      <c r="D98" s="6"/>
      <c r="E98" s="6"/>
      <c r="F98" s="6"/>
      <c r="G98">
        <f t="shared" si="0"/>
      </c>
      <c r="H98">
        <f t="shared" si="0"/>
      </c>
      <c r="I98" s="7" t="e">
        <f t="shared" si="1"/>
        <v>#VALUE!</v>
      </c>
    </row>
    <row r="99" spans="1:9" ht="15">
      <c r="A99">
        <v>58</v>
      </c>
      <c r="C99" s="6"/>
      <c r="D99" s="6"/>
      <c r="E99" s="6"/>
      <c r="F99" s="6"/>
      <c r="G99">
        <f t="shared" si="0"/>
      </c>
      <c r="H99">
        <f t="shared" si="0"/>
      </c>
      <c r="I99" s="7" t="e">
        <f t="shared" si="1"/>
        <v>#VALUE!</v>
      </c>
    </row>
    <row r="100" spans="1:9" ht="15">
      <c r="A100">
        <v>59</v>
      </c>
      <c r="C100" s="6"/>
      <c r="D100" s="6"/>
      <c r="E100" s="6"/>
      <c r="F100" s="6"/>
      <c r="G100">
        <f t="shared" si="0"/>
      </c>
      <c r="H100">
        <f t="shared" si="0"/>
      </c>
      <c r="I100" s="7" t="e">
        <f t="shared" si="1"/>
        <v>#VALUE!</v>
      </c>
    </row>
    <row r="101" spans="1:9" ht="15">
      <c r="A101">
        <v>60</v>
      </c>
      <c r="C101" s="6"/>
      <c r="D101" s="6"/>
      <c r="E101" s="6"/>
      <c r="F101" s="6"/>
      <c r="G101">
        <f t="shared" si="0"/>
      </c>
      <c r="H101">
        <f t="shared" si="0"/>
      </c>
      <c r="I101" s="7" t="e">
        <f t="shared" si="1"/>
        <v>#VALUE!</v>
      </c>
    </row>
    <row r="102" spans="1:9" ht="15">
      <c r="A102">
        <v>61</v>
      </c>
      <c r="C102" s="6"/>
      <c r="D102" s="6"/>
      <c r="E102" s="6"/>
      <c r="F102" s="6"/>
      <c r="G102">
        <f t="shared" si="0"/>
      </c>
      <c r="H102">
        <f t="shared" si="0"/>
      </c>
      <c r="I102" s="7" t="e">
        <f t="shared" si="1"/>
        <v>#VALUE!</v>
      </c>
    </row>
    <row r="103" spans="1:9" ht="15">
      <c r="A103">
        <v>62</v>
      </c>
      <c r="C103" s="6"/>
      <c r="D103" s="6"/>
      <c r="E103" s="6"/>
      <c r="F103" s="6"/>
      <c r="G103">
        <f t="shared" si="0"/>
      </c>
      <c r="H103">
        <f t="shared" si="0"/>
      </c>
      <c r="I103" s="7" t="e">
        <f t="shared" si="1"/>
        <v>#VALUE!</v>
      </c>
    </row>
    <row r="104" spans="1:9" ht="15">
      <c r="A104">
        <v>63</v>
      </c>
      <c r="C104" s="6"/>
      <c r="D104" s="6"/>
      <c r="E104" s="6"/>
      <c r="F104" s="6"/>
      <c r="G104">
        <f t="shared" si="0"/>
      </c>
      <c r="H104">
        <f t="shared" si="0"/>
      </c>
      <c r="I104" s="7" t="e">
        <f t="shared" si="1"/>
        <v>#VALUE!</v>
      </c>
    </row>
    <row r="105" spans="1:9" ht="15">
      <c r="A105">
        <v>64</v>
      </c>
      <c r="C105" s="6"/>
      <c r="D105" s="6"/>
      <c r="E105" s="6"/>
      <c r="F105" s="6"/>
      <c r="G105">
        <f t="shared" si="0"/>
      </c>
      <c r="H105">
        <f t="shared" si="0"/>
      </c>
      <c r="I105" s="7" t="e">
        <f t="shared" si="1"/>
        <v>#VALUE!</v>
      </c>
    </row>
    <row r="106" spans="1:9" ht="15">
      <c r="A106">
        <v>65</v>
      </c>
      <c r="C106" s="6"/>
      <c r="D106" s="6"/>
      <c r="E106" s="6"/>
      <c r="F106" s="6"/>
      <c r="G106">
        <f t="shared" si="0"/>
      </c>
      <c r="H106">
        <f t="shared" si="0"/>
      </c>
      <c r="I106" s="7" t="e">
        <f t="shared" si="1"/>
        <v>#VALUE!</v>
      </c>
    </row>
    <row r="107" spans="1:9" ht="15">
      <c r="A107">
        <v>66</v>
      </c>
      <c r="C107" s="6"/>
      <c r="D107" s="6"/>
      <c r="E107" s="6"/>
      <c r="F107" s="6"/>
      <c r="G107">
        <f aca="true" t="shared" si="2" ref="G107:H121">MID(E107,3,1)</f>
      </c>
      <c r="H107">
        <f t="shared" si="2"/>
      </c>
      <c r="I107" s="7" t="e">
        <f aca="true" t="shared" si="3" ref="I107:I121">+IF((G107-H107)=0,"OK","INCONSISTENCIA")</f>
        <v>#VALUE!</v>
      </c>
    </row>
    <row r="108" spans="1:9" ht="15">
      <c r="A108">
        <v>67</v>
      </c>
      <c r="C108" s="6"/>
      <c r="D108" s="6"/>
      <c r="E108" s="6"/>
      <c r="F108" s="6"/>
      <c r="G108">
        <f t="shared" si="2"/>
      </c>
      <c r="H108">
        <f t="shared" si="2"/>
      </c>
      <c r="I108" s="7" t="e">
        <f t="shared" si="3"/>
        <v>#VALUE!</v>
      </c>
    </row>
    <row r="109" spans="1:9" ht="15">
      <c r="A109">
        <v>68</v>
      </c>
      <c r="C109" s="6"/>
      <c r="D109" s="6"/>
      <c r="E109" s="6"/>
      <c r="F109" s="6"/>
      <c r="G109">
        <f t="shared" si="2"/>
      </c>
      <c r="H109">
        <f t="shared" si="2"/>
      </c>
      <c r="I109" s="7" t="e">
        <f t="shared" si="3"/>
        <v>#VALUE!</v>
      </c>
    </row>
    <row r="110" spans="1:9" ht="15">
      <c r="A110">
        <v>69</v>
      </c>
      <c r="C110" s="6"/>
      <c r="D110" s="6"/>
      <c r="E110" s="6"/>
      <c r="F110" s="6"/>
      <c r="G110">
        <f t="shared" si="2"/>
      </c>
      <c r="H110">
        <f t="shared" si="2"/>
      </c>
      <c r="I110" s="7" t="e">
        <f t="shared" si="3"/>
        <v>#VALUE!</v>
      </c>
    </row>
    <row r="111" spans="1:9" ht="15">
      <c r="A111">
        <v>70</v>
      </c>
      <c r="C111" s="6"/>
      <c r="D111" s="6"/>
      <c r="E111" s="6"/>
      <c r="F111" s="6"/>
      <c r="G111">
        <f t="shared" si="2"/>
      </c>
      <c r="H111">
        <f t="shared" si="2"/>
      </c>
      <c r="I111" s="7" t="e">
        <f t="shared" si="3"/>
        <v>#VALUE!</v>
      </c>
    </row>
    <row r="112" spans="1:9" ht="15">
      <c r="A112">
        <v>71</v>
      </c>
      <c r="C112" s="6"/>
      <c r="D112" s="6"/>
      <c r="E112" s="6"/>
      <c r="F112" s="6"/>
      <c r="G112">
        <f t="shared" si="2"/>
      </c>
      <c r="H112">
        <f t="shared" si="2"/>
      </c>
      <c r="I112" s="7" t="e">
        <f t="shared" si="3"/>
        <v>#VALUE!</v>
      </c>
    </row>
    <row r="113" spans="1:9" ht="15">
      <c r="A113">
        <v>72</v>
      </c>
      <c r="C113" s="6"/>
      <c r="D113" s="6"/>
      <c r="E113" s="6"/>
      <c r="F113" s="6"/>
      <c r="G113">
        <f t="shared" si="2"/>
      </c>
      <c r="H113">
        <f t="shared" si="2"/>
      </c>
      <c r="I113" s="7" t="e">
        <f t="shared" si="3"/>
        <v>#VALUE!</v>
      </c>
    </row>
    <row r="114" spans="1:9" ht="15">
      <c r="A114">
        <v>73</v>
      </c>
      <c r="C114" s="6"/>
      <c r="D114" s="6"/>
      <c r="E114" s="6"/>
      <c r="F114" s="6"/>
      <c r="G114">
        <f t="shared" si="2"/>
      </c>
      <c r="H114">
        <f t="shared" si="2"/>
      </c>
      <c r="I114" s="7" t="e">
        <f t="shared" si="3"/>
        <v>#VALUE!</v>
      </c>
    </row>
    <row r="115" spans="1:9" ht="15">
      <c r="A115">
        <v>74</v>
      </c>
      <c r="C115" s="6"/>
      <c r="D115" s="6"/>
      <c r="E115" s="6"/>
      <c r="F115" s="6"/>
      <c r="G115">
        <f t="shared" si="2"/>
      </c>
      <c r="H115">
        <f t="shared" si="2"/>
      </c>
      <c r="I115" s="7" t="e">
        <f t="shared" si="3"/>
        <v>#VALUE!</v>
      </c>
    </row>
    <row r="116" spans="1:9" ht="15">
      <c r="A116">
        <v>75</v>
      </c>
      <c r="C116" s="6"/>
      <c r="D116" s="6"/>
      <c r="E116" s="6"/>
      <c r="F116" s="6"/>
      <c r="G116">
        <f t="shared" si="2"/>
      </c>
      <c r="H116">
        <f t="shared" si="2"/>
      </c>
      <c r="I116" s="7" t="e">
        <f t="shared" si="3"/>
        <v>#VALUE!</v>
      </c>
    </row>
    <row r="117" spans="1:9" ht="15">
      <c r="A117">
        <v>76</v>
      </c>
      <c r="C117" s="6"/>
      <c r="D117" s="6"/>
      <c r="E117" s="6"/>
      <c r="F117" s="6"/>
      <c r="G117">
        <f t="shared" si="2"/>
      </c>
      <c r="H117">
        <f t="shared" si="2"/>
      </c>
      <c r="I117" s="7" t="e">
        <f t="shared" si="3"/>
        <v>#VALUE!</v>
      </c>
    </row>
    <row r="118" spans="1:9" ht="15">
      <c r="A118">
        <v>77</v>
      </c>
      <c r="C118" s="6"/>
      <c r="D118" s="6"/>
      <c r="E118" s="6"/>
      <c r="F118" s="6"/>
      <c r="G118">
        <f t="shared" si="2"/>
      </c>
      <c r="H118">
        <f t="shared" si="2"/>
      </c>
      <c r="I118" s="7" t="e">
        <f t="shared" si="3"/>
        <v>#VALUE!</v>
      </c>
    </row>
    <row r="119" spans="1:9" ht="15">
      <c r="A119">
        <v>78</v>
      </c>
      <c r="C119" s="6"/>
      <c r="D119" s="6"/>
      <c r="E119" s="6"/>
      <c r="F119" s="6"/>
      <c r="G119">
        <f t="shared" si="2"/>
      </c>
      <c r="H119">
        <f t="shared" si="2"/>
      </c>
      <c r="I119" s="7" t="e">
        <f t="shared" si="3"/>
        <v>#VALUE!</v>
      </c>
    </row>
    <row r="120" spans="1:9" ht="15">
      <c r="A120">
        <v>79</v>
      </c>
      <c r="C120" s="6"/>
      <c r="D120" s="6"/>
      <c r="E120" s="6"/>
      <c r="F120" s="6"/>
      <c r="G120">
        <f t="shared" si="2"/>
      </c>
      <c r="H120">
        <f t="shared" si="2"/>
      </c>
      <c r="I120" s="7" t="e">
        <f t="shared" si="3"/>
        <v>#VALUE!</v>
      </c>
    </row>
    <row r="121" spans="1:9" ht="15">
      <c r="A121">
        <v>80</v>
      </c>
      <c r="C121" s="6"/>
      <c r="D121" s="6"/>
      <c r="E121" s="6"/>
      <c r="F121" s="6"/>
      <c r="G121">
        <f t="shared" si="2"/>
      </c>
      <c r="H121">
        <f t="shared" si="2"/>
      </c>
      <c r="I121" s="7" t="e">
        <f t="shared" si="3"/>
        <v>#VALUE!</v>
      </c>
    </row>
  </sheetData>
  <sheetProtection/>
  <mergeCells count="1">
    <mergeCell ref="A39:E39"/>
  </mergeCells>
  <dataValidations count="2">
    <dataValidation type="list" allowBlank="1" showInputMessage="1" showErrorMessage="1" sqref="F42:F121">
      <formula1>$F$1:$F$36</formula1>
    </dataValidation>
    <dataValidation type="list" allowBlank="1" showInputMessage="1" showErrorMessage="1" sqref="E42:E121">
      <formula1>$E$1:$E$8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D316"/>
  <sheetViews>
    <sheetView zoomScale="85" zoomScaleNormal="85" zoomScalePageLayoutView="0" workbookViewId="0" topLeftCell="AR292">
      <selection activeCell="AT293" sqref="AT293"/>
    </sheetView>
  </sheetViews>
  <sheetFormatPr defaultColWidth="11.421875" defaultRowHeight="15"/>
  <cols>
    <col min="1" max="1" width="4.421875" style="0" bestFit="1" customWidth="1"/>
    <col min="2" max="2" width="33.8515625" style="0" customWidth="1"/>
    <col min="3" max="3" width="30.8515625" style="0" customWidth="1"/>
    <col min="4" max="4" width="29.7109375" style="0" customWidth="1"/>
    <col min="5" max="5" width="30.7109375" style="0" bestFit="1" customWidth="1"/>
    <col min="6" max="6" width="27.28125" style="0" customWidth="1"/>
    <col min="7" max="7" width="24.00390625" style="0" customWidth="1"/>
    <col min="8" max="8" width="31.421875" style="0" bestFit="1" customWidth="1"/>
    <col min="9" max="9" width="52.28125" style="0" customWidth="1"/>
    <col min="10" max="10" width="20.8515625" style="0" customWidth="1"/>
    <col min="11" max="11" width="37.00390625" style="0" bestFit="1" customWidth="1"/>
    <col min="12" max="12" width="20.7109375" style="0" customWidth="1"/>
    <col min="13" max="13" width="22.57421875" style="0" customWidth="1"/>
    <col min="14" max="14" width="36.00390625" style="0" customWidth="1"/>
    <col min="15" max="15" width="30.421875" style="0" bestFit="1" customWidth="1"/>
    <col min="24" max="24" width="9.140625" style="0" customWidth="1"/>
    <col min="25" max="25" width="22.7109375" style="0" bestFit="1" customWidth="1"/>
    <col min="26" max="26" width="58.28125" style="0" bestFit="1" customWidth="1"/>
    <col min="27" max="27" width="45.8515625" style="0" bestFit="1" customWidth="1"/>
    <col min="28" max="28" width="46.7109375" style="0" bestFit="1" customWidth="1"/>
    <col min="29" max="30" width="56.140625" style="0" bestFit="1" customWidth="1"/>
    <col min="31" max="31" width="17.421875" style="0" customWidth="1"/>
    <col min="32" max="32" width="28.421875" style="0" customWidth="1"/>
    <col min="33" max="33" width="5.28125" style="0" customWidth="1"/>
    <col min="34" max="34" width="38.57421875" style="15" bestFit="1" customWidth="1"/>
    <col min="35" max="35" width="32.7109375" style="15" bestFit="1" customWidth="1"/>
    <col min="36" max="36" width="115.28125" style="0" bestFit="1" customWidth="1"/>
    <col min="37" max="37" width="29.00390625" style="15" bestFit="1" customWidth="1"/>
    <col min="38" max="38" width="5.57421875" style="15" bestFit="1" customWidth="1"/>
    <col min="39" max="39" width="9.8515625" style="15" bestFit="1" customWidth="1"/>
    <col min="40" max="40" width="4.8515625" style="15" bestFit="1" customWidth="1"/>
    <col min="41" max="41" width="73.7109375" style="0" bestFit="1" customWidth="1"/>
    <col min="42" max="42" width="67.00390625" style="0" bestFit="1" customWidth="1"/>
    <col min="43" max="43" width="54.421875" style="0" bestFit="1" customWidth="1"/>
    <col min="44" max="44" width="12.8515625" style="107" bestFit="1" customWidth="1"/>
    <col min="45" max="45" width="86.7109375" style="0" bestFit="1" customWidth="1"/>
    <col min="46" max="46" width="86.7109375" style="11" bestFit="1" customWidth="1"/>
    <col min="47" max="47" width="124.140625" style="0" bestFit="1" customWidth="1"/>
    <col min="48" max="48" width="104.57421875" style="0" bestFit="1" customWidth="1"/>
    <col min="49" max="49" width="76.28125" style="0" bestFit="1" customWidth="1"/>
    <col min="50" max="50" width="62.7109375" style="0" bestFit="1" customWidth="1"/>
    <col min="51" max="51" width="48.7109375" style="0" bestFit="1" customWidth="1"/>
    <col min="52" max="52" width="54.421875" style="0" bestFit="1" customWidth="1"/>
    <col min="53" max="53" width="33.8515625" style="0" bestFit="1" customWidth="1"/>
    <col min="54" max="54" width="64.57421875" style="0" bestFit="1" customWidth="1"/>
    <col min="55" max="55" width="64.8515625" style="0" bestFit="1" customWidth="1"/>
    <col min="56" max="56" width="92.140625" style="0" bestFit="1" customWidth="1"/>
    <col min="57" max="57" width="12.57421875" style="0" customWidth="1"/>
  </cols>
  <sheetData>
    <row r="1" spans="6:15" ht="15">
      <c r="F1" s="350" t="s">
        <v>1166</v>
      </c>
      <c r="G1" s="351"/>
      <c r="H1" s="343" t="s">
        <v>1519</v>
      </c>
      <c r="I1" s="344"/>
      <c r="J1" s="347" t="s">
        <v>1400</v>
      </c>
      <c r="K1" s="348"/>
      <c r="L1" s="348"/>
      <c r="M1" s="349"/>
      <c r="N1" s="352" t="s">
        <v>1156</v>
      </c>
      <c r="O1" s="353"/>
    </row>
    <row r="2" spans="1:44" s="11" customFormat="1" ht="60.75" thickBot="1">
      <c r="A2" s="17" t="s">
        <v>1</v>
      </c>
      <c r="B2" s="126" t="s">
        <v>1516</v>
      </c>
      <c r="C2" s="126" t="s">
        <v>1520</v>
      </c>
      <c r="D2" s="126" t="s">
        <v>1521</v>
      </c>
      <c r="E2" s="132" t="s">
        <v>750</v>
      </c>
      <c r="F2" s="127" t="s">
        <v>1517</v>
      </c>
      <c r="G2" s="127" t="s">
        <v>1518</v>
      </c>
      <c r="H2" s="128" t="s">
        <v>1153</v>
      </c>
      <c r="I2" s="129" t="s">
        <v>1387</v>
      </c>
      <c r="J2" s="130" t="s">
        <v>1152</v>
      </c>
      <c r="K2" s="123" t="s">
        <v>1167</v>
      </c>
      <c r="L2" s="124" t="s">
        <v>1154</v>
      </c>
      <c r="M2" s="125" t="s">
        <v>1155</v>
      </c>
      <c r="N2" s="170" t="s">
        <v>1522</v>
      </c>
      <c r="O2" s="131" t="s">
        <v>1512</v>
      </c>
      <c r="Y2" s="8"/>
      <c r="Z2" s="8"/>
      <c r="AH2" s="15"/>
      <c r="AI2" s="15"/>
      <c r="AK2" s="15"/>
      <c r="AL2" s="15"/>
      <c r="AM2" s="15"/>
      <c r="AN2" s="15"/>
      <c r="AR2" s="107"/>
    </row>
    <row r="3" spans="1:44" s="11" customFormat="1" ht="15">
      <c r="A3" s="14">
        <v>1</v>
      </c>
      <c r="B3" s="133"/>
      <c r="C3" s="133"/>
      <c r="D3" s="133"/>
      <c r="E3" s="134"/>
      <c r="F3" s="140"/>
      <c r="G3" s="141"/>
      <c r="H3" s="139"/>
      <c r="I3" s="139"/>
      <c r="J3" s="138"/>
      <c r="K3" s="139"/>
      <c r="L3" s="139"/>
      <c r="M3" s="139"/>
      <c r="N3" s="148"/>
      <c r="O3" s="149"/>
      <c r="Y3" s="9"/>
      <c r="Z3" s="10"/>
      <c r="AH3" s="15"/>
      <c r="AI3" s="15"/>
      <c r="AK3" s="15"/>
      <c r="AL3" s="15"/>
      <c r="AM3" s="15"/>
      <c r="AN3" s="15"/>
      <c r="AR3" s="107"/>
    </row>
    <row r="4" spans="1:44" s="11" customFormat="1" ht="15">
      <c r="A4" s="14">
        <v>2</v>
      </c>
      <c r="B4" s="133"/>
      <c r="C4" s="133"/>
      <c r="D4" s="133"/>
      <c r="E4" s="134"/>
      <c r="F4" s="142"/>
      <c r="G4" s="143"/>
      <c r="H4" s="137"/>
      <c r="I4" s="137"/>
      <c r="J4" s="136"/>
      <c r="K4" s="137"/>
      <c r="L4" s="137"/>
      <c r="M4" s="137"/>
      <c r="N4" s="150"/>
      <c r="O4" s="151"/>
      <c r="Y4" s="9"/>
      <c r="Z4" s="10"/>
      <c r="AH4" s="15"/>
      <c r="AI4" s="15"/>
      <c r="AK4" s="15"/>
      <c r="AL4" s="15"/>
      <c r="AM4" s="15"/>
      <c r="AN4" s="15"/>
      <c r="AR4" s="107"/>
    </row>
    <row r="5" spans="1:44" s="11" customFormat="1" ht="15">
      <c r="A5" s="14">
        <v>3</v>
      </c>
      <c r="B5" s="133"/>
      <c r="C5" s="133"/>
      <c r="D5" s="133"/>
      <c r="E5" s="134"/>
      <c r="F5" s="142"/>
      <c r="G5" s="143"/>
      <c r="H5" s="137"/>
      <c r="I5" s="137"/>
      <c r="J5" s="136"/>
      <c r="K5" s="137"/>
      <c r="L5" s="137"/>
      <c r="M5" s="137"/>
      <c r="N5" s="150"/>
      <c r="O5" s="151"/>
      <c r="Y5" s="9"/>
      <c r="Z5" s="10"/>
      <c r="AH5" s="15"/>
      <c r="AI5" s="15"/>
      <c r="AK5" s="15"/>
      <c r="AL5" s="15"/>
      <c r="AM5" s="15"/>
      <c r="AN5" s="15"/>
      <c r="AR5" s="107"/>
    </row>
    <row r="6" spans="1:44" s="11" customFormat="1" ht="15">
      <c r="A6" s="14">
        <v>4</v>
      </c>
      <c r="B6" s="133"/>
      <c r="C6" s="133"/>
      <c r="D6" s="133"/>
      <c r="E6" s="134"/>
      <c r="F6" s="142"/>
      <c r="G6" s="143"/>
      <c r="H6" s="137"/>
      <c r="I6" s="137"/>
      <c r="J6" s="136"/>
      <c r="K6" s="137"/>
      <c r="L6" s="137"/>
      <c r="M6" s="137"/>
      <c r="N6" s="150"/>
      <c r="O6" s="151"/>
      <c r="Y6" s="9"/>
      <c r="Z6" s="10"/>
      <c r="AH6" s="15"/>
      <c r="AI6" s="15"/>
      <c r="AK6" s="15"/>
      <c r="AL6" s="15"/>
      <c r="AM6" s="15"/>
      <c r="AN6" s="15"/>
      <c r="AR6" s="107"/>
    </row>
    <row r="7" spans="1:44" s="11" customFormat="1" ht="15">
      <c r="A7" s="14">
        <v>5</v>
      </c>
      <c r="B7" s="133"/>
      <c r="C7" s="133"/>
      <c r="D7" s="133"/>
      <c r="E7" s="134"/>
      <c r="F7" s="142"/>
      <c r="G7" s="143"/>
      <c r="H7" s="137"/>
      <c r="I7" s="137"/>
      <c r="J7" s="136"/>
      <c r="K7" s="137"/>
      <c r="L7" s="137"/>
      <c r="M7" s="137"/>
      <c r="N7" s="150"/>
      <c r="O7" s="151"/>
      <c r="Y7" s="9"/>
      <c r="Z7" s="10"/>
      <c r="AH7" s="15"/>
      <c r="AI7" s="15"/>
      <c r="AK7" s="15"/>
      <c r="AL7" s="15"/>
      <c r="AM7" s="15"/>
      <c r="AN7" s="15"/>
      <c r="AR7" s="107"/>
    </row>
    <row r="8" spans="1:44" s="11" customFormat="1" ht="15">
      <c r="A8" s="14">
        <v>6</v>
      </c>
      <c r="B8" s="133"/>
      <c r="C8" s="133"/>
      <c r="D8" s="133"/>
      <c r="E8" s="134"/>
      <c r="F8" s="142"/>
      <c r="G8" s="143"/>
      <c r="H8" s="137"/>
      <c r="I8" s="137"/>
      <c r="J8" s="136"/>
      <c r="K8" s="137"/>
      <c r="L8" s="137"/>
      <c r="M8" s="137"/>
      <c r="N8" s="150"/>
      <c r="O8" s="151"/>
      <c r="Y8" s="9"/>
      <c r="Z8" s="10"/>
      <c r="AH8" s="15"/>
      <c r="AI8" s="15"/>
      <c r="AK8" s="15"/>
      <c r="AL8" s="15"/>
      <c r="AM8" s="15"/>
      <c r="AN8" s="15"/>
      <c r="AR8" s="107"/>
    </row>
    <row r="9" spans="1:44" s="11" customFormat="1" ht="15">
      <c r="A9" s="14">
        <v>7</v>
      </c>
      <c r="B9" s="133"/>
      <c r="C9" s="133"/>
      <c r="D9" s="133"/>
      <c r="E9" s="134"/>
      <c r="F9" s="142"/>
      <c r="G9" s="143"/>
      <c r="H9" s="137"/>
      <c r="I9" s="137"/>
      <c r="J9" s="136"/>
      <c r="K9" s="137"/>
      <c r="L9" s="137"/>
      <c r="M9" s="137"/>
      <c r="N9" s="150"/>
      <c r="O9" s="151"/>
      <c r="Y9" s="9"/>
      <c r="Z9" s="10"/>
      <c r="AH9" s="15"/>
      <c r="AI9" s="15"/>
      <c r="AK9" s="15"/>
      <c r="AL9" s="15"/>
      <c r="AM9" s="15"/>
      <c r="AN9" s="15"/>
      <c r="AR9" s="107"/>
    </row>
    <row r="10" spans="1:44" s="11" customFormat="1" ht="15">
      <c r="A10" s="14">
        <v>8</v>
      </c>
      <c r="B10" s="133"/>
      <c r="C10" s="133"/>
      <c r="D10" s="133"/>
      <c r="E10" s="134"/>
      <c r="F10" s="142"/>
      <c r="G10" s="143"/>
      <c r="H10" s="137"/>
      <c r="I10" s="137"/>
      <c r="J10" s="136"/>
      <c r="K10" s="137"/>
      <c r="L10" s="137"/>
      <c r="M10" s="137"/>
      <c r="N10" s="150"/>
      <c r="O10" s="151"/>
      <c r="Y10" s="9"/>
      <c r="Z10" s="10"/>
      <c r="AH10" s="15"/>
      <c r="AI10" s="15"/>
      <c r="AK10" s="15"/>
      <c r="AL10" s="15"/>
      <c r="AM10" s="15"/>
      <c r="AN10" s="15"/>
      <c r="AR10" s="107"/>
    </row>
    <row r="11" spans="1:44" s="11" customFormat="1" ht="15">
      <c r="A11" s="14">
        <v>9</v>
      </c>
      <c r="B11" s="133"/>
      <c r="C11" s="133"/>
      <c r="D11" s="133"/>
      <c r="E11" s="134"/>
      <c r="F11" s="142"/>
      <c r="G11" s="143"/>
      <c r="H11" s="137"/>
      <c r="I11" s="137"/>
      <c r="J11" s="136"/>
      <c r="K11" s="137"/>
      <c r="L11" s="137"/>
      <c r="M11" s="137"/>
      <c r="N11" s="150"/>
      <c r="O11" s="151"/>
      <c r="Y11" s="9"/>
      <c r="Z11" s="10"/>
      <c r="AH11" s="15"/>
      <c r="AI11" s="15"/>
      <c r="AK11" s="15"/>
      <c r="AL11" s="15"/>
      <c r="AM11" s="15"/>
      <c r="AN11" s="15"/>
      <c r="AR11" s="107"/>
    </row>
    <row r="12" spans="1:44" s="11" customFormat="1" ht="15">
      <c r="A12" s="14">
        <v>10</v>
      </c>
      <c r="B12" s="133"/>
      <c r="C12" s="133"/>
      <c r="D12" s="133"/>
      <c r="E12" s="134"/>
      <c r="F12" s="142"/>
      <c r="G12" s="143"/>
      <c r="H12" s="137"/>
      <c r="I12" s="137"/>
      <c r="J12" s="136"/>
      <c r="K12" s="137"/>
      <c r="L12" s="137"/>
      <c r="M12" s="137"/>
      <c r="N12" s="150"/>
      <c r="O12" s="151"/>
      <c r="Y12" s="9"/>
      <c r="Z12" s="10"/>
      <c r="AH12" s="15"/>
      <c r="AI12" s="15"/>
      <c r="AK12" s="15"/>
      <c r="AL12" s="15"/>
      <c r="AM12" s="15"/>
      <c r="AN12" s="15"/>
      <c r="AR12" s="107"/>
    </row>
    <row r="13" spans="1:44" s="11" customFormat="1" ht="15">
      <c r="A13" s="14">
        <v>11</v>
      </c>
      <c r="B13" s="133"/>
      <c r="C13" s="133"/>
      <c r="D13" s="133"/>
      <c r="E13" s="134"/>
      <c r="F13" s="142"/>
      <c r="G13" s="143"/>
      <c r="H13" s="137"/>
      <c r="I13" s="137"/>
      <c r="J13" s="136"/>
      <c r="K13" s="137"/>
      <c r="L13" s="137"/>
      <c r="M13" s="137"/>
      <c r="N13" s="150"/>
      <c r="O13" s="151"/>
      <c r="Y13" s="9"/>
      <c r="Z13" s="10"/>
      <c r="AH13" s="15"/>
      <c r="AI13" s="15"/>
      <c r="AK13" s="15"/>
      <c r="AL13" s="15"/>
      <c r="AM13" s="15"/>
      <c r="AN13" s="15"/>
      <c r="AR13" s="107"/>
    </row>
    <row r="14" spans="1:44" s="11" customFormat="1" ht="15">
      <c r="A14" s="14">
        <v>12</v>
      </c>
      <c r="B14" s="133"/>
      <c r="C14" s="133"/>
      <c r="D14" s="133"/>
      <c r="E14" s="134"/>
      <c r="F14" s="142"/>
      <c r="G14" s="143"/>
      <c r="H14" s="137"/>
      <c r="I14" s="137"/>
      <c r="J14" s="136"/>
      <c r="K14" s="137"/>
      <c r="L14" s="137"/>
      <c r="M14" s="137"/>
      <c r="N14" s="150"/>
      <c r="O14" s="151"/>
      <c r="Y14" s="9"/>
      <c r="Z14" s="10"/>
      <c r="AH14" s="15"/>
      <c r="AI14" s="15"/>
      <c r="AK14" s="15"/>
      <c r="AL14" s="15"/>
      <c r="AM14" s="15"/>
      <c r="AN14" s="15"/>
      <c r="AR14" s="107"/>
    </row>
    <row r="15" spans="1:44" s="11" customFormat="1" ht="15">
      <c r="A15" s="14">
        <v>13</v>
      </c>
      <c r="B15" s="133"/>
      <c r="C15" s="133"/>
      <c r="D15" s="135"/>
      <c r="E15" s="134"/>
      <c r="F15" s="142"/>
      <c r="G15" s="144"/>
      <c r="H15" s="137"/>
      <c r="I15" s="137"/>
      <c r="J15" s="136"/>
      <c r="K15" s="137"/>
      <c r="L15" s="137"/>
      <c r="M15" s="147"/>
      <c r="N15" s="152"/>
      <c r="O15" s="151"/>
      <c r="Y15" s="9"/>
      <c r="Z15" s="10"/>
      <c r="AH15" s="15"/>
      <c r="AI15" s="15"/>
      <c r="AK15" s="15"/>
      <c r="AL15" s="15"/>
      <c r="AM15" s="15"/>
      <c r="AN15" s="15"/>
      <c r="AR15" s="107"/>
    </row>
    <row r="16" spans="1:44" s="11" customFormat="1" ht="15">
      <c r="A16" s="14">
        <v>14</v>
      </c>
      <c r="B16" s="133"/>
      <c r="C16" s="133"/>
      <c r="D16" s="135"/>
      <c r="E16" s="134"/>
      <c r="F16" s="142"/>
      <c r="G16" s="144"/>
      <c r="H16" s="137"/>
      <c r="I16" s="137"/>
      <c r="J16" s="136"/>
      <c r="K16" s="137"/>
      <c r="L16" s="137"/>
      <c r="M16" s="147"/>
      <c r="N16" s="152"/>
      <c r="O16" s="151"/>
      <c r="Y16" s="9"/>
      <c r="Z16" s="10"/>
      <c r="AH16" s="15"/>
      <c r="AI16" s="15"/>
      <c r="AK16" s="15"/>
      <c r="AL16" s="15"/>
      <c r="AM16" s="15"/>
      <c r="AN16" s="15"/>
      <c r="AR16" s="107"/>
    </row>
    <row r="17" spans="1:44" s="11" customFormat="1" ht="15">
      <c r="A17" s="14">
        <v>15</v>
      </c>
      <c r="B17" s="133"/>
      <c r="C17" s="133"/>
      <c r="D17" s="133"/>
      <c r="E17" s="134"/>
      <c r="F17" s="142"/>
      <c r="G17" s="143"/>
      <c r="H17" s="137"/>
      <c r="I17" s="137"/>
      <c r="J17" s="136"/>
      <c r="K17" s="137"/>
      <c r="L17" s="137"/>
      <c r="M17" s="137"/>
      <c r="N17" s="150"/>
      <c r="O17" s="151"/>
      <c r="Y17" s="9"/>
      <c r="Z17" s="10"/>
      <c r="AH17" s="15"/>
      <c r="AI17" s="15"/>
      <c r="AK17" s="15"/>
      <c r="AL17" s="15"/>
      <c r="AM17" s="15"/>
      <c r="AN17" s="15"/>
      <c r="AR17" s="107"/>
    </row>
    <row r="18" spans="1:44" s="11" customFormat="1" ht="15">
      <c r="A18" s="14">
        <v>16</v>
      </c>
      <c r="B18" s="133"/>
      <c r="C18" s="133"/>
      <c r="D18" s="133"/>
      <c r="E18" s="134"/>
      <c r="F18" s="142"/>
      <c r="G18" s="143"/>
      <c r="H18" s="137"/>
      <c r="I18" s="137"/>
      <c r="J18" s="136"/>
      <c r="K18" s="137"/>
      <c r="L18" s="137"/>
      <c r="M18" s="137"/>
      <c r="N18" s="150"/>
      <c r="O18" s="151"/>
      <c r="Y18" s="9"/>
      <c r="Z18" s="10"/>
      <c r="AH18" s="15"/>
      <c r="AI18" s="15"/>
      <c r="AK18" s="15"/>
      <c r="AL18" s="15"/>
      <c r="AM18" s="15"/>
      <c r="AN18" s="15"/>
      <c r="AR18" s="107"/>
    </row>
    <row r="19" spans="1:44" s="11" customFormat="1" ht="15">
      <c r="A19" s="14">
        <v>17</v>
      </c>
      <c r="B19" s="133"/>
      <c r="C19" s="133"/>
      <c r="D19" s="133"/>
      <c r="E19" s="134"/>
      <c r="F19" s="142"/>
      <c r="G19" s="143"/>
      <c r="H19" s="137"/>
      <c r="I19" s="137"/>
      <c r="J19" s="136"/>
      <c r="K19" s="137"/>
      <c r="L19" s="137"/>
      <c r="M19" s="137"/>
      <c r="N19" s="150"/>
      <c r="O19" s="151"/>
      <c r="Y19" s="9"/>
      <c r="Z19" s="10"/>
      <c r="AH19" s="15"/>
      <c r="AI19" s="15"/>
      <c r="AK19" s="15"/>
      <c r="AL19" s="15"/>
      <c r="AM19" s="15"/>
      <c r="AN19" s="15"/>
      <c r="AR19" s="107"/>
    </row>
    <row r="20" spans="1:44" s="11" customFormat="1" ht="15">
      <c r="A20" s="14">
        <v>18</v>
      </c>
      <c r="B20" s="133"/>
      <c r="C20" s="133"/>
      <c r="D20" s="133"/>
      <c r="E20" s="134"/>
      <c r="F20" s="142"/>
      <c r="G20" s="143"/>
      <c r="H20" s="137"/>
      <c r="I20" s="137"/>
      <c r="J20" s="136"/>
      <c r="K20" s="137"/>
      <c r="L20" s="137"/>
      <c r="M20" s="137"/>
      <c r="N20" s="150"/>
      <c r="O20" s="151"/>
      <c r="Y20" s="9"/>
      <c r="Z20" s="10"/>
      <c r="AH20" s="15"/>
      <c r="AI20" s="15"/>
      <c r="AK20" s="15"/>
      <c r="AL20" s="15"/>
      <c r="AM20" s="15"/>
      <c r="AN20" s="15"/>
      <c r="AR20" s="107"/>
    </row>
    <row r="21" spans="1:44" s="11" customFormat="1" ht="15">
      <c r="A21" s="14">
        <v>19</v>
      </c>
      <c r="B21" s="133"/>
      <c r="C21" s="133"/>
      <c r="D21" s="133"/>
      <c r="E21" s="134"/>
      <c r="F21" s="142"/>
      <c r="G21" s="143"/>
      <c r="H21" s="137"/>
      <c r="I21" s="137"/>
      <c r="J21" s="136"/>
      <c r="K21" s="137"/>
      <c r="L21" s="137"/>
      <c r="M21" s="137"/>
      <c r="N21" s="150"/>
      <c r="O21" s="151"/>
      <c r="Y21" s="9"/>
      <c r="Z21" s="10"/>
      <c r="AH21" s="15"/>
      <c r="AI21" s="15"/>
      <c r="AK21" s="15"/>
      <c r="AL21" s="15"/>
      <c r="AM21" s="15"/>
      <c r="AN21" s="15"/>
      <c r="AR21" s="107"/>
    </row>
    <row r="22" spans="1:44" s="11" customFormat="1" ht="15">
      <c r="A22" s="14">
        <v>20</v>
      </c>
      <c r="B22" s="133"/>
      <c r="C22" s="133"/>
      <c r="D22" s="133"/>
      <c r="E22" s="134"/>
      <c r="F22" s="142"/>
      <c r="G22" s="143"/>
      <c r="H22" s="137"/>
      <c r="I22" s="137"/>
      <c r="J22" s="136"/>
      <c r="K22" s="137"/>
      <c r="L22" s="137"/>
      <c r="M22" s="137"/>
      <c r="N22" s="150"/>
      <c r="O22" s="151"/>
      <c r="Y22" s="9"/>
      <c r="Z22" s="10"/>
      <c r="AH22" s="15"/>
      <c r="AI22" s="15"/>
      <c r="AK22" s="15"/>
      <c r="AL22" s="15"/>
      <c r="AM22" s="15"/>
      <c r="AN22" s="15"/>
      <c r="AR22" s="107"/>
    </row>
    <row r="23" spans="1:44" s="11" customFormat="1" ht="15">
      <c r="A23" s="14">
        <v>21</v>
      </c>
      <c r="B23" s="133"/>
      <c r="C23" s="133"/>
      <c r="D23" s="133"/>
      <c r="E23" s="133"/>
      <c r="F23" s="142"/>
      <c r="G23" s="143"/>
      <c r="H23" s="137"/>
      <c r="I23" s="137"/>
      <c r="J23" s="136"/>
      <c r="K23" s="137"/>
      <c r="L23" s="137"/>
      <c r="M23" s="137"/>
      <c r="N23" s="150"/>
      <c r="O23" s="151"/>
      <c r="Y23" s="9"/>
      <c r="Z23" s="10"/>
      <c r="AH23" s="15"/>
      <c r="AI23" s="15"/>
      <c r="AK23" s="15"/>
      <c r="AL23" s="15"/>
      <c r="AM23" s="15"/>
      <c r="AN23" s="15"/>
      <c r="AR23" s="107"/>
    </row>
    <row r="24" spans="1:44" s="11" customFormat="1" ht="15">
      <c r="A24" s="14">
        <v>22</v>
      </c>
      <c r="B24" s="133"/>
      <c r="C24" s="133"/>
      <c r="D24" s="133"/>
      <c r="E24" s="134"/>
      <c r="F24" s="142"/>
      <c r="G24" s="143"/>
      <c r="H24" s="137"/>
      <c r="I24" s="137"/>
      <c r="J24" s="136"/>
      <c r="K24" s="137"/>
      <c r="L24" s="137"/>
      <c r="M24" s="137"/>
      <c r="N24" s="150"/>
      <c r="O24" s="151"/>
      <c r="Y24" s="9"/>
      <c r="Z24" s="10"/>
      <c r="AH24" s="15"/>
      <c r="AI24" s="15"/>
      <c r="AK24" s="15"/>
      <c r="AL24" s="15"/>
      <c r="AM24" s="15"/>
      <c r="AN24" s="15"/>
      <c r="AR24" s="107"/>
    </row>
    <row r="25" spans="1:44" s="11" customFormat="1" ht="15">
      <c r="A25" s="14">
        <v>23</v>
      </c>
      <c r="B25" s="133"/>
      <c r="C25" s="133"/>
      <c r="D25" s="133"/>
      <c r="E25" s="134"/>
      <c r="F25" s="142"/>
      <c r="G25" s="143"/>
      <c r="H25" s="137"/>
      <c r="I25" s="137"/>
      <c r="J25" s="136"/>
      <c r="K25" s="137"/>
      <c r="L25" s="137"/>
      <c r="M25" s="137"/>
      <c r="N25" s="150"/>
      <c r="O25" s="151"/>
      <c r="Y25" s="9"/>
      <c r="Z25" s="10"/>
      <c r="AH25" s="15"/>
      <c r="AI25" s="15"/>
      <c r="AK25" s="15"/>
      <c r="AL25" s="15"/>
      <c r="AM25" s="15"/>
      <c r="AN25" s="15"/>
      <c r="AR25" s="107"/>
    </row>
    <row r="26" spans="1:44" s="11" customFormat="1" ht="15">
      <c r="A26" s="14">
        <v>24</v>
      </c>
      <c r="B26" s="133"/>
      <c r="C26" s="133"/>
      <c r="D26" s="133"/>
      <c r="E26" s="134"/>
      <c r="F26" s="142"/>
      <c r="G26" s="143"/>
      <c r="H26" s="137"/>
      <c r="I26" s="137"/>
      <c r="J26" s="136"/>
      <c r="K26" s="137"/>
      <c r="L26" s="137"/>
      <c r="M26" s="137"/>
      <c r="N26" s="150"/>
      <c r="O26" s="151"/>
      <c r="Y26" s="9"/>
      <c r="Z26" s="10"/>
      <c r="AH26" s="15"/>
      <c r="AI26" s="15"/>
      <c r="AK26" s="15"/>
      <c r="AL26" s="15"/>
      <c r="AM26" s="15"/>
      <c r="AN26" s="15"/>
      <c r="AR26" s="107"/>
    </row>
    <row r="27" spans="1:44" s="11" customFormat="1" ht="15">
      <c r="A27" s="14">
        <v>25</v>
      </c>
      <c r="B27" s="133"/>
      <c r="C27" s="133"/>
      <c r="D27" s="133"/>
      <c r="E27" s="134"/>
      <c r="F27" s="142"/>
      <c r="G27" s="143"/>
      <c r="H27" s="137"/>
      <c r="I27" s="137"/>
      <c r="J27" s="136"/>
      <c r="K27" s="137"/>
      <c r="L27" s="137"/>
      <c r="M27" s="137"/>
      <c r="N27" s="150"/>
      <c r="O27" s="151"/>
      <c r="Y27" s="9"/>
      <c r="Z27" s="10"/>
      <c r="AH27" s="15"/>
      <c r="AI27" s="15"/>
      <c r="AK27" s="15"/>
      <c r="AL27" s="15"/>
      <c r="AM27" s="15"/>
      <c r="AN27" s="15"/>
      <c r="AR27" s="107"/>
    </row>
    <row r="28" spans="1:44" s="11" customFormat="1" ht="15">
      <c r="A28" s="14">
        <v>26</v>
      </c>
      <c r="B28" s="133"/>
      <c r="C28" s="133"/>
      <c r="D28" s="133"/>
      <c r="E28" s="134"/>
      <c r="F28" s="142"/>
      <c r="G28" s="143"/>
      <c r="H28" s="137"/>
      <c r="I28" s="137"/>
      <c r="J28" s="136"/>
      <c r="K28" s="137"/>
      <c r="L28" s="137"/>
      <c r="M28" s="137"/>
      <c r="N28" s="136"/>
      <c r="O28" s="151"/>
      <c r="Y28" s="9"/>
      <c r="Z28" s="10"/>
      <c r="AH28" s="15"/>
      <c r="AI28" s="15"/>
      <c r="AK28" s="15"/>
      <c r="AL28" s="15"/>
      <c r="AM28" s="15"/>
      <c r="AN28" s="15"/>
      <c r="AR28" s="107"/>
    </row>
    <row r="29" spans="1:44" s="11" customFormat="1" ht="15">
      <c r="A29" s="14">
        <v>27</v>
      </c>
      <c r="B29" s="82"/>
      <c r="C29" s="82"/>
      <c r="D29" s="82"/>
      <c r="E29" s="82"/>
      <c r="F29" s="142"/>
      <c r="G29" s="143"/>
      <c r="H29" s="84"/>
      <c r="I29" s="84"/>
      <c r="J29" s="83"/>
      <c r="K29" s="84"/>
      <c r="L29" s="84"/>
      <c r="M29" s="84"/>
      <c r="N29" s="153"/>
      <c r="O29" s="151"/>
      <c r="Y29" s="9"/>
      <c r="Z29" s="10"/>
      <c r="AH29" s="15"/>
      <c r="AI29" s="15"/>
      <c r="AK29" s="15"/>
      <c r="AL29" s="15"/>
      <c r="AM29" s="15"/>
      <c r="AN29" s="15"/>
      <c r="AR29" s="107"/>
    </row>
    <row r="30" spans="1:44" s="11" customFormat="1" ht="15">
      <c r="A30" s="14">
        <v>28</v>
      </c>
      <c r="B30" s="82"/>
      <c r="C30" s="82"/>
      <c r="D30" s="82"/>
      <c r="E30" s="82"/>
      <c r="F30" s="142"/>
      <c r="G30" s="143"/>
      <c r="H30" s="84"/>
      <c r="I30" s="84"/>
      <c r="J30" s="83"/>
      <c r="K30" s="84"/>
      <c r="L30" s="84"/>
      <c r="M30" s="84"/>
      <c r="N30" s="153"/>
      <c r="O30" s="151"/>
      <c r="Y30" s="9"/>
      <c r="Z30" s="10"/>
      <c r="AH30" s="15"/>
      <c r="AI30" s="15"/>
      <c r="AK30" s="15"/>
      <c r="AL30" s="15"/>
      <c r="AM30" s="15"/>
      <c r="AN30" s="15"/>
      <c r="AR30" s="107"/>
    </row>
    <row r="31" spans="1:44" s="11" customFormat="1" ht="15">
      <c r="A31" s="14">
        <v>29</v>
      </c>
      <c r="B31" s="82"/>
      <c r="C31" s="82"/>
      <c r="D31" s="82"/>
      <c r="E31" s="82"/>
      <c r="F31" s="142"/>
      <c r="G31" s="143"/>
      <c r="H31" s="84"/>
      <c r="I31" s="84"/>
      <c r="J31" s="83"/>
      <c r="K31" s="84"/>
      <c r="L31" s="84"/>
      <c r="M31" s="84"/>
      <c r="N31" s="153"/>
      <c r="O31" s="151"/>
      <c r="Y31" s="9"/>
      <c r="Z31" s="10"/>
      <c r="AH31" s="15"/>
      <c r="AI31" s="15"/>
      <c r="AK31" s="15"/>
      <c r="AL31" s="15"/>
      <c r="AM31" s="15"/>
      <c r="AN31" s="15"/>
      <c r="AR31" s="107"/>
    </row>
    <row r="32" spans="1:44" s="11" customFormat="1" ht="15">
      <c r="A32" s="14">
        <v>30</v>
      </c>
      <c r="B32" s="82"/>
      <c r="C32" s="82"/>
      <c r="D32" s="82"/>
      <c r="E32" s="82"/>
      <c r="F32" s="142"/>
      <c r="G32" s="143"/>
      <c r="H32" s="84"/>
      <c r="I32" s="84"/>
      <c r="J32" s="83"/>
      <c r="K32" s="84"/>
      <c r="L32" s="84"/>
      <c r="M32" s="84"/>
      <c r="N32" s="153"/>
      <c r="O32" s="151"/>
      <c r="Y32" s="9"/>
      <c r="Z32" s="10"/>
      <c r="AH32" s="15"/>
      <c r="AI32" s="15"/>
      <c r="AK32" s="15"/>
      <c r="AL32" s="15"/>
      <c r="AM32" s="15"/>
      <c r="AN32" s="15"/>
      <c r="AR32" s="107"/>
    </row>
    <row r="33" spans="1:44" s="11" customFormat="1" ht="15">
      <c r="A33" s="14">
        <v>31</v>
      </c>
      <c r="B33" s="82"/>
      <c r="C33" s="82"/>
      <c r="D33" s="82"/>
      <c r="E33" s="82"/>
      <c r="F33" s="142"/>
      <c r="G33" s="143"/>
      <c r="H33" s="84"/>
      <c r="I33" s="84"/>
      <c r="J33" s="83"/>
      <c r="K33" s="84"/>
      <c r="L33" s="84"/>
      <c r="M33" s="84"/>
      <c r="N33" s="153"/>
      <c r="O33" s="151"/>
      <c r="Y33" s="9"/>
      <c r="Z33" s="10"/>
      <c r="AH33" s="15"/>
      <c r="AI33" s="15"/>
      <c r="AK33" s="15"/>
      <c r="AL33" s="15"/>
      <c r="AM33" s="15"/>
      <c r="AN33" s="15"/>
      <c r="AR33" s="107"/>
    </row>
    <row r="34" spans="1:44" s="11" customFormat="1" ht="15">
      <c r="A34" s="14">
        <v>32</v>
      </c>
      <c r="B34" s="82"/>
      <c r="C34" s="82"/>
      <c r="D34" s="82"/>
      <c r="E34" s="82"/>
      <c r="F34" s="142"/>
      <c r="G34" s="143"/>
      <c r="H34" s="84"/>
      <c r="I34" s="84"/>
      <c r="J34" s="83"/>
      <c r="K34" s="84"/>
      <c r="L34" s="84"/>
      <c r="M34" s="84"/>
      <c r="N34" s="153"/>
      <c r="O34" s="151"/>
      <c r="Y34" s="9"/>
      <c r="Z34" s="10"/>
      <c r="AH34" s="15"/>
      <c r="AI34" s="15"/>
      <c r="AK34" s="15"/>
      <c r="AL34" s="15"/>
      <c r="AM34" s="15"/>
      <c r="AN34" s="15"/>
      <c r="AR34" s="107"/>
    </row>
    <row r="35" spans="1:44" s="11" customFormat="1" ht="15">
      <c r="A35" s="14">
        <v>33</v>
      </c>
      <c r="B35" s="82"/>
      <c r="C35" s="82"/>
      <c r="D35" s="82"/>
      <c r="E35" s="82"/>
      <c r="F35" s="142"/>
      <c r="G35" s="143"/>
      <c r="H35" s="84"/>
      <c r="I35" s="84"/>
      <c r="J35" s="83"/>
      <c r="K35" s="84"/>
      <c r="L35" s="84"/>
      <c r="M35" s="84"/>
      <c r="N35" s="153"/>
      <c r="O35" s="151"/>
      <c r="Y35" s="9"/>
      <c r="Z35" s="10"/>
      <c r="AH35" s="15"/>
      <c r="AI35" s="15"/>
      <c r="AK35" s="15"/>
      <c r="AL35" s="15"/>
      <c r="AM35" s="15"/>
      <c r="AN35" s="15"/>
      <c r="AR35" s="107"/>
    </row>
    <row r="36" spans="1:44" s="11" customFormat="1" ht="15">
      <c r="A36" s="14">
        <v>34</v>
      </c>
      <c r="B36" s="82"/>
      <c r="C36" s="82"/>
      <c r="D36" s="82"/>
      <c r="E36" s="82"/>
      <c r="F36" s="142"/>
      <c r="G36" s="143"/>
      <c r="H36" s="84"/>
      <c r="I36" s="84"/>
      <c r="J36" s="83"/>
      <c r="K36" s="84"/>
      <c r="L36" s="84"/>
      <c r="M36" s="84"/>
      <c r="N36" s="153"/>
      <c r="O36" s="151"/>
      <c r="Y36" s="9"/>
      <c r="Z36" s="10"/>
      <c r="AH36" s="15"/>
      <c r="AI36" s="15"/>
      <c r="AK36" s="15"/>
      <c r="AL36" s="15"/>
      <c r="AM36" s="15"/>
      <c r="AN36" s="15"/>
      <c r="AR36" s="107"/>
    </row>
    <row r="37" spans="1:44" s="11" customFormat="1" ht="15">
      <c r="A37" s="14">
        <v>35</v>
      </c>
      <c r="B37" s="82"/>
      <c r="C37" s="82"/>
      <c r="D37" s="82"/>
      <c r="E37" s="82"/>
      <c r="F37" s="142"/>
      <c r="G37" s="143"/>
      <c r="H37" s="84"/>
      <c r="I37" s="84"/>
      <c r="J37" s="83"/>
      <c r="K37" s="84"/>
      <c r="L37" s="84"/>
      <c r="M37" s="84"/>
      <c r="N37" s="153"/>
      <c r="O37" s="151"/>
      <c r="Y37" s="9"/>
      <c r="Z37" s="10"/>
      <c r="AH37" s="15"/>
      <c r="AI37" s="15"/>
      <c r="AK37" s="15"/>
      <c r="AL37" s="15"/>
      <c r="AM37" s="15"/>
      <c r="AN37" s="15"/>
      <c r="AR37" s="107"/>
    </row>
    <row r="38" spans="1:44" s="11" customFormat="1" ht="15">
      <c r="A38" s="14">
        <v>36</v>
      </c>
      <c r="B38" s="82"/>
      <c r="C38" s="82"/>
      <c r="D38" s="82"/>
      <c r="E38" s="82"/>
      <c r="F38" s="142"/>
      <c r="G38" s="143"/>
      <c r="H38" s="84"/>
      <c r="I38" s="84"/>
      <c r="J38" s="83"/>
      <c r="K38" s="84"/>
      <c r="L38" s="84"/>
      <c r="M38" s="84"/>
      <c r="N38" s="153"/>
      <c r="O38" s="151"/>
      <c r="Y38" s="9"/>
      <c r="Z38" s="10"/>
      <c r="AH38" s="15"/>
      <c r="AI38" s="15"/>
      <c r="AK38" s="15"/>
      <c r="AL38" s="15"/>
      <c r="AM38" s="15"/>
      <c r="AN38" s="15"/>
      <c r="AR38" s="107"/>
    </row>
    <row r="39" spans="1:44" s="11" customFormat="1" ht="15">
      <c r="A39" s="14">
        <v>37</v>
      </c>
      <c r="B39" s="82"/>
      <c r="C39" s="82"/>
      <c r="D39" s="82"/>
      <c r="E39" s="82"/>
      <c r="F39" s="142"/>
      <c r="G39" s="143"/>
      <c r="H39" s="84"/>
      <c r="I39" s="84"/>
      <c r="J39" s="83"/>
      <c r="K39" s="84"/>
      <c r="L39" s="84"/>
      <c r="M39" s="84"/>
      <c r="N39" s="153"/>
      <c r="O39" s="151"/>
      <c r="Y39" s="9"/>
      <c r="Z39" s="10"/>
      <c r="AH39" s="15"/>
      <c r="AI39" s="15"/>
      <c r="AK39" s="15"/>
      <c r="AL39" s="15"/>
      <c r="AM39" s="15"/>
      <c r="AN39" s="15"/>
      <c r="AR39" s="107"/>
    </row>
    <row r="40" spans="1:44" s="11" customFormat="1" ht="15">
      <c r="A40" s="14">
        <v>38</v>
      </c>
      <c r="B40" s="82"/>
      <c r="C40" s="82"/>
      <c r="D40" s="82"/>
      <c r="E40" s="82"/>
      <c r="F40" s="142"/>
      <c r="G40" s="143"/>
      <c r="H40" s="84"/>
      <c r="I40" s="84"/>
      <c r="J40" s="83"/>
      <c r="K40" s="84"/>
      <c r="L40" s="84"/>
      <c r="M40" s="84"/>
      <c r="N40" s="153"/>
      <c r="O40" s="151"/>
      <c r="Y40" s="9"/>
      <c r="Z40" s="10"/>
      <c r="AH40" s="15"/>
      <c r="AI40" s="15"/>
      <c r="AK40" s="15"/>
      <c r="AL40" s="15"/>
      <c r="AM40" s="15"/>
      <c r="AN40" s="15"/>
      <c r="AR40" s="107"/>
    </row>
    <row r="41" spans="1:44" s="11" customFormat="1" ht="15">
      <c r="A41" s="14">
        <v>39</v>
      </c>
      <c r="B41" s="82"/>
      <c r="C41" s="82"/>
      <c r="D41" s="82"/>
      <c r="E41" s="82"/>
      <c r="F41" s="142"/>
      <c r="G41" s="143"/>
      <c r="H41" s="84"/>
      <c r="I41" s="84"/>
      <c r="J41" s="83"/>
      <c r="K41" s="84"/>
      <c r="L41" s="84"/>
      <c r="M41" s="84"/>
      <c r="N41" s="153"/>
      <c r="O41" s="151"/>
      <c r="Y41" s="9"/>
      <c r="Z41" s="10"/>
      <c r="AH41" s="15"/>
      <c r="AI41" s="15"/>
      <c r="AK41" s="15"/>
      <c r="AL41" s="15"/>
      <c r="AM41" s="15"/>
      <c r="AN41" s="15"/>
      <c r="AR41" s="107"/>
    </row>
    <row r="42" spans="1:44" s="11" customFormat="1" ht="15">
      <c r="A42" s="14">
        <v>40</v>
      </c>
      <c r="B42" s="82"/>
      <c r="C42" s="82"/>
      <c r="D42" s="82"/>
      <c r="E42" s="82"/>
      <c r="F42" s="142"/>
      <c r="G42" s="143"/>
      <c r="H42" s="84"/>
      <c r="I42" s="84"/>
      <c r="J42" s="83"/>
      <c r="K42" s="84"/>
      <c r="L42" s="84"/>
      <c r="M42" s="84"/>
      <c r="N42" s="153"/>
      <c r="O42" s="151"/>
      <c r="Y42" s="9"/>
      <c r="Z42" s="10"/>
      <c r="AH42" s="15"/>
      <c r="AI42" s="15"/>
      <c r="AK42" s="15"/>
      <c r="AL42" s="15"/>
      <c r="AM42" s="15"/>
      <c r="AN42" s="15"/>
      <c r="AR42" s="107"/>
    </row>
    <row r="43" spans="1:44" s="11" customFormat="1" ht="15">
      <c r="A43" s="14">
        <v>41</v>
      </c>
      <c r="B43" s="82"/>
      <c r="C43" s="82"/>
      <c r="D43" s="82"/>
      <c r="E43" s="82"/>
      <c r="F43" s="142"/>
      <c r="G43" s="143"/>
      <c r="H43" s="84"/>
      <c r="I43" s="84"/>
      <c r="J43" s="83"/>
      <c r="K43" s="84"/>
      <c r="L43" s="84"/>
      <c r="M43" s="84"/>
      <c r="N43" s="153"/>
      <c r="O43" s="151"/>
      <c r="Y43" s="9"/>
      <c r="Z43" s="10"/>
      <c r="AH43" s="15"/>
      <c r="AI43" s="15"/>
      <c r="AK43" s="15"/>
      <c r="AL43" s="15"/>
      <c r="AM43" s="15"/>
      <c r="AN43" s="15"/>
      <c r="AR43" s="107"/>
    </row>
    <row r="44" spans="1:44" s="11" customFormat="1" ht="15">
      <c r="A44" s="14">
        <v>42</v>
      </c>
      <c r="B44" s="82"/>
      <c r="C44" s="82"/>
      <c r="D44" s="82"/>
      <c r="E44" s="82"/>
      <c r="F44" s="142"/>
      <c r="G44" s="143"/>
      <c r="H44" s="84"/>
      <c r="I44" s="84"/>
      <c r="J44" s="83"/>
      <c r="K44" s="84"/>
      <c r="L44" s="84"/>
      <c r="M44" s="84"/>
      <c r="N44" s="153"/>
      <c r="O44" s="151"/>
      <c r="Y44" s="9"/>
      <c r="Z44" s="10"/>
      <c r="AH44" s="15"/>
      <c r="AI44" s="15"/>
      <c r="AK44" s="15"/>
      <c r="AL44" s="15"/>
      <c r="AM44" s="15"/>
      <c r="AN44" s="15"/>
      <c r="AR44" s="107"/>
    </row>
    <row r="45" spans="1:44" s="11" customFormat="1" ht="15">
      <c r="A45" s="14">
        <v>43</v>
      </c>
      <c r="B45" s="82"/>
      <c r="C45" s="82"/>
      <c r="D45" s="82"/>
      <c r="E45" s="82"/>
      <c r="F45" s="142"/>
      <c r="G45" s="143"/>
      <c r="H45" s="84"/>
      <c r="I45" s="84"/>
      <c r="J45" s="83"/>
      <c r="K45" s="84"/>
      <c r="L45" s="84"/>
      <c r="M45" s="84"/>
      <c r="N45" s="153"/>
      <c r="O45" s="151"/>
      <c r="Y45" s="9"/>
      <c r="Z45" s="10"/>
      <c r="AH45" s="15"/>
      <c r="AI45" s="15"/>
      <c r="AK45" s="15"/>
      <c r="AL45" s="15"/>
      <c r="AM45" s="15"/>
      <c r="AN45" s="15"/>
      <c r="AR45" s="107"/>
    </row>
    <row r="46" spans="1:44" s="11" customFormat="1" ht="15">
      <c r="A46" s="14">
        <v>44</v>
      </c>
      <c r="B46" s="82"/>
      <c r="C46" s="82"/>
      <c r="D46" s="82"/>
      <c r="E46" s="82"/>
      <c r="F46" s="142"/>
      <c r="G46" s="143"/>
      <c r="H46" s="84"/>
      <c r="I46" s="84"/>
      <c r="J46" s="83"/>
      <c r="K46" s="84"/>
      <c r="L46" s="84"/>
      <c r="M46" s="84"/>
      <c r="N46" s="153"/>
      <c r="O46" s="151"/>
      <c r="Y46" s="9"/>
      <c r="Z46" s="10"/>
      <c r="AH46" s="15"/>
      <c r="AI46" s="15"/>
      <c r="AK46" s="15"/>
      <c r="AL46" s="15"/>
      <c r="AM46" s="15"/>
      <c r="AN46" s="15"/>
      <c r="AR46" s="107"/>
    </row>
    <row r="47" spans="1:44" s="11" customFormat="1" ht="15">
      <c r="A47" s="14">
        <v>45</v>
      </c>
      <c r="B47" s="82"/>
      <c r="C47" s="82"/>
      <c r="D47" s="82"/>
      <c r="E47" s="82"/>
      <c r="F47" s="142"/>
      <c r="G47" s="143"/>
      <c r="H47" s="84"/>
      <c r="I47" s="84"/>
      <c r="J47" s="83"/>
      <c r="K47" s="84"/>
      <c r="L47" s="84"/>
      <c r="M47" s="84"/>
      <c r="N47" s="153"/>
      <c r="O47" s="151"/>
      <c r="Y47" s="9"/>
      <c r="Z47" s="10"/>
      <c r="AH47" s="15"/>
      <c r="AI47" s="15"/>
      <c r="AK47" s="15"/>
      <c r="AL47" s="15"/>
      <c r="AM47" s="15"/>
      <c r="AN47" s="15"/>
      <c r="AR47" s="107"/>
    </row>
    <row r="48" spans="1:44" s="11" customFormat="1" ht="15">
      <c r="A48" s="14">
        <v>46</v>
      </c>
      <c r="B48" s="82"/>
      <c r="C48" s="82"/>
      <c r="D48" s="82"/>
      <c r="E48" s="82"/>
      <c r="F48" s="142"/>
      <c r="G48" s="143"/>
      <c r="H48" s="84"/>
      <c r="I48" s="84"/>
      <c r="J48" s="83"/>
      <c r="K48" s="84"/>
      <c r="L48" s="84"/>
      <c r="M48" s="84"/>
      <c r="N48" s="153"/>
      <c r="O48" s="151"/>
      <c r="Y48" s="9"/>
      <c r="Z48" s="10"/>
      <c r="AH48" s="15"/>
      <c r="AI48" s="15"/>
      <c r="AK48" s="15"/>
      <c r="AL48" s="15"/>
      <c r="AM48" s="15"/>
      <c r="AN48" s="15"/>
      <c r="AR48" s="107"/>
    </row>
    <row r="49" spans="1:44" s="11" customFormat="1" ht="15">
      <c r="A49" s="14">
        <v>47</v>
      </c>
      <c r="B49" s="82"/>
      <c r="C49" s="82"/>
      <c r="D49" s="82"/>
      <c r="E49" s="82"/>
      <c r="F49" s="142"/>
      <c r="G49" s="143"/>
      <c r="H49" s="84"/>
      <c r="I49" s="84"/>
      <c r="J49" s="83"/>
      <c r="K49" s="84"/>
      <c r="L49" s="84"/>
      <c r="M49" s="84"/>
      <c r="N49" s="153"/>
      <c r="O49" s="151"/>
      <c r="Y49" s="9"/>
      <c r="Z49" s="10"/>
      <c r="AH49" s="15"/>
      <c r="AI49" s="15"/>
      <c r="AK49" s="15"/>
      <c r="AL49" s="15"/>
      <c r="AM49" s="15"/>
      <c r="AN49" s="15"/>
      <c r="AR49" s="107"/>
    </row>
    <row r="50" spans="1:44" s="11" customFormat="1" ht="15">
      <c r="A50" s="14">
        <v>48</v>
      </c>
      <c r="B50" s="82"/>
      <c r="C50" s="82"/>
      <c r="D50" s="82"/>
      <c r="E50" s="82"/>
      <c r="F50" s="142"/>
      <c r="G50" s="143"/>
      <c r="H50" s="84"/>
      <c r="I50" s="84"/>
      <c r="J50" s="83"/>
      <c r="K50" s="84"/>
      <c r="L50" s="84"/>
      <c r="M50" s="84"/>
      <c r="N50" s="153"/>
      <c r="O50" s="151"/>
      <c r="Y50" s="9"/>
      <c r="Z50" s="10"/>
      <c r="AH50" s="15"/>
      <c r="AI50" s="15"/>
      <c r="AK50" s="15"/>
      <c r="AL50" s="15"/>
      <c r="AM50" s="15"/>
      <c r="AN50" s="15"/>
      <c r="AR50" s="107"/>
    </row>
    <row r="51" spans="1:44" s="11" customFormat="1" ht="15">
      <c r="A51" s="14">
        <v>49</v>
      </c>
      <c r="B51" s="82"/>
      <c r="C51" s="82"/>
      <c r="D51" s="82"/>
      <c r="E51" s="82"/>
      <c r="F51" s="142"/>
      <c r="G51" s="143"/>
      <c r="H51" s="84"/>
      <c r="I51" s="84"/>
      <c r="J51" s="83"/>
      <c r="K51" s="84"/>
      <c r="L51" s="84"/>
      <c r="M51" s="84"/>
      <c r="N51" s="153"/>
      <c r="O51" s="151"/>
      <c r="Y51" s="9"/>
      <c r="Z51" s="10"/>
      <c r="AH51" s="15"/>
      <c r="AI51" s="15"/>
      <c r="AK51" s="15"/>
      <c r="AL51" s="15"/>
      <c r="AM51" s="15"/>
      <c r="AN51" s="15"/>
      <c r="AR51" s="107"/>
    </row>
    <row r="52" spans="1:44" s="11" customFormat="1" ht="15">
      <c r="A52" s="14">
        <v>50</v>
      </c>
      <c r="B52" s="82"/>
      <c r="C52" s="82"/>
      <c r="D52" s="82"/>
      <c r="E52" s="82"/>
      <c r="F52" s="142"/>
      <c r="G52" s="143"/>
      <c r="H52" s="84"/>
      <c r="I52" s="84"/>
      <c r="J52" s="83"/>
      <c r="K52" s="84"/>
      <c r="L52" s="84"/>
      <c r="M52" s="84"/>
      <c r="N52" s="153"/>
      <c r="O52" s="151"/>
      <c r="Y52" s="9"/>
      <c r="Z52" s="10"/>
      <c r="AH52" s="15"/>
      <c r="AI52" s="15"/>
      <c r="AK52" s="15"/>
      <c r="AL52" s="15"/>
      <c r="AM52" s="15"/>
      <c r="AN52" s="15"/>
      <c r="AR52" s="107"/>
    </row>
    <row r="53" spans="1:44" s="11" customFormat="1" ht="15">
      <c r="A53" s="14">
        <v>51</v>
      </c>
      <c r="B53" s="82"/>
      <c r="C53" s="82"/>
      <c r="D53" s="82"/>
      <c r="E53" s="82"/>
      <c r="F53" s="142"/>
      <c r="G53" s="143"/>
      <c r="H53" s="84"/>
      <c r="I53" s="84"/>
      <c r="J53" s="83"/>
      <c r="K53" s="84"/>
      <c r="L53" s="84"/>
      <c r="M53" s="84"/>
      <c r="N53" s="153"/>
      <c r="O53" s="151"/>
      <c r="Y53" s="9"/>
      <c r="Z53" s="10"/>
      <c r="AH53" s="15"/>
      <c r="AI53" s="15"/>
      <c r="AK53" s="15"/>
      <c r="AL53" s="15"/>
      <c r="AM53" s="15"/>
      <c r="AN53" s="15"/>
      <c r="AR53" s="107"/>
    </row>
    <row r="54" spans="1:44" s="11" customFormat="1" ht="15">
      <c r="A54" s="14">
        <v>52</v>
      </c>
      <c r="B54" s="82"/>
      <c r="C54" s="82"/>
      <c r="D54" s="82"/>
      <c r="E54" s="82"/>
      <c r="F54" s="142"/>
      <c r="G54" s="143"/>
      <c r="H54" s="84"/>
      <c r="I54" s="84"/>
      <c r="J54" s="83"/>
      <c r="K54" s="84"/>
      <c r="L54" s="84"/>
      <c r="M54" s="84"/>
      <c r="N54" s="153"/>
      <c r="O54" s="151"/>
      <c r="Y54" s="9"/>
      <c r="Z54" s="10"/>
      <c r="AH54" s="15"/>
      <c r="AI54" s="15"/>
      <c r="AK54" s="15"/>
      <c r="AL54" s="15"/>
      <c r="AM54" s="15"/>
      <c r="AN54" s="15"/>
      <c r="AR54" s="107"/>
    </row>
    <row r="55" spans="1:44" s="11" customFormat="1" ht="15">
      <c r="A55" s="14">
        <v>53</v>
      </c>
      <c r="B55" s="82"/>
      <c r="C55" s="82"/>
      <c r="D55" s="82"/>
      <c r="E55" s="82"/>
      <c r="F55" s="142"/>
      <c r="G55" s="143"/>
      <c r="H55" s="84"/>
      <c r="I55" s="84"/>
      <c r="J55" s="83"/>
      <c r="K55" s="84"/>
      <c r="L55" s="84"/>
      <c r="M55" s="84"/>
      <c r="N55" s="153"/>
      <c r="O55" s="151"/>
      <c r="Y55" s="9"/>
      <c r="Z55" s="10"/>
      <c r="AH55" s="15"/>
      <c r="AI55" s="15"/>
      <c r="AK55" s="15"/>
      <c r="AL55" s="15"/>
      <c r="AM55" s="15"/>
      <c r="AN55" s="15"/>
      <c r="AR55" s="107"/>
    </row>
    <row r="56" spans="1:44" s="11" customFormat="1" ht="15">
      <c r="A56" s="14">
        <v>54</v>
      </c>
      <c r="B56" s="82"/>
      <c r="C56" s="82"/>
      <c r="D56" s="82"/>
      <c r="E56" s="82"/>
      <c r="F56" s="142"/>
      <c r="G56" s="143"/>
      <c r="H56" s="84"/>
      <c r="I56" s="84"/>
      <c r="J56" s="83"/>
      <c r="K56" s="84"/>
      <c r="L56" s="84"/>
      <c r="M56" s="84"/>
      <c r="N56" s="153"/>
      <c r="O56" s="151"/>
      <c r="Y56" s="9"/>
      <c r="Z56" s="10"/>
      <c r="AH56" s="15"/>
      <c r="AI56" s="15"/>
      <c r="AK56" s="15"/>
      <c r="AL56" s="15"/>
      <c r="AM56" s="15"/>
      <c r="AN56" s="15"/>
      <c r="AR56" s="107"/>
    </row>
    <row r="57" spans="1:44" s="11" customFormat="1" ht="15">
      <c r="A57" s="14">
        <v>55</v>
      </c>
      <c r="B57" s="82"/>
      <c r="C57" s="82"/>
      <c r="D57" s="82"/>
      <c r="E57" s="82"/>
      <c r="F57" s="142"/>
      <c r="G57" s="143"/>
      <c r="H57" s="84"/>
      <c r="I57" s="84"/>
      <c r="J57" s="83"/>
      <c r="K57" s="84"/>
      <c r="L57" s="84"/>
      <c r="M57" s="84"/>
      <c r="N57" s="153"/>
      <c r="O57" s="151"/>
      <c r="Y57" s="9"/>
      <c r="Z57" s="10"/>
      <c r="AH57" s="15"/>
      <c r="AI57" s="15"/>
      <c r="AK57" s="15"/>
      <c r="AL57" s="15"/>
      <c r="AM57" s="15"/>
      <c r="AN57" s="15"/>
      <c r="AR57" s="107"/>
    </row>
    <row r="58" spans="1:44" s="11" customFormat="1" ht="15">
      <c r="A58" s="14">
        <v>56</v>
      </c>
      <c r="B58" s="82"/>
      <c r="C58" s="82"/>
      <c r="D58" s="82"/>
      <c r="E58" s="82"/>
      <c r="F58" s="142"/>
      <c r="G58" s="143"/>
      <c r="H58" s="84"/>
      <c r="I58" s="84"/>
      <c r="J58" s="83"/>
      <c r="K58" s="84"/>
      <c r="L58" s="84"/>
      <c r="M58" s="84"/>
      <c r="N58" s="153"/>
      <c r="O58" s="151"/>
      <c r="Y58" s="9"/>
      <c r="Z58" s="10"/>
      <c r="AH58" s="15"/>
      <c r="AI58" s="15"/>
      <c r="AK58" s="15"/>
      <c r="AL58" s="15"/>
      <c r="AM58" s="15"/>
      <c r="AN58" s="15"/>
      <c r="AR58" s="107"/>
    </row>
    <row r="59" spans="1:44" s="11" customFormat="1" ht="15">
      <c r="A59" s="14">
        <v>57</v>
      </c>
      <c r="B59" s="82"/>
      <c r="C59" s="82"/>
      <c r="D59" s="82"/>
      <c r="E59" s="82"/>
      <c r="F59" s="142"/>
      <c r="G59" s="143"/>
      <c r="H59" s="84"/>
      <c r="I59" s="84"/>
      <c r="J59" s="83"/>
      <c r="K59" s="84"/>
      <c r="L59" s="84"/>
      <c r="M59" s="84"/>
      <c r="N59" s="153"/>
      <c r="O59" s="151"/>
      <c r="Y59" s="9"/>
      <c r="Z59" s="10"/>
      <c r="AH59" s="15"/>
      <c r="AI59" s="15"/>
      <c r="AK59" s="15"/>
      <c r="AL59" s="15"/>
      <c r="AM59" s="15"/>
      <c r="AN59" s="15"/>
      <c r="AR59" s="107"/>
    </row>
    <row r="60" spans="1:44" s="11" customFormat="1" ht="15">
      <c r="A60" s="14">
        <v>58</v>
      </c>
      <c r="B60" s="82"/>
      <c r="C60" s="82"/>
      <c r="D60" s="82"/>
      <c r="E60" s="82"/>
      <c r="F60" s="142"/>
      <c r="G60" s="143"/>
      <c r="H60" s="84"/>
      <c r="I60" s="84"/>
      <c r="J60" s="83"/>
      <c r="K60" s="84"/>
      <c r="L60" s="84"/>
      <c r="M60" s="84"/>
      <c r="N60" s="153"/>
      <c r="O60" s="151"/>
      <c r="Y60" s="9"/>
      <c r="Z60" s="10"/>
      <c r="AH60" s="15"/>
      <c r="AI60" s="15"/>
      <c r="AK60" s="15"/>
      <c r="AL60" s="15"/>
      <c r="AM60" s="15"/>
      <c r="AN60" s="15"/>
      <c r="AR60" s="107"/>
    </row>
    <row r="61" spans="1:44" s="11" customFormat="1" ht="15">
      <c r="A61" s="14">
        <v>59</v>
      </c>
      <c r="B61" s="82"/>
      <c r="C61" s="82"/>
      <c r="D61" s="82"/>
      <c r="E61" s="82"/>
      <c r="F61" s="142"/>
      <c r="G61" s="143"/>
      <c r="H61" s="84"/>
      <c r="I61" s="84"/>
      <c r="J61" s="83"/>
      <c r="K61" s="84"/>
      <c r="L61" s="84"/>
      <c r="M61" s="84"/>
      <c r="N61" s="153"/>
      <c r="O61" s="151"/>
      <c r="Y61" s="9"/>
      <c r="Z61" s="10"/>
      <c r="AH61" s="15"/>
      <c r="AI61" s="15"/>
      <c r="AK61" s="15"/>
      <c r="AL61" s="15"/>
      <c r="AM61" s="15"/>
      <c r="AN61" s="15"/>
      <c r="AR61" s="107"/>
    </row>
    <row r="62" spans="1:44" s="11" customFormat="1" ht="15">
      <c r="A62" s="14">
        <v>60</v>
      </c>
      <c r="B62" s="82"/>
      <c r="C62" s="82"/>
      <c r="D62" s="82"/>
      <c r="E62" s="82"/>
      <c r="F62" s="142"/>
      <c r="G62" s="143"/>
      <c r="H62" s="84"/>
      <c r="I62" s="84"/>
      <c r="J62" s="83"/>
      <c r="K62" s="84"/>
      <c r="L62" s="84"/>
      <c r="M62" s="84"/>
      <c r="N62" s="153"/>
      <c r="O62" s="151"/>
      <c r="Y62" s="9"/>
      <c r="Z62" s="10"/>
      <c r="AH62" s="15"/>
      <c r="AI62" s="15"/>
      <c r="AK62" s="15"/>
      <c r="AL62" s="15"/>
      <c r="AM62" s="15"/>
      <c r="AN62" s="15"/>
      <c r="AR62" s="107"/>
    </row>
    <row r="63" spans="1:44" s="11" customFormat="1" ht="15">
      <c r="A63" s="14">
        <v>61</v>
      </c>
      <c r="B63" s="82"/>
      <c r="C63" s="82"/>
      <c r="D63" s="82"/>
      <c r="E63" s="82"/>
      <c r="F63" s="142"/>
      <c r="G63" s="143"/>
      <c r="H63" s="84"/>
      <c r="I63" s="84"/>
      <c r="J63" s="83"/>
      <c r="K63" s="84"/>
      <c r="L63" s="84"/>
      <c r="M63" s="84"/>
      <c r="N63" s="153"/>
      <c r="O63" s="151"/>
      <c r="Y63" s="9"/>
      <c r="Z63" s="10"/>
      <c r="AH63" s="15"/>
      <c r="AI63" s="15"/>
      <c r="AK63" s="15"/>
      <c r="AL63" s="15"/>
      <c r="AM63" s="15"/>
      <c r="AN63" s="15"/>
      <c r="AR63" s="107"/>
    </row>
    <row r="64" spans="1:44" s="11" customFormat="1" ht="15">
      <c r="A64" s="14">
        <v>62</v>
      </c>
      <c r="B64" s="82"/>
      <c r="C64" s="82"/>
      <c r="D64" s="82"/>
      <c r="E64" s="82"/>
      <c r="F64" s="142"/>
      <c r="G64" s="143"/>
      <c r="H64" s="84"/>
      <c r="I64" s="84"/>
      <c r="J64" s="83"/>
      <c r="K64" s="84"/>
      <c r="L64" s="84"/>
      <c r="M64" s="84"/>
      <c r="N64" s="153"/>
      <c r="O64" s="151"/>
      <c r="Y64" s="9"/>
      <c r="Z64" s="10"/>
      <c r="AH64" s="15"/>
      <c r="AI64" s="15"/>
      <c r="AK64" s="15"/>
      <c r="AL64" s="15"/>
      <c r="AM64" s="15"/>
      <c r="AN64" s="15"/>
      <c r="AR64" s="107"/>
    </row>
    <row r="65" spans="1:44" s="11" customFormat="1" ht="15">
      <c r="A65" s="14">
        <v>63</v>
      </c>
      <c r="B65" s="82"/>
      <c r="C65" s="82"/>
      <c r="D65" s="82"/>
      <c r="E65" s="82"/>
      <c r="F65" s="142"/>
      <c r="G65" s="143"/>
      <c r="H65" s="84"/>
      <c r="I65" s="84"/>
      <c r="J65" s="83"/>
      <c r="K65" s="84"/>
      <c r="L65" s="84"/>
      <c r="M65" s="84"/>
      <c r="N65" s="153"/>
      <c r="O65" s="151"/>
      <c r="Y65" s="9"/>
      <c r="Z65" s="10"/>
      <c r="AH65" s="15"/>
      <c r="AI65" s="15"/>
      <c r="AK65" s="15"/>
      <c r="AL65" s="15"/>
      <c r="AM65" s="15"/>
      <c r="AN65" s="15"/>
      <c r="AR65" s="107"/>
    </row>
    <row r="66" spans="1:44" s="11" customFormat="1" ht="15">
      <c r="A66" s="14">
        <v>64</v>
      </c>
      <c r="B66" s="82"/>
      <c r="C66" s="82"/>
      <c r="D66" s="82"/>
      <c r="E66" s="82"/>
      <c r="F66" s="142"/>
      <c r="G66" s="143"/>
      <c r="H66" s="84"/>
      <c r="I66" s="84"/>
      <c r="J66" s="83"/>
      <c r="K66" s="84"/>
      <c r="L66" s="84"/>
      <c r="M66" s="84"/>
      <c r="N66" s="153"/>
      <c r="O66" s="151"/>
      <c r="Y66" s="9"/>
      <c r="Z66" s="10"/>
      <c r="AH66" s="15"/>
      <c r="AI66" s="15"/>
      <c r="AK66" s="15"/>
      <c r="AL66" s="15"/>
      <c r="AM66" s="15"/>
      <c r="AN66" s="15"/>
      <c r="AR66" s="107"/>
    </row>
    <row r="67" spans="1:44" s="11" customFormat="1" ht="15">
      <c r="A67" s="14">
        <v>65</v>
      </c>
      <c r="B67" s="82"/>
      <c r="C67" s="82"/>
      <c r="D67" s="82"/>
      <c r="E67" s="82"/>
      <c r="F67" s="142"/>
      <c r="G67" s="143"/>
      <c r="H67" s="84"/>
      <c r="I67" s="84"/>
      <c r="J67" s="83"/>
      <c r="K67" s="84"/>
      <c r="L67" s="84"/>
      <c r="M67" s="84"/>
      <c r="N67" s="153"/>
      <c r="O67" s="151"/>
      <c r="Y67" s="9"/>
      <c r="Z67" s="10"/>
      <c r="AH67" s="15"/>
      <c r="AI67" s="15"/>
      <c r="AK67" s="15"/>
      <c r="AL67" s="15"/>
      <c r="AM67" s="15"/>
      <c r="AN67" s="15"/>
      <c r="AR67" s="107"/>
    </row>
    <row r="68" spans="1:44" s="11" customFormat="1" ht="15">
      <c r="A68" s="14">
        <v>66</v>
      </c>
      <c r="B68" s="82"/>
      <c r="C68" s="82"/>
      <c r="D68" s="82"/>
      <c r="E68" s="82"/>
      <c r="F68" s="142"/>
      <c r="G68" s="143"/>
      <c r="H68" s="84"/>
      <c r="I68" s="84"/>
      <c r="J68" s="83"/>
      <c r="K68" s="84"/>
      <c r="L68" s="84"/>
      <c r="M68" s="84"/>
      <c r="N68" s="153"/>
      <c r="O68" s="151"/>
      <c r="Y68" s="9"/>
      <c r="Z68" s="10"/>
      <c r="AH68" s="15"/>
      <c r="AI68" s="15"/>
      <c r="AK68" s="15"/>
      <c r="AL68" s="15"/>
      <c r="AM68" s="15"/>
      <c r="AN68" s="15"/>
      <c r="AR68" s="107"/>
    </row>
    <row r="69" spans="1:44" s="11" customFormat="1" ht="15">
      <c r="A69" s="14">
        <v>67</v>
      </c>
      <c r="B69" s="82"/>
      <c r="C69" s="82"/>
      <c r="D69" s="82"/>
      <c r="E69" s="82"/>
      <c r="F69" s="142"/>
      <c r="G69" s="143"/>
      <c r="H69" s="84"/>
      <c r="I69" s="84"/>
      <c r="J69" s="83"/>
      <c r="K69" s="84"/>
      <c r="L69" s="84"/>
      <c r="M69" s="84"/>
      <c r="N69" s="153"/>
      <c r="O69" s="151"/>
      <c r="Y69" s="9"/>
      <c r="Z69" s="10"/>
      <c r="AH69" s="15"/>
      <c r="AI69" s="15"/>
      <c r="AK69" s="15"/>
      <c r="AL69" s="15"/>
      <c r="AM69" s="15"/>
      <c r="AN69" s="15"/>
      <c r="AR69" s="107"/>
    </row>
    <row r="70" spans="1:44" s="11" customFormat="1" ht="15">
      <c r="A70" s="14">
        <v>68</v>
      </c>
      <c r="B70" s="82"/>
      <c r="C70" s="82"/>
      <c r="D70" s="82"/>
      <c r="E70" s="82"/>
      <c r="F70" s="142"/>
      <c r="G70" s="143"/>
      <c r="H70" s="84"/>
      <c r="I70" s="84"/>
      <c r="J70" s="83"/>
      <c r="K70" s="84"/>
      <c r="L70" s="84"/>
      <c r="M70" s="84"/>
      <c r="N70" s="153"/>
      <c r="O70" s="151"/>
      <c r="Y70" s="9"/>
      <c r="Z70" s="10"/>
      <c r="AH70" s="15"/>
      <c r="AI70" s="15"/>
      <c r="AK70" s="15"/>
      <c r="AL70" s="15"/>
      <c r="AM70" s="15"/>
      <c r="AN70" s="15"/>
      <c r="AR70" s="107"/>
    </row>
    <row r="71" spans="1:44" s="11" customFormat="1" ht="15">
      <c r="A71" s="14">
        <v>69</v>
      </c>
      <c r="B71" s="82"/>
      <c r="C71" s="82"/>
      <c r="D71" s="82"/>
      <c r="E71" s="82"/>
      <c r="F71" s="142"/>
      <c r="G71" s="143"/>
      <c r="H71" s="84"/>
      <c r="I71" s="84"/>
      <c r="J71" s="83"/>
      <c r="K71" s="84"/>
      <c r="L71" s="84"/>
      <c r="M71" s="84"/>
      <c r="N71" s="153"/>
      <c r="O71" s="151"/>
      <c r="Y71" s="9"/>
      <c r="Z71" s="10"/>
      <c r="AH71" s="15"/>
      <c r="AI71" s="15"/>
      <c r="AK71" s="15"/>
      <c r="AL71" s="15"/>
      <c r="AM71" s="15"/>
      <c r="AN71" s="15"/>
      <c r="AR71" s="107"/>
    </row>
    <row r="72" spans="1:44" s="11" customFormat="1" ht="15">
      <c r="A72" s="14">
        <v>70</v>
      </c>
      <c r="B72" s="82"/>
      <c r="C72" s="82"/>
      <c r="D72" s="82"/>
      <c r="E72" s="82"/>
      <c r="F72" s="142"/>
      <c r="G72" s="143"/>
      <c r="H72" s="84"/>
      <c r="I72" s="84"/>
      <c r="J72" s="83"/>
      <c r="K72" s="84"/>
      <c r="L72" s="84"/>
      <c r="M72" s="84"/>
      <c r="N72" s="153"/>
      <c r="O72" s="151"/>
      <c r="Y72" s="9"/>
      <c r="Z72" s="10"/>
      <c r="AH72" s="15"/>
      <c r="AI72" s="15"/>
      <c r="AK72" s="15"/>
      <c r="AL72" s="15"/>
      <c r="AM72" s="15"/>
      <c r="AN72" s="15"/>
      <c r="AR72" s="107"/>
    </row>
    <row r="73" spans="1:44" s="11" customFormat="1" ht="15">
      <c r="A73" s="14">
        <v>71</v>
      </c>
      <c r="B73" s="82"/>
      <c r="C73" s="82"/>
      <c r="D73" s="82"/>
      <c r="E73" s="82"/>
      <c r="F73" s="142"/>
      <c r="G73" s="143"/>
      <c r="H73" s="84"/>
      <c r="I73" s="84"/>
      <c r="J73" s="83"/>
      <c r="K73" s="84"/>
      <c r="L73" s="84"/>
      <c r="M73" s="84"/>
      <c r="N73" s="153"/>
      <c r="O73" s="151"/>
      <c r="Y73" s="9"/>
      <c r="Z73" s="10"/>
      <c r="AH73" s="15"/>
      <c r="AI73" s="15"/>
      <c r="AK73" s="15"/>
      <c r="AL73" s="15"/>
      <c r="AM73" s="15"/>
      <c r="AN73" s="15"/>
      <c r="AR73" s="107"/>
    </row>
    <row r="74" spans="1:44" s="11" customFormat="1" ht="15">
      <c r="A74" s="14">
        <v>72</v>
      </c>
      <c r="B74" s="82"/>
      <c r="C74" s="82"/>
      <c r="D74" s="82"/>
      <c r="E74" s="82"/>
      <c r="F74" s="142"/>
      <c r="G74" s="143"/>
      <c r="H74" s="84"/>
      <c r="I74" s="84"/>
      <c r="J74" s="83"/>
      <c r="K74" s="84"/>
      <c r="L74" s="84"/>
      <c r="M74" s="84"/>
      <c r="N74" s="153"/>
      <c r="O74" s="151"/>
      <c r="Y74" s="9"/>
      <c r="Z74" s="10"/>
      <c r="AH74" s="15"/>
      <c r="AI74" s="15"/>
      <c r="AK74" s="15"/>
      <c r="AL74" s="15"/>
      <c r="AM74" s="15"/>
      <c r="AN74" s="15"/>
      <c r="AR74" s="107"/>
    </row>
    <row r="75" spans="1:44" s="11" customFormat="1" ht="15">
      <c r="A75" s="14">
        <v>73</v>
      </c>
      <c r="B75" s="82"/>
      <c r="C75" s="82"/>
      <c r="D75" s="82"/>
      <c r="E75" s="82"/>
      <c r="F75" s="142"/>
      <c r="G75" s="143"/>
      <c r="H75" s="84"/>
      <c r="I75" s="84"/>
      <c r="J75" s="83"/>
      <c r="K75" s="84"/>
      <c r="L75" s="84"/>
      <c r="M75" s="84"/>
      <c r="N75" s="153"/>
      <c r="O75" s="151"/>
      <c r="Y75" s="9"/>
      <c r="Z75" s="10"/>
      <c r="AH75" s="15"/>
      <c r="AI75" s="15"/>
      <c r="AK75" s="15"/>
      <c r="AL75" s="15"/>
      <c r="AM75" s="15"/>
      <c r="AN75" s="15"/>
      <c r="AR75" s="107"/>
    </row>
    <row r="76" spans="1:44" s="11" customFormat="1" ht="15">
      <c r="A76" s="14">
        <v>74</v>
      </c>
      <c r="B76" s="82"/>
      <c r="C76" s="82"/>
      <c r="D76" s="82"/>
      <c r="E76" s="82"/>
      <c r="F76" s="142"/>
      <c r="G76" s="143"/>
      <c r="H76" s="84"/>
      <c r="I76" s="84"/>
      <c r="J76" s="83"/>
      <c r="K76" s="84"/>
      <c r="L76" s="84"/>
      <c r="M76" s="84"/>
      <c r="N76" s="153"/>
      <c r="O76" s="151"/>
      <c r="Y76" s="9"/>
      <c r="Z76" s="10"/>
      <c r="AH76" s="15"/>
      <c r="AI76" s="15"/>
      <c r="AK76" s="15"/>
      <c r="AL76" s="15"/>
      <c r="AM76" s="15"/>
      <c r="AN76" s="15"/>
      <c r="AR76" s="107"/>
    </row>
    <row r="77" spans="1:44" s="11" customFormat="1" ht="15">
      <c r="A77" s="14">
        <v>75</v>
      </c>
      <c r="B77" s="82"/>
      <c r="C77" s="82"/>
      <c r="D77" s="82"/>
      <c r="E77" s="82"/>
      <c r="F77" s="142"/>
      <c r="G77" s="143"/>
      <c r="H77" s="84"/>
      <c r="I77" s="84"/>
      <c r="J77" s="83"/>
      <c r="K77" s="84"/>
      <c r="L77" s="84"/>
      <c r="M77" s="84"/>
      <c r="N77" s="153"/>
      <c r="O77" s="151"/>
      <c r="Y77" s="9"/>
      <c r="Z77" s="10"/>
      <c r="AH77" s="15"/>
      <c r="AI77" s="15"/>
      <c r="AK77" s="15"/>
      <c r="AL77" s="15"/>
      <c r="AM77" s="15"/>
      <c r="AN77" s="15"/>
      <c r="AR77" s="107"/>
    </row>
    <row r="78" spans="1:44" s="11" customFormat="1" ht="15">
      <c r="A78" s="14">
        <v>76</v>
      </c>
      <c r="B78" s="82"/>
      <c r="C78" s="82"/>
      <c r="D78" s="82"/>
      <c r="E78" s="82"/>
      <c r="F78" s="142"/>
      <c r="G78" s="143"/>
      <c r="H78" s="84"/>
      <c r="I78" s="84"/>
      <c r="J78" s="83"/>
      <c r="K78" s="84"/>
      <c r="L78" s="84"/>
      <c r="M78" s="84"/>
      <c r="N78" s="153"/>
      <c r="O78" s="151"/>
      <c r="Y78" s="9"/>
      <c r="Z78" s="10"/>
      <c r="AH78" s="15"/>
      <c r="AI78" s="15"/>
      <c r="AK78" s="15"/>
      <c r="AL78" s="15"/>
      <c r="AM78" s="15"/>
      <c r="AN78" s="15"/>
      <c r="AR78" s="107"/>
    </row>
    <row r="79" spans="1:44" s="11" customFormat="1" ht="15">
      <c r="A79" s="14">
        <v>77</v>
      </c>
      <c r="B79" s="82"/>
      <c r="C79" s="82"/>
      <c r="D79" s="82"/>
      <c r="E79" s="82"/>
      <c r="F79" s="142"/>
      <c r="G79" s="143"/>
      <c r="H79" s="84"/>
      <c r="I79" s="84"/>
      <c r="J79" s="83"/>
      <c r="K79" s="84"/>
      <c r="L79" s="84"/>
      <c r="M79" s="84"/>
      <c r="N79" s="153"/>
      <c r="O79" s="151"/>
      <c r="Y79" s="9"/>
      <c r="Z79" s="10"/>
      <c r="AH79" s="15"/>
      <c r="AI79" s="15"/>
      <c r="AK79" s="15"/>
      <c r="AL79" s="15"/>
      <c r="AM79" s="15"/>
      <c r="AN79" s="15"/>
      <c r="AR79" s="107"/>
    </row>
    <row r="80" spans="1:44" s="11" customFormat="1" ht="15">
      <c r="A80" s="14">
        <v>78</v>
      </c>
      <c r="B80" s="82"/>
      <c r="C80" s="82"/>
      <c r="D80" s="82"/>
      <c r="E80" s="82"/>
      <c r="F80" s="142"/>
      <c r="G80" s="143"/>
      <c r="H80" s="84"/>
      <c r="I80" s="84"/>
      <c r="J80" s="83"/>
      <c r="K80" s="84"/>
      <c r="L80" s="84"/>
      <c r="M80" s="84"/>
      <c r="N80" s="153"/>
      <c r="O80" s="151"/>
      <c r="Y80" s="9"/>
      <c r="Z80" s="10"/>
      <c r="AH80" s="15"/>
      <c r="AI80" s="15"/>
      <c r="AK80" s="15"/>
      <c r="AL80" s="15"/>
      <c r="AM80" s="15"/>
      <c r="AN80" s="15"/>
      <c r="AR80" s="107"/>
    </row>
    <row r="81" spans="1:44" s="11" customFormat="1" ht="15">
      <c r="A81" s="14">
        <v>79</v>
      </c>
      <c r="B81" s="82"/>
      <c r="C81" s="82"/>
      <c r="D81" s="82"/>
      <c r="E81" s="82"/>
      <c r="F81" s="142"/>
      <c r="G81" s="143"/>
      <c r="H81" s="84"/>
      <c r="I81" s="84"/>
      <c r="J81" s="83"/>
      <c r="K81" s="84"/>
      <c r="L81" s="84"/>
      <c r="M81" s="84"/>
      <c r="N81" s="153"/>
      <c r="O81" s="151"/>
      <c r="Y81" s="9"/>
      <c r="Z81" s="10"/>
      <c r="AH81" s="15"/>
      <c r="AI81" s="15"/>
      <c r="AK81" s="15"/>
      <c r="AL81" s="15"/>
      <c r="AM81" s="15"/>
      <c r="AN81" s="15"/>
      <c r="AR81" s="107"/>
    </row>
    <row r="82" spans="1:44" s="11" customFormat="1" ht="15">
      <c r="A82" s="14">
        <v>80</v>
      </c>
      <c r="B82" s="82"/>
      <c r="C82" s="82"/>
      <c r="D82" s="82"/>
      <c r="E82" s="82"/>
      <c r="F82" s="142"/>
      <c r="G82" s="143"/>
      <c r="H82" s="84"/>
      <c r="I82" s="84"/>
      <c r="J82" s="83"/>
      <c r="K82" s="84"/>
      <c r="L82" s="84"/>
      <c r="M82" s="84"/>
      <c r="N82" s="153"/>
      <c r="O82" s="151"/>
      <c r="Y82" s="9"/>
      <c r="Z82" s="10"/>
      <c r="AH82" s="15"/>
      <c r="AI82" s="15"/>
      <c r="AK82" s="15"/>
      <c r="AL82" s="15"/>
      <c r="AM82" s="15"/>
      <c r="AN82" s="15"/>
      <c r="AR82" s="107"/>
    </row>
    <row r="83" spans="1:26" ht="15.75" thickBot="1">
      <c r="A83" s="16"/>
      <c r="B83" s="154"/>
      <c r="C83" s="155"/>
      <c r="D83" s="155"/>
      <c r="E83" s="154"/>
      <c r="F83" s="145"/>
      <c r="G83" s="146"/>
      <c r="H83" s="156"/>
      <c r="I83" s="157"/>
      <c r="J83" s="158"/>
      <c r="K83" s="159"/>
      <c r="L83" s="159"/>
      <c r="M83" s="159"/>
      <c r="N83" s="160"/>
      <c r="O83" s="161"/>
      <c r="Y83" s="9"/>
      <c r="Z83" s="10"/>
    </row>
    <row r="84" spans="1:51" ht="15.75" thickBot="1">
      <c r="A84" s="16"/>
      <c r="B84" s="154"/>
      <c r="C84" s="155"/>
      <c r="D84" s="155"/>
      <c r="E84" s="154"/>
      <c r="F84" s="145"/>
      <c r="G84" s="146"/>
      <c r="H84" s="156"/>
      <c r="I84" s="157"/>
      <c r="J84" s="158"/>
      <c r="K84" s="159"/>
      <c r="L84" s="159"/>
      <c r="M84" s="159"/>
      <c r="N84" s="160"/>
      <c r="O84" s="161"/>
      <c r="Y84" s="9"/>
      <c r="Z84" s="10"/>
      <c r="AX84" s="345" t="s">
        <v>1166</v>
      </c>
      <c r="AY84" s="346"/>
    </row>
    <row r="85" spans="1:56" ht="42.75" customHeight="1" thickBot="1">
      <c r="A85" s="16"/>
      <c r="B85" s="154"/>
      <c r="C85" s="155"/>
      <c r="D85" s="155"/>
      <c r="E85" s="154"/>
      <c r="F85" s="145"/>
      <c r="G85" s="146"/>
      <c r="H85" s="156"/>
      <c r="I85" s="157"/>
      <c r="J85" s="158"/>
      <c r="K85" s="159"/>
      <c r="L85" s="159"/>
      <c r="M85" s="159"/>
      <c r="N85" s="160"/>
      <c r="O85" s="161"/>
      <c r="Y85" s="9" t="s">
        <v>1388</v>
      </c>
      <c r="Z85" s="10" t="s">
        <v>1426</v>
      </c>
      <c r="AA85" s="61" t="s">
        <v>1304</v>
      </c>
      <c r="AB85" s="86" t="s">
        <v>648</v>
      </c>
      <c r="AC85" s="87" t="s">
        <v>680</v>
      </c>
      <c r="AD85" s="61" t="s">
        <v>680</v>
      </c>
      <c r="AE85" s="55" t="s">
        <v>751</v>
      </c>
      <c r="AF85" s="54"/>
      <c r="AG85" s="54"/>
      <c r="AH85" s="56" t="s">
        <v>753</v>
      </c>
      <c r="AI85" s="57" t="s">
        <v>754</v>
      </c>
      <c r="AJ85" s="27" t="s">
        <v>1172</v>
      </c>
      <c r="AK85" s="12" t="s">
        <v>896</v>
      </c>
      <c r="AL85" s="59" t="s">
        <v>973</v>
      </c>
      <c r="AM85" s="60" t="s">
        <v>974</v>
      </c>
      <c r="AN85" s="58"/>
      <c r="AO85" s="13"/>
      <c r="AP85" s="71" t="s">
        <v>1172</v>
      </c>
      <c r="AQ85" s="115" t="s">
        <v>975</v>
      </c>
      <c r="AR85" s="116" t="s">
        <v>974</v>
      </c>
      <c r="AS85" s="117" t="s">
        <v>976</v>
      </c>
      <c r="AT85" s="177" t="s">
        <v>1173</v>
      </c>
      <c r="AV85" s="78" t="s">
        <v>651</v>
      </c>
      <c r="AW85" s="78" t="s">
        <v>683</v>
      </c>
      <c r="AX85" s="76" t="s">
        <v>753</v>
      </c>
      <c r="AY85" s="77" t="s">
        <v>754</v>
      </c>
      <c r="BA85" s="94" t="s">
        <v>1312</v>
      </c>
      <c r="BB85" s="95" t="s">
        <v>1344</v>
      </c>
      <c r="BC85" s="100" t="s">
        <v>680</v>
      </c>
      <c r="BD85" s="99" t="s">
        <v>1344</v>
      </c>
    </row>
    <row r="86" spans="1:56" ht="64.5" customHeight="1">
      <c r="A86" s="16"/>
      <c r="B86" s="154"/>
      <c r="C86" s="155"/>
      <c r="D86" s="155"/>
      <c r="E86" s="154"/>
      <c r="F86" s="145"/>
      <c r="G86" s="146"/>
      <c r="H86" s="156"/>
      <c r="I86" s="157"/>
      <c r="J86" s="158"/>
      <c r="K86" s="159"/>
      <c r="L86" s="159"/>
      <c r="M86" s="159"/>
      <c r="N86" s="160"/>
      <c r="O86" s="161"/>
      <c r="Y86" s="9" t="s">
        <v>1389</v>
      </c>
      <c r="Z86" s="10" t="s">
        <v>1427</v>
      </c>
      <c r="AA86" s="61" t="s">
        <v>1305</v>
      </c>
      <c r="AB86" s="88" t="s">
        <v>649</v>
      </c>
      <c r="AC86" s="89" t="s">
        <v>681</v>
      </c>
      <c r="AD86" s="61" t="s">
        <v>681</v>
      </c>
      <c r="AE86" s="49" t="s">
        <v>752</v>
      </c>
      <c r="AF86" s="48"/>
      <c r="AG86" s="48"/>
      <c r="AH86" s="69" t="s">
        <v>755</v>
      </c>
      <c r="AI86" s="67" t="s">
        <v>756</v>
      </c>
      <c r="AJ86" s="33" t="s">
        <v>1197</v>
      </c>
      <c r="AK86" s="63" t="str">
        <f>Y85</f>
        <v>PRD_01_NORTE</v>
      </c>
      <c r="AL86" s="23" t="s">
        <v>972</v>
      </c>
      <c r="AM86" s="24">
        <f>1</f>
        <v>1</v>
      </c>
      <c r="AN86" s="25" t="str">
        <f>CONCATENATE(AL86," ",AM86)</f>
        <v>R 1</v>
      </c>
      <c r="AO86" s="26" t="s">
        <v>870</v>
      </c>
      <c r="AP86" s="108" t="str">
        <f>CONCATENATE(,AN86,"-",AO86)</f>
        <v>R 1-1. Incrementar las condiciones de competitividad en las actividades económicas de la Región.</v>
      </c>
      <c r="AQ86" s="118" t="s">
        <v>1452</v>
      </c>
      <c r="AR86" s="119">
        <v>1</v>
      </c>
      <c r="AS86" s="185" t="s">
        <v>977</v>
      </c>
      <c r="AT86" s="121" t="str">
        <f>CONCATENATE(AR86,"  ",AS86)</f>
        <v>1  1. Ampliar la cobertura del  servicio de agua potable.</v>
      </c>
      <c r="AV86" s="78" t="s">
        <v>652</v>
      </c>
      <c r="AW86" s="78" t="s">
        <v>684</v>
      </c>
      <c r="AX86" s="74" t="s">
        <v>755</v>
      </c>
      <c r="AY86" s="75" t="s">
        <v>1174</v>
      </c>
      <c r="AZ86" s="75" t="str">
        <f>AY86</f>
        <v>_1._Desarrollo_Productivo_del_campo</v>
      </c>
      <c r="BA86" s="96" t="s">
        <v>1313</v>
      </c>
      <c r="BB86" s="95" t="s">
        <v>1345</v>
      </c>
      <c r="BC86" s="101" t="s">
        <v>681</v>
      </c>
      <c r="BD86" s="99" t="s">
        <v>1345</v>
      </c>
    </row>
    <row r="87" spans="1:56" ht="51.75" customHeight="1">
      <c r="A87" s="16"/>
      <c r="B87" s="154"/>
      <c r="C87" s="155"/>
      <c r="D87" s="155"/>
      <c r="E87" s="154"/>
      <c r="F87" s="145"/>
      <c r="G87" s="146"/>
      <c r="H87" s="156"/>
      <c r="I87" s="157"/>
      <c r="J87" s="158"/>
      <c r="K87" s="159"/>
      <c r="L87" s="159"/>
      <c r="M87" s="159"/>
      <c r="N87" s="160"/>
      <c r="O87" s="161"/>
      <c r="Y87" s="9" t="s">
        <v>1390</v>
      </c>
      <c r="Z87" s="10" t="s">
        <v>1428</v>
      </c>
      <c r="AA87" s="61" t="s">
        <v>1306</v>
      </c>
      <c r="AB87" s="88" t="s">
        <v>650</v>
      </c>
      <c r="AC87" s="89" t="s">
        <v>682</v>
      </c>
      <c r="AD87" s="61" t="s">
        <v>682</v>
      </c>
      <c r="AE87" s="22"/>
      <c r="AF87" s="51"/>
      <c r="AG87" s="51"/>
      <c r="AH87" s="69" t="s">
        <v>757</v>
      </c>
      <c r="AI87" s="67" t="s">
        <v>756</v>
      </c>
      <c r="AJ87" s="33" t="s">
        <v>1198</v>
      </c>
      <c r="AK87" s="64" t="str">
        <f>AK86</f>
        <v>PRD_01_NORTE</v>
      </c>
      <c r="AL87" s="29" t="s">
        <v>972</v>
      </c>
      <c r="AM87" s="30">
        <f>AM86</f>
        <v>1</v>
      </c>
      <c r="AN87" s="31" t="str">
        <f aca="true" t="shared" si="0" ref="AN87:AN150">CONCATENATE(AL87," ",AM87)</f>
        <v>R 1</v>
      </c>
      <c r="AO87" s="32" t="s">
        <v>871</v>
      </c>
      <c r="AP87" s="109" t="str">
        <f aca="true" t="shared" si="1" ref="AP87:AP150">CONCATENATE(AN87,"_",AO87)</f>
        <v>R 1_2. Impulsar el aprovechamiento de los recursos naturales de la región.</v>
      </c>
      <c r="AQ87" s="28" t="str">
        <f>AQ86</f>
        <v>_1_PI de la Comisión Estatal del Agua</v>
      </c>
      <c r="AR87" s="106">
        <f>AR86</f>
        <v>1</v>
      </c>
      <c r="AS87" s="186" t="s">
        <v>978</v>
      </c>
      <c r="AT87" s="178" t="str">
        <f aca="true" t="shared" si="2" ref="AT87:AT150">CONCATENATE(AR87,"  ",AS87)</f>
        <v>1  2. Ampliar la cobertura del servicio de alcantarillado.</v>
      </c>
      <c r="AV87" s="78" t="s">
        <v>653</v>
      </c>
      <c r="AW87" s="78" t="s">
        <v>685</v>
      </c>
      <c r="AX87" s="72" t="s">
        <v>757</v>
      </c>
      <c r="AY87" s="67" t="s">
        <v>756</v>
      </c>
      <c r="AZ87" s="67" t="str">
        <f>AY92</f>
        <v>_2._Ciencia_y_Tecnología_para_el_Desarrollo</v>
      </c>
      <c r="BA87" s="96" t="s">
        <v>1314</v>
      </c>
      <c r="BB87" s="95" t="s">
        <v>1346</v>
      </c>
      <c r="BC87" s="101" t="s">
        <v>682</v>
      </c>
      <c r="BD87" s="99" t="s">
        <v>1376</v>
      </c>
    </row>
    <row r="88" spans="1:56" ht="51.75" customHeight="1">
      <c r="A88" s="16"/>
      <c r="B88" s="154"/>
      <c r="C88" s="155"/>
      <c r="D88" s="155"/>
      <c r="E88" s="154"/>
      <c r="F88" s="145"/>
      <c r="G88" s="146"/>
      <c r="H88" s="156"/>
      <c r="I88" s="157"/>
      <c r="J88" s="158"/>
      <c r="K88" s="159"/>
      <c r="L88" s="159"/>
      <c r="M88" s="159"/>
      <c r="N88" s="160"/>
      <c r="O88" s="161"/>
      <c r="Y88" s="9" t="s">
        <v>1391</v>
      </c>
      <c r="Z88" s="10" t="s">
        <v>1429</v>
      </c>
      <c r="AA88" s="61" t="s">
        <v>1307</v>
      </c>
      <c r="AB88" s="88" t="s">
        <v>651</v>
      </c>
      <c r="AC88" s="89" t="s">
        <v>683</v>
      </c>
      <c r="AD88" s="61" t="s">
        <v>683</v>
      </c>
      <c r="AE88" s="22"/>
      <c r="AF88" s="51"/>
      <c r="AG88" s="51"/>
      <c r="AH88" s="69" t="s">
        <v>758</v>
      </c>
      <c r="AI88" s="67" t="s">
        <v>756</v>
      </c>
      <c r="AJ88" s="33" t="s">
        <v>1199</v>
      </c>
      <c r="AK88" s="64" t="str">
        <f aca="true" t="shared" si="3" ref="AK88:AK151">AK87</f>
        <v>PRD_01_NORTE</v>
      </c>
      <c r="AL88" s="29" t="s">
        <v>972</v>
      </c>
      <c r="AM88" s="30">
        <f aca="true" t="shared" si="4" ref="AM88:AM96">AM87</f>
        <v>1</v>
      </c>
      <c r="AN88" s="31" t="str">
        <f t="shared" si="0"/>
        <v>R 1</v>
      </c>
      <c r="AO88" s="32" t="s">
        <v>872</v>
      </c>
      <c r="AP88" s="109" t="str">
        <f t="shared" si="1"/>
        <v>R 1_3. Elevar los niveles de productividad.</v>
      </c>
      <c r="AQ88" s="28" t="str">
        <f>AQ87</f>
        <v>_1_PI de la Comisión Estatal del Agua</v>
      </c>
      <c r="AR88" s="106">
        <f aca="true" t="shared" si="5" ref="AR88:AR151">AR87</f>
        <v>1</v>
      </c>
      <c r="AS88" s="186" t="s">
        <v>979</v>
      </c>
      <c r="AT88" s="178" t="str">
        <f t="shared" si="2"/>
        <v>1  3. Ampliar la cobertura de saneamiento en el Estado e implementar la reutilización de agua residual tratada.</v>
      </c>
      <c r="AV88" s="78" t="s">
        <v>654</v>
      </c>
      <c r="AW88" s="78" t="s">
        <v>686</v>
      </c>
      <c r="AX88" s="72" t="s">
        <v>758</v>
      </c>
      <c r="AY88" s="67" t="s">
        <v>756</v>
      </c>
      <c r="AZ88" s="67" t="str">
        <f>AY94</f>
        <v>_3._Fomento_a_la_Industria__Comercio_y_Servicios</v>
      </c>
      <c r="BA88" s="96" t="s">
        <v>1315</v>
      </c>
      <c r="BB88" s="95" t="s">
        <v>1347</v>
      </c>
      <c r="BC88" s="101" t="s">
        <v>683</v>
      </c>
      <c r="BD88" s="99" t="s">
        <v>1347</v>
      </c>
    </row>
    <row r="89" spans="1:56" ht="51.75" customHeight="1" thickBot="1">
      <c r="A89" s="16"/>
      <c r="B89" s="154"/>
      <c r="C89" s="155"/>
      <c r="D89" s="155"/>
      <c r="E89" s="154"/>
      <c r="F89" s="162"/>
      <c r="G89" s="163"/>
      <c r="H89" s="164"/>
      <c r="I89" s="165"/>
      <c r="J89" s="166"/>
      <c r="K89" s="167"/>
      <c r="L89" s="167"/>
      <c r="M89" s="167"/>
      <c r="N89" s="168"/>
      <c r="O89" s="169"/>
      <c r="Y89" s="9" t="s">
        <v>1392</v>
      </c>
      <c r="Z89" s="10" t="s">
        <v>1430</v>
      </c>
      <c r="AA89" s="61" t="s">
        <v>1308</v>
      </c>
      <c r="AB89" s="88" t="s">
        <v>652</v>
      </c>
      <c r="AC89" s="89" t="s">
        <v>684</v>
      </c>
      <c r="AD89" s="61" t="s">
        <v>684</v>
      </c>
      <c r="AE89" s="22"/>
      <c r="AF89" s="51"/>
      <c r="AG89" s="51"/>
      <c r="AH89" s="69" t="s">
        <v>862</v>
      </c>
      <c r="AI89" s="67" t="s">
        <v>756</v>
      </c>
      <c r="AJ89" s="33" t="s">
        <v>1200</v>
      </c>
      <c r="AK89" s="64" t="str">
        <f t="shared" si="3"/>
        <v>PRD_01_NORTE</v>
      </c>
      <c r="AL89" s="29" t="s">
        <v>972</v>
      </c>
      <c r="AM89" s="30">
        <f t="shared" si="4"/>
        <v>1</v>
      </c>
      <c r="AN89" s="31" t="str">
        <f t="shared" si="0"/>
        <v>R 1</v>
      </c>
      <c r="AO89" s="32" t="s">
        <v>873</v>
      </c>
      <c r="AP89" s="109" t="str">
        <f t="shared" si="1"/>
        <v>R 1_4.  Disminuir las tasas de migración y la desintegración familiar.</v>
      </c>
      <c r="AQ89" s="28" t="str">
        <f>AQ88</f>
        <v>_1_PI de la Comisión Estatal del Agua</v>
      </c>
      <c r="AR89" s="106">
        <f t="shared" si="5"/>
        <v>1</v>
      </c>
      <c r="AS89" s="186" t="s">
        <v>980</v>
      </c>
      <c r="AT89" s="178" t="str">
        <f t="shared" si="2"/>
        <v>1  4. Crear, desarrollar, fortalecer y consolidar Organismos Operadores de los servicios de agua y saneamiento.</v>
      </c>
      <c r="AV89" s="78" t="s">
        <v>655</v>
      </c>
      <c r="AW89" s="78" t="s">
        <v>687</v>
      </c>
      <c r="AX89" s="72" t="s">
        <v>862</v>
      </c>
      <c r="AY89" s="67" t="s">
        <v>756</v>
      </c>
      <c r="AZ89" t="str">
        <f>AY102</f>
        <v>_4._Desarrollo_de_Infraestructura_Productiva</v>
      </c>
      <c r="BA89" s="96" t="s">
        <v>1316</v>
      </c>
      <c r="BB89" s="95" t="s">
        <v>1348</v>
      </c>
      <c r="BC89" s="101" t="s">
        <v>684</v>
      </c>
      <c r="BD89" s="99" t="s">
        <v>1377</v>
      </c>
    </row>
    <row r="90" spans="25:56" ht="39" customHeight="1">
      <c r="Y90" s="18" t="s">
        <v>1393</v>
      </c>
      <c r="Z90" s="20" t="s">
        <v>1431</v>
      </c>
      <c r="AA90" s="61" t="s">
        <v>1309</v>
      </c>
      <c r="AB90" s="88" t="s">
        <v>653</v>
      </c>
      <c r="AC90" s="89" t="s">
        <v>685</v>
      </c>
      <c r="AD90" s="61" t="s">
        <v>685</v>
      </c>
      <c r="AE90" s="22"/>
      <c r="AF90" s="51"/>
      <c r="AG90" s="51"/>
      <c r="AH90" s="69" t="s">
        <v>759</v>
      </c>
      <c r="AI90" s="67" t="s">
        <v>756</v>
      </c>
      <c r="AJ90" s="33" t="s">
        <v>1201</v>
      </c>
      <c r="AK90" s="64" t="str">
        <f t="shared" si="3"/>
        <v>PRD_01_NORTE</v>
      </c>
      <c r="AL90" s="29" t="s">
        <v>972</v>
      </c>
      <c r="AM90" s="30">
        <f t="shared" si="4"/>
        <v>1</v>
      </c>
      <c r="AN90" s="31" t="str">
        <f t="shared" si="0"/>
        <v>R 1</v>
      </c>
      <c r="AO90" s="32" t="s">
        <v>874</v>
      </c>
      <c r="AP90" s="109" t="str">
        <f t="shared" si="1"/>
        <v>R 1_5. Disminuir los niveles de marginación, pobreza y desigualdad.</v>
      </c>
      <c r="AQ90" s="28" t="str">
        <f>AQ89</f>
        <v>_1_PI de la Comisión Estatal del Agua</v>
      </c>
      <c r="AR90" s="106">
        <f t="shared" si="5"/>
        <v>1</v>
      </c>
      <c r="AS90" s="186" t="s">
        <v>981</v>
      </c>
      <c r="AT90" s="178" t="str">
        <f t="shared" si="2"/>
        <v>1  5. Formular, evaluar y actualizar la planeación y programación hídrica.</v>
      </c>
      <c r="AV90" s="78" t="s">
        <v>656</v>
      </c>
      <c r="AW90" s="78" t="s">
        <v>688</v>
      </c>
      <c r="AX90" s="72" t="s">
        <v>759</v>
      </c>
      <c r="AY90" s="67" t="s">
        <v>756</v>
      </c>
      <c r="AZ90" t="str">
        <f>AY107</f>
        <v>_5._Desarrollo_y_Fomento_al_Turismo</v>
      </c>
      <c r="BA90" s="96" t="s">
        <v>1317</v>
      </c>
      <c r="BB90" s="95" t="s">
        <v>1349</v>
      </c>
      <c r="BC90" s="101" t="s">
        <v>685</v>
      </c>
      <c r="BD90" s="99" t="s">
        <v>1349</v>
      </c>
    </row>
    <row r="91" spans="25:56" ht="51.75" customHeight="1" thickBot="1">
      <c r="Y91" s="18" t="s">
        <v>1394</v>
      </c>
      <c r="Z91" s="20" t="s">
        <v>1432</v>
      </c>
      <c r="AA91" s="61" t="s">
        <v>1310</v>
      </c>
      <c r="AB91" s="88" t="s">
        <v>654</v>
      </c>
      <c r="AC91" s="89" t="s">
        <v>686</v>
      </c>
      <c r="AD91" s="61" t="s">
        <v>686</v>
      </c>
      <c r="AE91" s="22"/>
      <c r="AF91" s="51"/>
      <c r="AG91" s="51"/>
      <c r="AH91" s="69" t="s">
        <v>760</v>
      </c>
      <c r="AI91" s="67" t="s">
        <v>756</v>
      </c>
      <c r="AJ91" s="33" t="s">
        <v>1202</v>
      </c>
      <c r="AK91" s="64" t="str">
        <f t="shared" si="3"/>
        <v>PRD_01_NORTE</v>
      </c>
      <c r="AL91" s="29" t="s">
        <v>972</v>
      </c>
      <c r="AM91" s="30">
        <f t="shared" si="4"/>
        <v>1</v>
      </c>
      <c r="AN91" s="31" t="str">
        <f t="shared" si="0"/>
        <v>R 1</v>
      </c>
      <c r="AO91" s="32" t="s">
        <v>875</v>
      </c>
      <c r="AP91" s="109" t="str">
        <f t="shared" si="1"/>
        <v>R 1_6. Mejorar las condiciones y acceso a servicios de salud.</v>
      </c>
      <c r="AQ91" s="28" t="str">
        <f>AQ90</f>
        <v>_1_PI de la Comisión Estatal del Agua</v>
      </c>
      <c r="AR91" s="106">
        <f t="shared" si="5"/>
        <v>1</v>
      </c>
      <c r="AS91" s="186" t="s">
        <v>982</v>
      </c>
      <c r="AT91" s="178" t="str">
        <f t="shared" si="2"/>
        <v>1  6. Promover una cultura del agua orientada a reconocer el valor económico, social y ambiental de la misma.</v>
      </c>
      <c r="AV91" s="78" t="s">
        <v>657</v>
      </c>
      <c r="AW91" s="78" t="s">
        <v>689</v>
      </c>
      <c r="AX91" s="72" t="s">
        <v>760</v>
      </c>
      <c r="AY91" s="67" t="s">
        <v>756</v>
      </c>
      <c r="AZ91" t="str">
        <f>AY109</f>
        <v>_6._Generación_de_Empleo_y_Seguridad_Laboral</v>
      </c>
      <c r="BA91" s="96" t="s">
        <v>1318</v>
      </c>
      <c r="BB91" s="95" t="s">
        <v>1350</v>
      </c>
      <c r="BC91" s="101" t="s">
        <v>686</v>
      </c>
      <c r="BD91" s="99" t="s">
        <v>1379</v>
      </c>
    </row>
    <row r="92" spans="25:56" ht="64.5" customHeight="1">
      <c r="Y92" s="18" t="s">
        <v>1395</v>
      </c>
      <c r="Z92" s="20" t="s">
        <v>1433</v>
      </c>
      <c r="AA92" s="61" t="s">
        <v>1311</v>
      </c>
      <c r="AB92" s="88" t="s">
        <v>655</v>
      </c>
      <c r="AC92" s="89" t="s">
        <v>687</v>
      </c>
      <c r="AD92" s="61" t="s">
        <v>687</v>
      </c>
      <c r="AE92" s="22"/>
      <c r="AF92" s="51"/>
      <c r="AG92" s="51"/>
      <c r="AH92" s="69" t="s">
        <v>761</v>
      </c>
      <c r="AI92" s="67" t="s">
        <v>762</v>
      </c>
      <c r="AJ92" s="33" t="s">
        <v>1203</v>
      </c>
      <c r="AK92" s="64" t="str">
        <f t="shared" si="3"/>
        <v>PRD_01_NORTE</v>
      </c>
      <c r="AL92" s="29" t="s">
        <v>972</v>
      </c>
      <c r="AM92" s="30">
        <f t="shared" si="4"/>
        <v>1</v>
      </c>
      <c r="AN92" s="31" t="str">
        <f t="shared" si="0"/>
        <v>R 1</v>
      </c>
      <c r="AO92" s="32" t="s">
        <v>876</v>
      </c>
      <c r="AP92" s="109" t="str">
        <f t="shared" si="1"/>
        <v>R 1_7. Incrementar la cobertura de servicios básicos.</v>
      </c>
      <c r="AQ92" s="28" t="str">
        <f>AQ91</f>
        <v>_1_PI de la Comisión Estatal del Agua</v>
      </c>
      <c r="AR92" s="106">
        <f t="shared" si="5"/>
        <v>1</v>
      </c>
      <c r="AS92" s="186" t="s">
        <v>983</v>
      </c>
      <c r="AT92" s="178" t="str">
        <f t="shared" si="2"/>
        <v>1  7. Tener una estructura laboral tecnológicamente preparada, con una cultura organizacional enfocada a resultados, observando la normatividad.</v>
      </c>
      <c r="AV92" s="78" t="s">
        <v>658</v>
      </c>
      <c r="AW92" s="78" t="s">
        <v>690</v>
      </c>
      <c r="AX92" s="72" t="s">
        <v>761</v>
      </c>
      <c r="AY92" s="67" t="s">
        <v>1175</v>
      </c>
      <c r="AZ92" t="str">
        <f>AY111</f>
        <v>_7._Educación_y_Deporte_para_una_Vida_Digna</v>
      </c>
      <c r="BA92" s="97" t="s">
        <v>1319</v>
      </c>
      <c r="BB92" s="95" t="s">
        <v>1351</v>
      </c>
      <c r="BC92" s="100" t="s">
        <v>687</v>
      </c>
      <c r="BD92" s="99" t="s">
        <v>1351</v>
      </c>
    </row>
    <row r="93" spans="25:56" ht="90" customHeight="1">
      <c r="Y93" s="18" t="s">
        <v>1396</v>
      </c>
      <c r="Z93" s="20" t="s">
        <v>1434</v>
      </c>
      <c r="AA93" s="61" t="s">
        <v>656</v>
      </c>
      <c r="AB93" s="88" t="s">
        <v>656</v>
      </c>
      <c r="AC93" s="89" t="s">
        <v>688</v>
      </c>
      <c r="AD93" s="61" t="s">
        <v>688</v>
      </c>
      <c r="AE93" s="22"/>
      <c r="AF93" s="51"/>
      <c r="AG93" s="51"/>
      <c r="AH93" s="69" t="s">
        <v>763</v>
      </c>
      <c r="AI93" s="67" t="s">
        <v>762</v>
      </c>
      <c r="AJ93" s="33" t="s">
        <v>1204</v>
      </c>
      <c r="AK93" s="64" t="str">
        <f t="shared" si="3"/>
        <v>PRD_01_NORTE</v>
      </c>
      <c r="AL93" s="29" t="s">
        <v>972</v>
      </c>
      <c r="AM93" s="30">
        <f t="shared" si="4"/>
        <v>1</v>
      </c>
      <c r="AN93" s="31" t="str">
        <f t="shared" si="0"/>
        <v>R 1</v>
      </c>
      <c r="AO93" s="32" t="s">
        <v>877</v>
      </c>
      <c r="AP93" s="109" t="str">
        <f t="shared" si="1"/>
        <v>R 1_8. Mejorar la calidad de los resultados de la procuración de la Justicia.</v>
      </c>
      <c r="AQ93" s="28" t="s">
        <v>1401</v>
      </c>
      <c r="AR93" s="106">
        <v>2</v>
      </c>
      <c r="AS93" s="186" t="s">
        <v>984</v>
      </c>
      <c r="AT93" s="178" t="str">
        <f t="shared" si="2"/>
        <v>2  1. Coordinar y fortalecer la participación del sector vivienda en la generación de propuestas de políticas públicas, a través de una comunicación efectiva, para lograr una mejor calidad de vida de los Jaliscienses.</v>
      </c>
      <c r="AV93" s="78" t="s">
        <v>659</v>
      </c>
      <c r="AW93" s="78" t="s">
        <v>691</v>
      </c>
      <c r="AX93" s="72" t="s">
        <v>763</v>
      </c>
      <c r="AY93" s="67" t="s">
        <v>762</v>
      </c>
      <c r="AZ93" t="str">
        <f>AY116</f>
        <v>_8._Protección_y_Atención_Integral_a_la_Salud </v>
      </c>
      <c r="BA93" s="96" t="s">
        <v>1320</v>
      </c>
      <c r="BB93" s="95" t="s">
        <v>1352</v>
      </c>
      <c r="BC93" s="101" t="s">
        <v>688</v>
      </c>
      <c r="BD93" s="99" t="s">
        <v>1378</v>
      </c>
    </row>
    <row r="94" spans="25:56" ht="90" customHeight="1">
      <c r="Y94" s="18" t="s">
        <v>1397</v>
      </c>
      <c r="Z94" s="20" t="s">
        <v>1435</v>
      </c>
      <c r="AA94" s="61" t="s">
        <v>657</v>
      </c>
      <c r="AB94" s="88" t="s">
        <v>657</v>
      </c>
      <c r="AC94" s="89" t="s">
        <v>689</v>
      </c>
      <c r="AD94" s="61" t="s">
        <v>689</v>
      </c>
      <c r="AE94" s="22"/>
      <c r="AF94" s="51"/>
      <c r="AG94" s="51"/>
      <c r="AH94" s="69" t="s">
        <v>764</v>
      </c>
      <c r="AI94" s="67" t="s">
        <v>765</v>
      </c>
      <c r="AJ94" s="33" t="s">
        <v>1205</v>
      </c>
      <c r="AK94" s="64" t="str">
        <f t="shared" si="3"/>
        <v>PRD_01_NORTE</v>
      </c>
      <c r="AL94" s="29" t="s">
        <v>972</v>
      </c>
      <c r="AM94" s="30">
        <f t="shared" si="4"/>
        <v>1</v>
      </c>
      <c r="AN94" s="31" t="str">
        <f t="shared" si="0"/>
        <v>R 1</v>
      </c>
      <c r="AO94" s="32" t="s">
        <v>878</v>
      </c>
      <c r="AP94" s="109" t="str">
        <f t="shared" si="1"/>
        <v>R 1_9. Mejorar el combate contra la delincuencia organizada.</v>
      </c>
      <c r="AQ94" s="28" t="str">
        <f>AQ93</f>
        <v>2_PI de la IPROVIPE</v>
      </c>
      <c r="AR94" s="106">
        <f t="shared" si="5"/>
        <v>2</v>
      </c>
      <c r="AS94" s="186" t="s">
        <v>985</v>
      </c>
      <c r="AT94" s="178" t="str">
        <f t="shared" si="2"/>
        <v>2  2. Desarrollar programas innovadores y específicos que transmitan la política de vivienda del gobierno del estado, para captar y resolver las necesidades de vivienda de los grupos más vulnerables</v>
      </c>
      <c r="AV94" s="78" t="s">
        <v>660</v>
      </c>
      <c r="AW94" s="78" t="s">
        <v>692</v>
      </c>
      <c r="AX94" s="72" t="s">
        <v>764</v>
      </c>
      <c r="AY94" s="67" t="s">
        <v>1195</v>
      </c>
      <c r="AZ94" t="str">
        <f>AY121</f>
        <v>_9._Desarrollo_y_Fomento_a_la_Cultura</v>
      </c>
      <c r="BA94" s="96" t="s">
        <v>1321</v>
      </c>
      <c r="BB94" s="95" t="s">
        <v>1353</v>
      </c>
      <c r="BC94" s="101" t="s">
        <v>689</v>
      </c>
      <c r="BD94" s="99" t="s">
        <v>1380</v>
      </c>
    </row>
    <row r="95" spans="25:56" ht="115.5" customHeight="1" thickBot="1">
      <c r="Y95" s="18" t="s">
        <v>1398</v>
      </c>
      <c r="Z95" s="20" t="s">
        <v>1436</v>
      </c>
      <c r="AA95" s="61" t="s">
        <v>658</v>
      </c>
      <c r="AB95" s="88" t="s">
        <v>658</v>
      </c>
      <c r="AC95" s="89" t="s">
        <v>690</v>
      </c>
      <c r="AD95" s="61" t="s">
        <v>690</v>
      </c>
      <c r="AE95" s="22"/>
      <c r="AF95" s="51"/>
      <c r="AG95" s="51"/>
      <c r="AH95" s="69" t="s">
        <v>766</v>
      </c>
      <c r="AI95" s="67" t="s">
        <v>765</v>
      </c>
      <c r="AJ95" s="36" t="s">
        <v>1206</v>
      </c>
      <c r="AK95" s="64" t="str">
        <f t="shared" si="3"/>
        <v>PRD_01_NORTE</v>
      </c>
      <c r="AL95" s="29" t="s">
        <v>972</v>
      </c>
      <c r="AM95" s="30">
        <f t="shared" si="4"/>
        <v>1</v>
      </c>
      <c r="AN95" s="31" t="str">
        <f t="shared" si="0"/>
        <v>R 1</v>
      </c>
      <c r="AO95" s="32" t="s">
        <v>879</v>
      </c>
      <c r="AP95" s="109" t="str">
        <f t="shared" si="1"/>
        <v>R 1_10. Fortalecer la cultura participativa de la ciudadanía.</v>
      </c>
      <c r="AQ95" s="28" t="str">
        <f>AQ94</f>
        <v>2_PI de la IPROVIPE</v>
      </c>
      <c r="AR95" s="106">
        <f t="shared" si="5"/>
        <v>2</v>
      </c>
      <c r="AS95" s="186" t="s">
        <v>986</v>
      </c>
      <c r="AT95" s="178" t="str">
        <f t="shared" si="2"/>
        <v>2  3. Lograr una ejecución eficiente de los programas institucionales incrementando la calidad y la satisfacción del beneficiario; así como brindar información oportuna y un apoyo técnico óptimo tanto al interior como al exterior del IPROVIPE</v>
      </c>
      <c r="AV95" s="78" t="s">
        <v>661</v>
      </c>
      <c r="AW95" s="78" t="s">
        <v>693</v>
      </c>
      <c r="AX95" s="72" t="s">
        <v>766</v>
      </c>
      <c r="AY95" s="67" t="s">
        <v>765</v>
      </c>
      <c r="AZ95" t="str">
        <f>AY123</f>
        <v>_10._Desarrollo_Humano_y_Social_Sustentable</v>
      </c>
      <c r="BA95" s="96" t="s">
        <v>1322</v>
      </c>
      <c r="BB95" s="95" t="s">
        <v>1354</v>
      </c>
      <c r="BC95" s="102" t="s">
        <v>690</v>
      </c>
      <c r="BD95" s="99" t="s">
        <v>1381</v>
      </c>
    </row>
    <row r="96" spans="25:56" ht="115.5" customHeight="1" thickBot="1">
      <c r="Y96" s="18" t="s">
        <v>1399</v>
      </c>
      <c r="Z96" s="20" t="s">
        <v>1437</v>
      </c>
      <c r="AA96" s="61" t="s">
        <v>659</v>
      </c>
      <c r="AB96" s="88" t="s">
        <v>659</v>
      </c>
      <c r="AC96" s="89" t="s">
        <v>691</v>
      </c>
      <c r="AD96" s="61" t="s">
        <v>691</v>
      </c>
      <c r="AE96" s="22"/>
      <c r="AF96" s="51"/>
      <c r="AG96" s="51"/>
      <c r="AH96" s="69" t="s">
        <v>767</v>
      </c>
      <c r="AI96" s="67" t="s">
        <v>765</v>
      </c>
      <c r="AJ96" s="39" t="s">
        <v>1207</v>
      </c>
      <c r="AK96" s="65" t="str">
        <f t="shared" si="3"/>
        <v>PRD_01_NORTE</v>
      </c>
      <c r="AL96" s="34" t="s">
        <v>972</v>
      </c>
      <c r="AM96" s="30">
        <f t="shared" si="4"/>
        <v>1</v>
      </c>
      <c r="AN96" s="31" t="str">
        <f t="shared" si="0"/>
        <v>R 1</v>
      </c>
      <c r="AO96" s="35" t="s">
        <v>880</v>
      </c>
      <c r="AP96" s="110" t="str">
        <f t="shared" si="1"/>
        <v>R 1_11. Mejorar la infraestructura vial y de transporte público.  </v>
      </c>
      <c r="AQ96" s="28" t="str">
        <f>AQ95</f>
        <v>2_PI de la IPROVIPE</v>
      </c>
      <c r="AR96" s="106">
        <f t="shared" si="5"/>
        <v>2</v>
      </c>
      <c r="AS96" s="186" t="s">
        <v>987</v>
      </c>
      <c r="AT96" s="178" t="str">
        <f t="shared" si="2"/>
        <v>2  4. Generar certeza jurídica patrimonial en las acciones que implementa la IPROVIPE así como para sus beneficiarios a través de la constante mejora de procesos, integrándolos a un marco normativo para salvaguardar los propios objetivos</v>
      </c>
      <c r="AV96" s="78" t="s">
        <v>662</v>
      </c>
      <c r="AW96" s="78" t="s">
        <v>694</v>
      </c>
      <c r="AX96" s="72" t="s">
        <v>767</v>
      </c>
      <c r="AY96" s="67" t="s">
        <v>765</v>
      </c>
      <c r="AZ96" t="str">
        <f>AY130</f>
        <v>_11._Preservación_y_Restauración_del_Medio_Ambiente</v>
      </c>
      <c r="BA96" s="97" t="s">
        <v>1323</v>
      </c>
      <c r="BB96" s="95" t="s">
        <v>1355</v>
      </c>
      <c r="BC96" s="100" t="s">
        <v>691</v>
      </c>
      <c r="BD96" s="99" t="s">
        <v>1382</v>
      </c>
    </row>
    <row r="97" spans="25:56" ht="77.25" customHeight="1">
      <c r="Y97" s="85" t="s">
        <v>1196</v>
      </c>
      <c r="Z97" s="20" t="s">
        <v>1438</v>
      </c>
      <c r="AA97" s="61" t="s">
        <v>660</v>
      </c>
      <c r="AB97" s="88" t="s">
        <v>660</v>
      </c>
      <c r="AC97" s="89" t="s">
        <v>692</v>
      </c>
      <c r="AD97" s="61" t="s">
        <v>692</v>
      </c>
      <c r="AE97" s="22"/>
      <c r="AF97" s="51"/>
      <c r="AG97" s="51"/>
      <c r="AH97" s="69" t="s">
        <v>768</v>
      </c>
      <c r="AI97" s="67" t="s">
        <v>765</v>
      </c>
      <c r="AJ97" s="41" t="s">
        <v>1208</v>
      </c>
      <c r="AK97" s="66" t="str">
        <f>Y86</f>
        <v>PRD_02_ALTOS_NORTE</v>
      </c>
      <c r="AL97" s="37" t="s">
        <v>972</v>
      </c>
      <c r="AM97" s="30">
        <v>2</v>
      </c>
      <c r="AN97" s="31" t="str">
        <f t="shared" si="0"/>
        <v>R 2</v>
      </c>
      <c r="AO97" s="38" t="s">
        <v>881</v>
      </c>
      <c r="AP97" s="111" t="str">
        <f t="shared" si="1"/>
        <v>R 2_1. Incrementar la productividad regional.</v>
      </c>
      <c r="AQ97" s="28" t="s">
        <v>1402</v>
      </c>
      <c r="AR97" s="106">
        <v>3</v>
      </c>
      <c r="AS97" s="186" t="s">
        <v>1473</v>
      </c>
      <c r="AT97" s="178" t="str">
        <f t="shared" si="2"/>
        <v>3  1. Incrementar la prestación de los servicios de la Procuraduría Social en el Estado.</v>
      </c>
      <c r="AV97" s="78" t="s">
        <v>663</v>
      </c>
      <c r="AW97" s="78" t="s">
        <v>695</v>
      </c>
      <c r="AX97" s="72" t="s">
        <v>768</v>
      </c>
      <c r="AY97" s="67" t="s">
        <v>765</v>
      </c>
      <c r="AZ97" t="str">
        <f>AY133</f>
        <v>_12._Procuración_de_Justicia</v>
      </c>
      <c r="BA97" s="96" t="s">
        <v>1324</v>
      </c>
      <c r="BB97" s="95" t="s">
        <v>1356</v>
      </c>
      <c r="BC97" s="101" t="s">
        <v>692</v>
      </c>
      <c r="BD97" s="99" t="s">
        <v>1356</v>
      </c>
    </row>
    <row r="98" spans="25:56" ht="51.75" customHeight="1">
      <c r="Y98" s="18" t="s">
        <v>1151</v>
      </c>
      <c r="Z98" s="20" t="s">
        <v>1439</v>
      </c>
      <c r="AA98" s="61" t="s">
        <v>661</v>
      </c>
      <c r="AB98" s="88" t="s">
        <v>661</v>
      </c>
      <c r="AC98" s="89" t="s">
        <v>693</v>
      </c>
      <c r="AD98" s="61" t="s">
        <v>693</v>
      </c>
      <c r="AE98" s="22"/>
      <c r="AF98" s="51"/>
      <c r="AG98" s="51"/>
      <c r="AH98" s="69" t="s">
        <v>769</v>
      </c>
      <c r="AI98" s="67" t="s">
        <v>765</v>
      </c>
      <c r="AJ98" s="41" t="s">
        <v>1209</v>
      </c>
      <c r="AK98" s="64" t="str">
        <f t="shared" si="3"/>
        <v>PRD_02_ALTOS_NORTE</v>
      </c>
      <c r="AL98" s="29" t="s">
        <v>972</v>
      </c>
      <c r="AM98" s="30">
        <f>AM97</f>
        <v>2</v>
      </c>
      <c r="AN98" s="31" t="str">
        <f t="shared" si="0"/>
        <v>R 2</v>
      </c>
      <c r="AO98" s="40" t="s">
        <v>882</v>
      </c>
      <c r="AP98" s="112" t="str">
        <f t="shared" si="1"/>
        <v>R 2_2. Incrementar la competitividad Regional.</v>
      </c>
      <c r="AQ98" s="28" t="str">
        <f aca="true" t="shared" si="6" ref="AQ98:AQ104">AQ97</f>
        <v>3_PI de la Procuraduria Social</v>
      </c>
      <c r="AR98" s="106">
        <f t="shared" si="5"/>
        <v>3</v>
      </c>
      <c r="AS98" s="186" t="s">
        <v>1474</v>
      </c>
      <c r="AT98" s="178" t="str">
        <f t="shared" si="2"/>
        <v>3  2. Desarrollar e implementar un modelo de Calidad que opere en toda la Procuraduría Social.</v>
      </c>
      <c r="AV98" s="78" t="s">
        <v>664</v>
      </c>
      <c r="AW98" s="78" t="s">
        <v>696</v>
      </c>
      <c r="AX98" s="72" t="s">
        <v>769</v>
      </c>
      <c r="AY98" s="67" t="s">
        <v>765</v>
      </c>
      <c r="AZ98" t="str">
        <f>AY138</f>
        <v>_13._Protección_Civil</v>
      </c>
      <c r="BA98" s="97" t="s">
        <v>1325</v>
      </c>
      <c r="BB98" s="95" t="s">
        <v>1357</v>
      </c>
      <c r="BC98" s="101" t="s">
        <v>693</v>
      </c>
      <c r="BD98" s="99" t="s">
        <v>1357</v>
      </c>
    </row>
    <row r="99" spans="25:56" ht="64.5" customHeight="1" thickBot="1">
      <c r="Y99" s="19" t="s">
        <v>1150</v>
      </c>
      <c r="Z99" s="20" t="s">
        <v>1440</v>
      </c>
      <c r="AA99" s="61" t="s">
        <v>662</v>
      </c>
      <c r="AB99" s="88" t="s">
        <v>662</v>
      </c>
      <c r="AC99" s="89" t="s">
        <v>694</v>
      </c>
      <c r="AD99" s="61" t="s">
        <v>694</v>
      </c>
      <c r="AE99" s="22"/>
      <c r="AF99" s="51"/>
      <c r="AG99" s="51"/>
      <c r="AH99" s="69" t="s">
        <v>770</v>
      </c>
      <c r="AI99" s="67" t="s">
        <v>765</v>
      </c>
      <c r="AJ99" s="41" t="s">
        <v>1210</v>
      </c>
      <c r="AK99" s="64" t="str">
        <f t="shared" si="3"/>
        <v>PRD_02_ALTOS_NORTE</v>
      </c>
      <c r="AL99" s="29" t="s">
        <v>972</v>
      </c>
      <c r="AM99" s="30">
        <f aca="true" t="shared" si="7" ref="AM99:AM104">AM98</f>
        <v>2</v>
      </c>
      <c r="AN99" s="31" t="str">
        <f t="shared" si="0"/>
        <v>R 2</v>
      </c>
      <c r="AO99" s="40" t="s">
        <v>883</v>
      </c>
      <c r="AP99" s="112" t="str">
        <f t="shared" si="1"/>
        <v>R 2_3. Incrementar las fuentes de empleo. </v>
      </c>
      <c r="AQ99" s="28" t="str">
        <f t="shared" si="6"/>
        <v>3_PI de la Procuraduria Social</v>
      </c>
      <c r="AR99" s="106">
        <f t="shared" si="5"/>
        <v>3</v>
      </c>
      <c r="AS99" s="186" t="s">
        <v>1475</v>
      </c>
      <c r="AT99" s="178" t="str">
        <f t="shared" si="2"/>
        <v>3  3. Profesionalizar a los servidores públicos de la Procuraduría Social.</v>
      </c>
      <c r="AV99" s="78" t="s">
        <v>665</v>
      </c>
      <c r="AW99" s="78" t="s">
        <v>697</v>
      </c>
      <c r="AX99" s="72" t="s">
        <v>770</v>
      </c>
      <c r="AY99" s="67" t="s">
        <v>765</v>
      </c>
      <c r="AZ99" t="str">
        <f>AY140</f>
        <v>_14._Seguridad_Pública</v>
      </c>
      <c r="BA99" s="97" t="s">
        <v>1326</v>
      </c>
      <c r="BB99" s="95" t="s">
        <v>1358</v>
      </c>
      <c r="BC99" s="101" t="s">
        <v>694</v>
      </c>
      <c r="BD99" s="99" t="s">
        <v>1384</v>
      </c>
    </row>
    <row r="100" spans="26:56" ht="51.75" customHeight="1">
      <c r="Z100" s="20" t="s">
        <v>1441</v>
      </c>
      <c r="AA100" s="61" t="s">
        <v>663</v>
      </c>
      <c r="AB100" s="88" t="s">
        <v>663</v>
      </c>
      <c r="AC100" s="89" t="s">
        <v>695</v>
      </c>
      <c r="AD100" s="61" t="s">
        <v>695</v>
      </c>
      <c r="AE100" s="22"/>
      <c r="AF100" s="51"/>
      <c r="AG100" s="51"/>
      <c r="AH100" s="69" t="s">
        <v>771</v>
      </c>
      <c r="AI100" s="67" t="s">
        <v>765</v>
      </c>
      <c r="AJ100" s="41" t="s">
        <v>1211</v>
      </c>
      <c r="AK100" s="64" t="str">
        <f t="shared" si="3"/>
        <v>PRD_02_ALTOS_NORTE</v>
      </c>
      <c r="AL100" s="29" t="s">
        <v>972</v>
      </c>
      <c r="AM100" s="30">
        <f t="shared" si="7"/>
        <v>2</v>
      </c>
      <c r="AN100" s="31" t="str">
        <f t="shared" si="0"/>
        <v>R 2</v>
      </c>
      <c r="AO100" s="40" t="s">
        <v>884</v>
      </c>
      <c r="AP100" s="112" t="str">
        <f t="shared" si="1"/>
        <v>R 2_4. Incrementar los niveles de preparación. </v>
      </c>
      <c r="AQ100" s="28" t="str">
        <f t="shared" si="6"/>
        <v>3_PI de la Procuraduria Social</v>
      </c>
      <c r="AR100" s="106">
        <f t="shared" si="5"/>
        <v>3</v>
      </c>
      <c r="AS100" s="186" t="s">
        <v>1476</v>
      </c>
      <c r="AT100" s="178" t="str">
        <f t="shared" si="2"/>
        <v>3  4. Proponer reformas al marco jurídico de acuerdo a la experiencia y necesidades actuales de la Procuraduría Social.</v>
      </c>
      <c r="AV100" s="78" t="s">
        <v>666</v>
      </c>
      <c r="AW100" s="78" t="s">
        <v>698</v>
      </c>
      <c r="AX100" s="72" t="s">
        <v>771</v>
      </c>
      <c r="AY100" s="67" t="s">
        <v>765</v>
      </c>
      <c r="AZ100" t="str">
        <f>AY143</f>
        <v>_15._Seguridad_Jurídica_de_Ciudadanos_y_Bienes</v>
      </c>
      <c r="BA100" s="96" t="s">
        <v>1327</v>
      </c>
      <c r="BB100" s="95" t="s">
        <v>1359</v>
      </c>
      <c r="BC100" s="101" t="s">
        <v>695</v>
      </c>
      <c r="BD100" s="99" t="s">
        <v>1383</v>
      </c>
    </row>
    <row r="101" spans="26:56" ht="77.25" customHeight="1">
      <c r="Z101" s="20" t="s">
        <v>1442</v>
      </c>
      <c r="AA101" s="61" t="s">
        <v>664</v>
      </c>
      <c r="AB101" s="88" t="s">
        <v>664</v>
      </c>
      <c r="AC101" s="89" t="s">
        <v>696</v>
      </c>
      <c r="AD101" s="61" t="s">
        <v>696</v>
      </c>
      <c r="AE101" s="22"/>
      <c r="AF101" s="51"/>
      <c r="AG101" s="51"/>
      <c r="AH101" s="69" t="s">
        <v>772</v>
      </c>
      <c r="AI101" s="67" t="s">
        <v>765</v>
      </c>
      <c r="AJ101" s="41" t="s">
        <v>1212</v>
      </c>
      <c r="AK101" s="64" t="str">
        <f t="shared" si="3"/>
        <v>PRD_02_ALTOS_NORTE</v>
      </c>
      <c r="AL101" s="29" t="s">
        <v>972</v>
      </c>
      <c r="AM101" s="30">
        <f t="shared" si="7"/>
        <v>2</v>
      </c>
      <c r="AN101" s="31" t="str">
        <f t="shared" si="0"/>
        <v>R 2</v>
      </c>
      <c r="AO101" s="40" t="s">
        <v>885</v>
      </c>
      <c r="AP101" s="112" t="str">
        <f t="shared" si="1"/>
        <v>R 2_5. Revertir el deterioro ambiental. </v>
      </c>
      <c r="AQ101" s="28" t="str">
        <f t="shared" si="6"/>
        <v>3_PI de la Procuraduria Social</v>
      </c>
      <c r="AR101" s="106">
        <f t="shared" si="5"/>
        <v>3</v>
      </c>
      <c r="AS101" s="186" t="s">
        <v>1477</v>
      </c>
      <c r="AT101" s="178" t="str">
        <f t="shared" si="2"/>
        <v>3  5. Propiciar y en su caso establecer la vinculación entre los 3 órdenes de Gobierno y las instituciones públicas y privadas que compartan fines similares para brindar mayor seguridad jurídica en las personas y sus bienes.</v>
      </c>
      <c r="AV101" s="78" t="s">
        <v>667</v>
      </c>
      <c r="AW101" s="78" t="s">
        <v>699</v>
      </c>
      <c r="AX101" s="72" t="s">
        <v>1168</v>
      </c>
      <c r="AY101" s="67" t="s">
        <v>765</v>
      </c>
      <c r="AZ101" t="str">
        <f>AY147</f>
        <v>_16._Impulso_al_Desarrollo_Democrático</v>
      </c>
      <c r="BA101" s="96" t="s">
        <v>1328</v>
      </c>
      <c r="BB101" s="95" t="s">
        <v>1360</v>
      </c>
      <c r="BC101" s="101" t="s">
        <v>696</v>
      </c>
      <c r="BD101" s="99" t="s">
        <v>1360</v>
      </c>
    </row>
    <row r="102" spans="26:56" ht="77.25" customHeight="1">
      <c r="Z102" s="20" t="s">
        <v>1443</v>
      </c>
      <c r="AA102" s="61" t="s">
        <v>665</v>
      </c>
      <c r="AB102" s="88" t="s">
        <v>665</v>
      </c>
      <c r="AC102" s="89" t="s">
        <v>697</v>
      </c>
      <c r="AD102" s="61" t="s">
        <v>697</v>
      </c>
      <c r="AE102" s="22"/>
      <c r="AF102" s="51"/>
      <c r="AG102" s="51"/>
      <c r="AH102" s="69" t="s">
        <v>773</v>
      </c>
      <c r="AI102" s="67" t="s">
        <v>774</v>
      </c>
      <c r="AJ102" s="41" t="s">
        <v>1213</v>
      </c>
      <c r="AK102" s="64" t="str">
        <f t="shared" si="3"/>
        <v>PRD_02_ALTOS_NORTE</v>
      </c>
      <c r="AL102" s="29" t="s">
        <v>972</v>
      </c>
      <c r="AM102" s="30">
        <f t="shared" si="7"/>
        <v>2</v>
      </c>
      <c r="AN102" s="31" t="str">
        <f t="shared" si="0"/>
        <v>R 2</v>
      </c>
      <c r="AO102" s="40" t="s">
        <v>886</v>
      </c>
      <c r="AP102" s="112" t="str">
        <f t="shared" si="1"/>
        <v>R 2_6. Mejorar la calidad de vida de la población. </v>
      </c>
      <c r="AQ102" s="28" t="str">
        <f t="shared" si="6"/>
        <v>3_PI de la Procuraduria Social</v>
      </c>
      <c r="AR102" s="106">
        <f t="shared" si="5"/>
        <v>3</v>
      </c>
      <c r="AS102" s="186"/>
      <c r="AT102" s="178" t="str">
        <f t="shared" si="2"/>
        <v>3  </v>
      </c>
      <c r="AV102" s="78" t="s">
        <v>668</v>
      </c>
      <c r="AW102" s="78" t="s">
        <v>700</v>
      </c>
      <c r="AX102" s="72" t="s">
        <v>773</v>
      </c>
      <c r="AY102" s="67" t="s">
        <v>1176</v>
      </c>
      <c r="AZ102" t="str">
        <f>AY150</f>
        <v>_17._Fortalecimiento_Institucional</v>
      </c>
      <c r="BA102" s="96" t="s">
        <v>1329</v>
      </c>
      <c r="BB102" s="95" t="s">
        <v>1361</v>
      </c>
      <c r="BC102" s="101" t="s">
        <v>697</v>
      </c>
      <c r="BD102" s="99" t="s">
        <v>1361</v>
      </c>
    </row>
    <row r="103" spans="26:56" ht="51.75" customHeight="1" thickBot="1">
      <c r="Z103" s="20" t="s">
        <v>1444</v>
      </c>
      <c r="AA103" s="61" t="s">
        <v>666</v>
      </c>
      <c r="AB103" s="88" t="s">
        <v>666</v>
      </c>
      <c r="AC103" s="89" t="s">
        <v>698</v>
      </c>
      <c r="AD103" s="61" t="s">
        <v>698</v>
      </c>
      <c r="AE103" s="22"/>
      <c r="AF103" s="51"/>
      <c r="AG103" s="51"/>
      <c r="AH103" s="69" t="s">
        <v>775</v>
      </c>
      <c r="AI103" s="67" t="s">
        <v>774</v>
      </c>
      <c r="AJ103" s="42" t="s">
        <v>1214</v>
      </c>
      <c r="AK103" s="64" t="str">
        <f t="shared" si="3"/>
        <v>PRD_02_ALTOS_NORTE</v>
      </c>
      <c r="AL103" s="29" t="s">
        <v>972</v>
      </c>
      <c r="AM103" s="30">
        <f t="shared" si="7"/>
        <v>2</v>
      </c>
      <c r="AN103" s="31" t="str">
        <f t="shared" si="0"/>
        <v>R 2</v>
      </c>
      <c r="AO103" s="40" t="s">
        <v>887</v>
      </c>
      <c r="AP103" s="112" t="str">
        <f t="shared" si="1"/>
        <v>R 2_7. Fortalecer la seguridad pública. </v>
      </c>
      <c r="AQ103" s="28" t="str">
        <f t="shared" si="6"/>
        <v>3_PI de la Procuraduria Social</v>
      </c>
      <c r="AR103" s="106">
        <f t="shared" si="5"/>
        <v>3</v>
      </c>
      <c r="AS103" s="186"/>
      <c r="AT103" s="178" t="str">
        <f t="shared" si="2"/>
        <v>3  </v>
      </c>
      <c r="AV103" s="78" t="s">
        <v>669</v>
      </c>
      <c r="AW103" s="78" t="s">
        <v>701</v>
      </c>
      <c r="AX103" s="72" t="s">
        <v>775</v>
      </c>
      <c r="AY103" s="67" t="s">
        <v>774</v>
      </c>
      <c r="AZ103" t="str">
        <f>AY159</f>
        <v>_18._Derechos_Humanos</v>
      </c>
      <c r="BA103" s="96" t="s">
        <v>1330</v>
      </c>
      <c r="BB103" s="95" t="s">
        <v>1362</v>
      </c>
      <c r="BC103" s="102" t="s">
        <v>698</v>
      </c>
      <c r="BD103" s="99" t="s">
        <v>1362</v>
      </c>
    </row>
    <row r="104" spans="26:56" ht="77.25" customHeight="1" thickBot="1">
      <c r="Z104" s="20" t="s">
        <v>1445</v>
      </c>
      <c r="AA104" s="61" t="s">
        <v>667</v>
      </c>
      <c r="AB104" s="88" t="s">
        <v>667</v>
      </c>
      <c r="AC104" s="89" t="s">
        <v>699</v>
      </c>
      <c r="AD104" s="61" t="s">
        <v>699</v>
      </c>
      <c r="AE104" s="22"/>
      <c r="AF104" s="51"/>
      <c r="AG104" s="51"/>
      <c r="AH104" s="69" t="s">
        <v>776</v>
      </c>
      <c r="AI104" s="67" t="s">
        <v>774</v>
      </c>
      <c r="AJ104" s="39" t="s">
        <v>1215</v>
      </c>
      <c r="AK104" s="64" t="str">
        <f t="shared" si="3"/>
        <v>PRD_02_ALTOS_NORTE</v>
      </c>
      <c r="AL104" s="29" t="s">
        <v>972</v>
      </c>
      <c r="AM104" s="30">
        <f t="shared" si="7"/>
        <v>2</v>
      </c>
      <c r="AN104" s="31" t="str">
        <f t="shared" si="0"/>
        <v>R 2</v>
      </c>
      <c r="AO104" s="40" t="s">
        <v>888</v>
      </c>
      <c r="AP104" s="113" t="str">
        <f t="shared" si="1"/>
        <v>R 2_8. Fortalecer la inversión pública. </v>
      </c>
      <c r="AQ104" s="28" t="str">
        <f t="shared" si="6"/>
        <v>3_PI de la Procuraduria Social</v>
      </c>
      <c r="AR104" s="106">
        <f t="shared" si="5"/>
        <v>3</v>
      </c>
      <c r="AS104" s="186"/>
      <c r="AT104" s="178" t="str">
        <f t="shared" si="2"/>
        <v>3  </v>
      </c>
      <c r="AV104" s="78" t="s">
        <v>670</v>
      </c>
      <c r="AW104" s="78" t="s">
        <v>702</v>
      </c>
      <c r="AX104" s="72" t="s">
        <v>776</v>
      </c>
      <c r="AY104" s="67" t="s">
        <v>774</v>
      </c>
      <c r="AZ104" t="str">
        <f>AY161</f>
        <v>_19._Participación_Ciudadana</v>
      </c>
      <c r="BA104" s="96" t="s">
        <v>1331</v>
      </c>
      <c r="BB104" s="95" t="s">
        <v>1363</v>
      </c>
      <c r="BC104" s="100" t="s">
        <v>699</v>
      </c>
      <c r="BD104" s="99" t="s">
        <v>1363</v>
      </c>
    </row>
    <row r="105" spans="26:56" ht="45.75" customHeight="1">
      <c r="Z105" s="20" t="s">
        <v>1446</v>
      </c>
      <c r="AA105" s="61" t="s">
        <v>668</v>
      </c>
      <c r="AB105" s="88" t="s">
        <v>668</v>
      </c>
      <c r="AC105" s="89" t="s">
        <v>700</v>
      </c>
      <c r="AD105" s="61" t="s">
        <v>700</v>
      </c>
      <c r="AE105" s="22"/>
      <c r="AF105" s="51"/>
      <c r="AG105" s="51"/>
      <c r="AH105" s="69" t="s">
        <v>777</v>
      </c>
      <c r="AI105" s="67" t="s">
        <v>774</v>
      </c>
      <c r="AJ105" s="41" t="s">
        <v>1216</v>
      </c>
      <c r="AK105" s="64" t="str">
        <f>Y87</f>
        <v>PRD_03_ALTOS_SUR</v>
      </c>
      <c r="AL105" s="29" t="s">
        <v>972</v>
      </c>
      <c r="AM105" s="30">
        <v>3</v>
      </c>
      <c r="AN105" s="31" t="str">
        <f t="shared" si="0"/>
        <v>R 3</v>
      </c>
      <c r="AO105" s="43" t="s">
        <v>889</v>
      </c>
      <c r="AP105" s="111" t="str">
        <f t="shared" si="1"/>
        <v>R 3_1. Fortalecer las competencias laborales de los trabajadores.</v>
      </c>
      <c r="AQ105" s="28" t="s">
        <v>1403</v>
      </c>
      <c r="AR105" s="106">
        <v>4</v>
      </c>
      <c r="AS105" s="186" t="s">
        <v>864</v>
      </c>
      <c r="AT105" s="178" t="str">
        <f t="shared" si="2"/>
        <v>4  1. Promocionar las bellas artes</v>
      </c>
      <c r="AV105" s="78" t="s">
        <v>671</v>
      </c>
      <c r="AW105" s="78" t="s">
        <v>703</v>
      </c>
      <c r="AX105" s="72" t="s">
        <v>777</v>
      </c>
      <c r="AY105" s="67" t="s">
        <v>774</v>
      </c>
      <c r="AZ105" t="str">
        <f>AY163</f>
        <v>_20._Movilidad</v>
      </c>
      <c r="BA105" s="96" t="s">
        <v>1332</v>
      </c>
      <c r="BB105" s="95" t="s">
        <v>1364</v>
      </c>
      <c r="BC105" s="101" t="s">
        <v>700</v>
      </c>
      <c r="BD105" s="99" t="s">
        <v>1364</v>
      </c>
    </row>
    <row r="106" spans="26:56" ht="39" customHeight="1">
      <c r="Z106" s="20" t="s">
        <v>1447</v>
      </c>
      <c r="AA106" s="61" t="s">
        <v>669</v>
      </c>
      <c r="AB106" s="88" t="s">
        <v>669</v>
      </c>
      <c r="AC106" s="89" t="s">
        <v>701</v>
      </c>
      <c r="AD106" s="61" t="s">
        <v>701</v>
      </c>
      <c r="AE106" s="22"/>
      <c r="AF106" s="51"/>
      <c r="AG106" s="51"/>
      <c r="AH106" s="69" t="s">
        <v>863</v>
      </c>
      <c r="AI106" s="67" t="s">
        <v>774</v>
      </c>
      <c r="AJ106" s="41" t="s">
        <v>1217</v>
      </c>
      <c r="AK106" s="64" t="str">
        <f t="shared" si="3"/>
        <v>PRD_03_ALTOS_SUR</v>
      </c>
      <c r="AL106" s="29" t="s">
        <v>972</v>
      </c>
      <c r="AM106" s="30">
        <f aca="true" t="shared" si="8" ref="AM106:AM129">AM105</f>
        <v>3</v>
      </c>
      <c r="AN106" s="31" t="str">
        <f t="shared" si="0"/>
        <v>R 3</v>
      </c>
      <c r="AO106" s="43" t="s">
        <v>890</v>
      </c>
      <c r="AP106" s="112" t="str">
        <f t="shared" si="1"/>
        <v>R 3_2. Incrementar la productividad. </v>
      </c>
      <c r="AQ106" s="28" t="str">
        <f>AQ105</f>
        <v>4_PI de la Secretaría de Cultura</v>
      </c>
      <c r="AR106" s="106">
        <f t="shared" si="5"/>
        <v>4</v>
      </c>
      <c r="AS106" s="186" t="s">
        <v>865</v>
      </c>
      <c r="AT106" s="178" t="str">
        <f t="shared" si="2"/>
        <v>4  2. Fomentar el libro y la lectura</v>
      </c>
      <c r="AV106" s="78" t="s">
        <v>672</v>
      </c>
      <c r="AW106" s="78" t="s">
        <v>704</v>
      </c>
      <c r="AX106" s="72" t="s">
        <v>863</v>
      </c>
      <c r="AY106" s="67" t="s">
        <v>774</v>
      </c>
      <c r="AZ106" t="str">
        <f>AY166</f>
        <v>_21._Administración_y_Uso_del_Agua</v>
      </c>
      <c r="BA106" s="96" t="s">
        <v>1333</v>
      </c>
      <c r="BB106" s="95" t="s">
        <v>1365</v>
      </c>
      <c r="BC106" s="101" t="s">
        <v>701</v>
      </c>
      <c r="BD106" s="99" t="s">
        <v>1365</v>
      </c>
    </row>
    <row r="107" spans="26:56" ht="51.75" customHeight="1">
      <c r="Z107" s="20" t="s">
        <v>1448</v>
      </c>
      <c r="AA107" s="61" t="s">
        <v>670</v>
      </c>
      <c r="AB107" s="88" t="s">
        <v>670</v>
      </c>
      <c r="AC107" s="89" t="s">
        <v>702</v>
      </c>
      <c r="AD107" s="61" t="s">
        <v>702</v>
      </c>
      <c r="AE107" s="22"/>
      <c r="AF107" s="51"/>
      <c r="AG107" s="51"/>
      <c r="AH107" s="69" t="s">
        <v>778</v>
      </c>
      <c r="AI107" s="67" t="s">
        <v>779</v>
      </c>
      <c r="AJ107" s="41" t="s">
        <v>1218</v>
      </c>
      <c r="AK107" s="64" t="str">
        <f t="shared" si="3"/>
        <v>PRD_03_ALTOS_SUR</v>
      </c>
      <c r="AL107" s="29" t="s">
        <v>972</v>
      </c>
      <c r="AM107" s="30">
        <f t="shared" si="8"/>
        <v>3</v>
      </c>
      <c r="AN107" s="31" t="str">
        <f t="shared" si="0"/>
        <v>R 3</v>
      </c>
      <c r="AO107" s="43" t="s">
        <v>891</v>
      </c>
      <c r="AP107" s="112" t="str">
        <f t="shared" si="1"/>
        <v>R 3_3. Elevar la competitividad económica regional. </v>
      </c>
      <c r="AQ107" s="28" t="str">
        <f>AQ106</f>
        <v>4_PI de la Secretaría de Cultura</v>
      </c>
      <c r="AR107" s="106">
        <f t="shared" si="5"/>
        <v>4</v>
      </c>
      <c r="AS107" s="186" t="s">
        <v>866</v>
      </c>
      <c r="AT107" s="178" t="str">
        <f t="shared" si="2"/>
        <v>4  3. Estimular al desarrollo y creación artística</v>
      </c>
      <c r="AV107" s="78" t="s">
        <v>673</v>
      </c>
      <c r="AW107" s="78" t="s">
        <v>705</v>
      </c>
      <c r="AX107" s="72" t="s">
        <v>778</v>
      </c>
      <c r="AY107" s="67" t="s">
        <v>1177</v>
      </c>
      <c r="AZ107" t="str">
        <f>AY169</f>
        <v>_22._Juegos_Panamericanos</v>
      </c>
      <c r="BA107" s="96" t="s">
        <v>1334</v>
      </c>
      <c r="BB107" s="95" t="s">
        <v>1366</v>
      </c>
      <c r="BC107" s="101" t="s">
        <v>702</v>
      </c>
      <c r="BD107" s="99" t="s">
        <v>1385</v>
      </c>
    </row>
    <row r="108" spans="26:56" ht="64.5" customHeight="1">
      <c r="Z108" s="20" t="s">
        <v>1449</v>
      </c>
      <c r="AA108" s="61" t="s">
        <v>671</v>
      </c>
      <c r="AB108" s="88" t="s">
        <v>671</v>
      </c>
      <c r="AC108" s="89" t="s">
        <v>703</v>
      </c>
      <c r="AD108" s="61" t="s">
        <v>703</v>
      </c>
      <c r="AE108" s="22"/>
      <c r="AF108" s="51"/>
      <c r="AG108" s="51"/>
      <c r="AH108" s="69" t="s">
        <v>780</v>
      </c>
      <c r="AI108" s="67" t="s">
        <v>779</v>
      </c>
      <c r="AJ108" s="41" t="s">
        <v>1219</v>
      </c>
      <c r="AK108" s="64" t="str">
        <f t="shared" si="3"/>
        <v>PRD_03_ALTOS_SUR</v>
      </c>
      <c r="AL108" s="29" t="s">
        <v>972</v>
      </c>
      <c r="AM108" s="30">
        <f t="shared" si="8"/>
        <v>3</v>
      </c>
      <c r="AN108" s="31" t="str">
        <f t="shared" si="0"/>
        <v>R 3</v>
      </c>
      <c r="AO108" s="43" t="s">
        <v>892</v>
      </c>
      <c r="AP108" s="112" t="str">
        <f t="shared" si="1"/>
        <v>R 3_4. Fortalecer la rentabilidad de la producción del sector primario.</v>
      </c>
      <c r="AQ108" s="28" t="str">
        <f>AQ107</f>
        <v>4_PI de la Secretaría de Cultura</v>
      </c>
      <c r="AR108" s="106">
        <f t="shared" si="5"/>
        <v>4</v>
      </c>
      <c r="AS108" s="186" t="s">
        <v>867</v>
      </c>
      <c r="AT108" s="178" t="str">
        <f t="shared" si="2"/>
        <v>4  4. Capacitación y formación cultural</v>
      </c>
      <c r="AV108" s="78" t="s">
        <v>674</v>
      </c>
      <c r="AW108" s="78" t="s">
        <v>706</v>
      </c>
      <c r="AX108" s="72" t="s">
        <v>780</v>
      </c>
      <c r="AY108" s="67" t="s">
        <v>779</v>
      </c>
      <c r="BA108" s="96" t="s">
        <v>1335</v>
      </c>
      <c r="BB108" s="95" t="s">
        <v>1367</v>
      </c>
      <c r="BC108" s="101" t="s">
        <v>703</v>
      </c>
      <c r="BD108" s="99" t="s">
        <v>1367</v>
      </c>
    </row>
    <row r="109" spans="26:56" ht="51.75" customHeight="1">
      <c r="Z109" s="20" t="s">
        <v>1450</v>
      </c>
      <c r="AA109" s="61" t="s">
        <v>672</v>
      </c>
      <c r="AB109" s="88" t="s">
        <v>672</v>
      </c>
      <c r="AC109" s="89" t="s">
        <v>704</v>
      </c>
      <c r="AD109" s="61" t="s">
        <v>704</v>
      </c>
      <c r="AE109" s="22"/>
      <c r="AF109" s="51"/>
      <c r="AG109" s="51"/>
      <c r="AH109" s="69" t="s">
        <v>781</v>
      </c>
      <c r="AI109" s="67" t="s">
        <v>782</v>
      </c>
      <c r="AJ109" s="41" t="s">
        <v>1220</v>
      </c>
      <c r="AK109" s="64" t="str">
        <f t="shared" si="3"/>
        <v>PRD_03_ALTOS_SUR</v>
      </c>
      <c r="AL109" s="29" t="s">
        <v>972</v>
      </c>
      <c r="AM109" s="30">
        <f t="shared" si="8"/>
        <v>3</v>
      </c>
      <c r="AN109" s="31" t="str">
        <f t="shared" si="0"/>
        <v>R 3</v>
      </c>
      <c r="AO109" s="43" t="s">
        <v>893</v>
      </c>
      <c r="AP109" s="112" t="str">
        <f t="shared" si="1"/>
        <v>R 3_5. Revertir la degradación ambiental. </v>
      </c>
      <c r="AQ109" s="28" t="str">
        <f>AQ108</f>
        <v>4_PI de la Secretaría de Cultura</v>
      </c>
      <c r="AR109" s="106">
        <f t="shared" si="5"/>
        <v>4</v>
      </c>
      <c r="AS109" s="186" t="s">
        <v>868</v>
      </c>
      <c r="AT109" s="178" t="str">
        <f t="shared" si="2"/>
        <v>4  5. Patrimonio e infraestructura cultural</v>
      </c>
      <c r="AV109" s="78" t="s">
        <v>675</v>
      </c>
      <c r="AW109" s="78" t="s">
        <v>707</v>
      </c>
      <c r="AX109" s="72" t="s">
        <v>781</v>
      </c>
      <c r="AY109" s="67" t="s">
        <v>1178</v>
      </c>
      <c r="BA109" s="96" t="s">
        <v>1336</v>
      </c>
      <c r="BB109" s="95" t="s">
        <v>1368</v>
      </c>
      <c r="BC109" s="101" t="s">
        <v>704</v>
      </c>
      <c r="BD109" s="99" t="s">
        <v>1368</v>
      </c>
    </row>
    <row r="110" spans="26:56" ht="51.75" customHeight="1">
      <c r="Z110" s="20" t="s">
        <v>1451</v>
      </c>
      <c r="AA110" s="61" t="s">
        <v>673</v>
      </c>
      <c r="AB110" s="88" t="s">
        <v>673</v>
      </c>
      <c r="AC110" s="89" t="s">
        <v>705</v>
      </c>
      <c r="AD110" s="61" t="s">
        <v>705</v>
      </c>
      <c r="AE110" s="22"/>
      <c r="AF110" s="51"/>
      <c r="AG110" s="51"/>
      <c r="AH110" s="69" t="s">
        <v>783</v>
      </c>
      <c r="AI110" s="67" t="s">
        <v>782</v>
      </c>
      <c r="AJ110" s="41" t="s">
        <v>1221</v>
      </c>
      <c r="AK110" s="64" t="str">
        <f t="shared" si="3"/>
        <v>PRD_03_ALTOS_SUR</v>
      </c>
      <c r="AL110" s="29" t="s">
        <v>972</v>
      </c>
      <c r="AM110" s="30">
        <f t="shared" si="8"/>
        <v>3</v>
      </c>
      <c r="AN110" s="31" t="str">
        <f t="shared" si="0"/>
        <v>R 3</v>
      </c>
      <c r="AO110" s="43" t="s">
        <v>894</v>
      </c>
      <c r="AP110" s="112" t="str">
        <f t="shared" si="1"/>
        <v>R 3_6. Mejorar las condiciones generales de Salud. </v>
      </c>
      <c r="AQ110" s="28" t="str">
        <f>AQ109</f>
        <v>4_PI de la Secretaría de Cultura</v>
      </c>
      <c r="AR110" s="106">
        <f t="shared" si="5"/>
        <v>4</v>
      </c>
      <c r="AS110" s="186" t="s">
        <v>869</v>
      </c>
      <c r="AT110" s="178" t="str">
        <f t="shared" si="2"/>
        <v>4  6. Fortalecer y promover las culturas populares</v>
      </c>
      <c r="AV110" s="78" t="s">
        <v>676</v>
      </c>
      <c r="AW110" s="78" t="s">
        <v>708</v>
      </c>
      <c r="AX110" s="72" t="s">
        <v>783</v>
      </c>
      <c r="AY110" s="67" t="s">
        <v>782</v>
      </c>
      <c r="BA110" s="96" t="s">
        <v>1337</v>
      </c>
      <c r="BB110" s="95" t="s">
        <v>1369</v>
      </c>
      <c r="BC110" s="101" t="s">
        <v>705</v>
      </c>
      <c r="BD110" s="99" t="s">
        <v>1369</v>
      </c>
    </row>
    <row r="111" spans="26:56" ht="39" customHeight="1">
      <c r="Z111" s="120" t="s">
        <v>1472</v>
      </c>
      <c r="AA111" s="61" t="s">
        <v>674</v>
      </c>
      <c r="AB111" s="88" t="s">
        <v>674</v>
      </c>
      <c r="AC111" s="89" t="s">
        <v>706</v>
      </c>
      <c r="AD111" s="61" t="s">
        <v>706</v>
      </c>
      <c r="AE111" s="22"/>
      <c r="AF111" s="51"/>
      <c r="AG111" s="51"/>
      <c r="AH111" s="69" t="s">
        <v>784</v>
      </c>
      <c r="AI111" s="67" t="s">
        <v>785</v>
      </c>
      <c r="AJ111" s="41" t="s">
        <v>1222</v>
      </c>
      <c r="AK111" s="64" t="str">
        <f t="shared" si="3"/>
        <v>PRD_03_ALTOS_SUR</v>
      </c>
      <c r="AL111" s="29" t="s">
        <v>972</v>
      </c>
      <c r="AM111" s="30">
        <f t="shared" si="8"/>
        <v>3</v>
      </c>
      <c r="AN111" s="31" t="str">
        <f t="shared" si="0"/>
        <v>R 3</v>
      </c>
      <c r="AO111" s="43" t="s">
        <v>895</v>
      </c>
      <c r="AP111" s="112" t="str">
        <f t="shared" si="1"/>
        <v>R 3_7. Disminuir los niveles de marginación y migración de la población </v>
      </c>
      <c r="AQ111" s="28" t="s">
        <v>1404</v>
      </c>
      <c r="AR111" s="106">
        <v>5</v>
      </c>
      <c r="AS111" s="186" t="s">
        <v>988</v>
      </c>
      <c r="AT111" s="178" t="str">
        <f t="shared" si="2"/>
        <v>5  1.- Ofrecer posibilidades para formar un patrimonio a través de viviendas dignas y el ahorro.</v>
      </c>
      <c r="AV111" s="78" t="s">
        <v>677</v>
      </c>
      <c r="AW111" s="78" t="s">
        <v>709</v>
      </c>
      <c r="AX111" s="72" t="s">
        <v>784</v>
      </c>
      <c r="AY111" s="67" t="s">
        <v>1179</v>
      </c>
      <c r="BA111" s="96" t="s">
        <v>1338</v>
      </c>
      <c r="BB111" s="95" t="s">
        <v>1370</v>
      </c>
      <c r="BC111" s="101" t="s">
        <v>706</v>
      </c>
      <c r="BD111" s="99" t="s">
        <v>1370</v>
      </c>
    </row>
    <row r="112" spans="26:56" ht="51.75" customHeight="1" thickBot="1">
      <c r="Z112" s="120" t="s">
        <v>1494</v>
      </c>
      <c r="AA112" s="61" t="s">
        <v>675</v>
      </c>
      <c r="AB112" s="88" t="s">
        <v>675</v>
      </c>
      <c r="AC112" s="89" t="s">
        <v>707</v>
      </c>
      <c r="AD112" s="61" t="s">
        <v>707</v>
      </c>
      <c r="AE112" s="22"/>
      <c r="AF112" s="51"/>
      <c r="AG112" s="51"/>
      <c r="AH112" s="69" t="s">
        <v>786</v>
      </c>
      <c r="AI112" s="67" t="s">
        <v>785</v>
      </c>
      <c r="AJ112" s="42" t="s">
        <v>1223</v>
      </c>
      <c r="AK112" s="64" t="str">
        <f t="shared" si="3"/>
        <v>PRD_03_ALTOS_SUR</v>
      </c>
      <c r="AL112" s="29" t="s">
        <v>972</v>
      </c>
      <c r="AM112" s="30">
        <f t="shared" si="8"/>
        <v>3</v>
      </c>
      <c r="AN112" s="31" t="str">
        <f t="shared" si="0"/>
        <v>R 3</v>
      </c>
      <c r="AO112" s="43" t="s">
        <v>897</v>
      </c>
      <c r="AP112" s="112" t="str">
        <f t="shared" si="1"/>
        <v>R 3_8. Fortalecer las acciones de prevención del delito y mejorar la procuración de justicia.</v>
      </c>
      <c r="AQ112" s="28" t="str">
        <f>AQ111</f>
        <v>5_PI de la Secretaría de Desarrollo Humano</v>
      </c>
      <c r="AR112" s="106">
        <f t="shared" si="5"/>
        <v>5</v>
      </c>
      <c r="AS112" s="186" t="s">
        <v>989</v>
      </c>
      <c r="AT112" s="178" t="str">
        <f t="shared" si="2"/>
        <v>5  2.- Fortalecer, atender y proteger a las familias, los niños, la juventud y adultos mayores.</v>
      </c>
      <c r="AV112" s="78" t="s">
        <v>678</v>
      </c>
      <c r="AW112" s="78" t="s">
        <v>710</v>
      </c>
      <c r="AX112" s="72" t="s">
        <v>786</v>
      </c>
      <c r="AY112" s="67" t="s">
        <v>785</v>
      </c>
      <c r="BA112" s="96" t="s">
        <v>1339</v>
      </c>
      <c r="BB112" s="95" t="s">
        <v>1371</v>
      </c>
      <c r="BC112" s="101" t="s">
        <v>707</v>
      </c>
      <c r="BD112" s="99" t="s">
        <v>1371</v>
      </c>
    </row>
    <row r="113" spans="26:56" ht="64.5" customHeight="1" thickBot="1">
      <c r="Z113" s="120" t="s">
        <v>1526</v>
      </c>
      <c r="AA113" s="61" t="s">
        <v>676</v>
      </c>
      <c r="AB113" s="88" t="s">
        <v>676</v>
      </c>
      <c r="AC113" s="89" t="s">
        <v>708</v>
      </c>
      <c r="AD113" s="61" t="s">
        <v>708</v>
      </c>
      <c r="AE113" s="22"/>
      <c r="AF113" s="51"/>
      <c r="AG113" s="51"/>
      <c r="AH113" s="69" t="s">
        <v>787</v>
      </c>
      <c r="AI113" s="67" t="s">
        <v>785</v>
      </c>
      <c r="AJ113" s="39" t="s">
        <v>1224</v>
      </c>
      <c r="AK113" s="64" t="str">
        <f t="shared" si="3"/>
        <v>PRD_03_ALTOS_SUR</v>
      </c>
      <c r="AL113" s="29" t="s">
        <v>972</v>
      </c>
      <c r="AM113" s="30">
        <f t="shared" si="8"/>
        <v>3</v>
      </c>
      <c r="AN113" s="31" t="str">
        <f t="shared" si="0"/>
        <v>R 3</v>
      </c>
      <c r="AO113" s="43" t="s">
        <v>898</v>
      </c>
      <c r="AP113" s="113" t="str">
        <f t="shared" si="1"/>
        <v>R 3_9. Fortalecer la capacidad institucional y la gestión pública de los ayuntamientos de la región.</v>
      </c>
      <c r="AQ113" s="28" t="str">
        <f>AQ112</f>
        <v>5_PI de la Secretaría de Desarrollo Humano</v>
      </c>
      <c r="AR113" s="106">
        <f t="shared" si="5"/>
        <v>5</v>
      </c>
      <c r="AS113" s="186" t="s">
        <v>990</v>
      </c>
      <c r="AT113" s="178" t="str">
        <f t="shared" si="2"/>
        <v>5  3.- Fomentar la participación para fortalecer el tejido social y el desarrollo comunitario.</v>
      </c>
      <c r="AV113" s="78" t="s">
        <v>679</v>
      </c>
      <c r="AW113" s="78" t="s">
        <v>711</v>
      </c>
      <c r="AX113" s="72" t="s">
        <v>787</v>
      </c>
      <c r="AY113" s="67" t="s">
        <v>785</v>
      </c>
      <c r="BA113" s="96" t="s">
        <v>1340</v>
      </c>
      <c r="BB113" s="95" t="s">
        <v>1372</v>
      </c>
      <c r="BC113" s="101" t="s">
        <v>708</v>
      </c>
      <c r="BD113" s="99" t="s">
        <v>1386</v>
      </c>
    </row>
    <row r="114" spans="26:56" ht="64.5" customHeight="1">
      <c r="Z114" s="120" t="s">
        <v>1538</v>
      </c>
      <c r="AA114" s="61" t="s">
        <v>677</v>
      </c>
      <c r="AB114" s="88" t="s">
        <v>677</v>
      </c>
      <c r="AC114" s="89" t="s">
        <v>709</v>
      </c>
      <c r="AD114" s="61" t="s">
        <v>709</v>
      </c>
      <c r="AE114" s="22"/>
      <c r="AF114" s="51"/>
      <c r="AG114" s="51"/>
      <c r="AH114" s="69" t="s">
        <v>788</v>
      </c>
      <c r="AI114" s="67" t="s">
        <v>785</v>
      </c>
      <c r="AJ114" s="41" t="s">
        <v>1225</v>
      </c>
      <c r="AK114" s="64" t="str">
        <f>Y88</f>
        <v>PRD_04_CIENEGA</v>
      </c>
      <c r="AL114" s="29" t="s">
        <v>972</v>
      </c>
      <c r="AM114" s="30">
        <v>4</v>
      </c>
      <c r="AN114" s="31" t="str">
        <f t="shared" si="0"/>
        <v>R 4</v>
      </c>
      <c r="AO114" s="43" t="s">
        <v>899</v>
      </c>
      <c r="AP114" s="111" t="str">
        <f t="shared" si="1"/>
        <v>R 4_1. Elevar los niveles de productividad </v>
      </c>
      <c r="AQ114" s="28" t="str">
        <f>AQ113</f>
        <v>5_PI de la Secretaría de Desarrollo Humano</v>
      </c>
      <c r="AR114" s="106">
        <f t="shared" si="5"/>
        <v>5</v>
      </c>
      <c r="AS114" s="186" t="s">
        <v>991</v>
      </c>
      <c r="AT114" s="178" t="str">
        <f t="shared" si="2"/>
        <v>5  4.- Abatir los rezagos que obstaculizan el desarrollo integral de las comunidades indígenas.</v>
      </c>
      <c r="AV114" s="79"/>
      <c r="AW114" s="78" t="s">
        <v>712</v>
      </c>
      <c r="AX114" s="72" t="s">
        <v>788</v>
      </c>
      <c r="AY114" s="67" t="s">
        <v>785</v>
      </c>
      <c r="BA114" s="96" t="s">
        <v>1341</v>
      </c>
      <c r="BB114" s="95" t="s">
        <v>1373</v>
      </c>
      <c r="BC114" s="101" t="s">
        <v>709</v>
      </c>
      <c r="BD114" s="99" t="s">
        <v>1373</v>
      </c>
    </row>
    <row r="115" spans="26:56" ht="77.25" customHeight="1" thickBot="1">
      <c r="Z115" s="21" t="s">
        <v>1150</v>
      </c>
      <c r="AA115" s="61" t="s">
        <v>678</v>
      </c>
      <c r="AB115" s="88" t="s">
        <v>678</v>
      </c>
      <c r="AC115" s="89" t="s">
        <v>710</v>
      </c>
      <c r="AD115" s="61" t="s">
        <v>710</v>
      </c>
      <c r="AE115" s="22"/>
      <c r="AF115" s="51"/>
      <c r="AG115" s="51"/>
      <c r="AH115" s="69" t="s">
        <v>789</v>
      </c>
      <c r="AI115" s="67" t="s">
        <v>785</v>
      </c>
      <c r="AJ115" s="41" t="s">
        <v>1226</v>
      </c>
      <c r="AK115" s="64" t="str">
        <f t="shared" si="3"/>
        <v>PRD_04_CIENEGA</v>
      </c>
      <c r="AL115" s="29" t="s">
        <v>972</v>
      </c>
      <c r="AM115" s="30">
        <f t="shared" si="8"/>
        <v>4</v>
      </c>
      <c r="AN115" s="31" t="str">
        <f t="shared" si="0"/>
        <v>R 4</v>
      </c>
      <c r="AO115" s="43" t="s">
        <v>900</v>
      </c>
      <c r="AP115" s="112" t="str">
        <f t="shared" si="1"/>
        <v>R 4_2. Elevar los niveles de competitividad </v>
      </c>
      <c r="AQ115" s="28" t="str">
        <f>AQ114</f>
        <v>5_PI de la Secretaría de Desarrollo Humano</v>
      </c>
      <c r="AR115" s="106">
        <f t="shared" si="5"/>
        <v>5</v>
      </c>
      <c r="AS115" s="186" t="s">
        <v>992</v>
      </c>
      <c r="AT115" s="178" t="str">
        <f t="shared" si="2"/>
        <v>5  5.- Mejorar el funcionamiento óptimo de la secretaría y el eficiente manejo de los recursos financieros, humanos, materiales, jurídicos e informáticos.</v>
      </c>
      <c r="AV115" s="79"/>
      <c r="AW115" s="78" t="s">
        <v>713</v>
      </c>
      <c r="AX115" s="72" t="s">
        <v>789</v>
      </c>
      <c r="AY115" s="67" t="s">
        <v>785</v>
      </c>
      <c r="BA115" s="96" t="s">
        <v>1342</v>
      </c>
      <c r="BB115" s="95" t="s">
        <v>1374</v>
      </c>
      <c r="BC115" s="101" t="s">
        <v>710</v>
      </c>
      <c r="BD115" s="99" t="s">
        <v>1374</v>
      </c>
    </row>
    <row r="116" spans="27:56" ht="64.5" customHeight="1">
      <c r="AA116" s="61" t="s">
        <v>679</v>
      </c>
      <c r="AB116" s="88" t="s">
        <v>679</v>
      </c>
      <c r="AC116" s="89" t="s">
        <v>711</v>
      </c>
      <c r="AD116" s="61" t="s">
        <v>711</v>
      </c>
      <c r="AE116" s="22"/>
      <c r="AF116" s="51"/>
      <c r="AG116" s="51"/>
      <c r="AH116" s="69" t="s">
        <v>790</v>
      </c>
      <c r="AI116" s="67" t="s">
        <v>791</v>
      </c>
      <c r="AJ116" s="41" t="s">
        <v>1227</v>
      </c>
      <c r="AK116" s="64" t="str">
        <f t="shared" si="3"/>
        <v>PRD_04_CIENEGA</v>
      </c>
      <c r="AL116" s="29" t="s">
        <v>972</v>
      </c>
      <c r="AM116" s="30">
        <f t="shared" si="8"/>
        <v>4</v>
      </c>
      <c r="AN116" s="31" t="str">
        <f t="shared" si="0"/>
        <v>R 4</v>
      </c>
      <c r="AO116" s="43" t="s">
        <v>901</v>
      </c>
      <c r="AP116" s="112" t="str">
        <f t="shared" si="1"/>
        <v>R 4_3. Reducir la tasa de desempleo </v>
      </c>
      <c r="AQ116" s="28" t="s">
        <v>1405</v>
      </c>
      <c r="AR116" s="106">
        <v>6</v>
      </c>
      <c r="AS116" s="186" t="s">
        <v>993</v>
      </c>
      <c r="AT116" s="178" t="str">
        <f t="shared" si="2"/>
        <v>6  1. Contribuir con la planeación y el desarrollo urbano del Estado, a fin de cumplir con las metas del PED 2030.</v>
      </c>
      <c r="AU116" s="104" t="s">
        <v>1453</v>
      </c>
      <c r="AV116" s="79"/>
      <c r="AW116" s="78" t="s">
        <v>714</v>
      </c>
      <c r="AX116" s="72" t="s">
        <v>790</v>
      </c>
      <c r="AY116" s="67" t="s">
        <v>1180</v>
      </c>
      <c r="BA116" s="98" t="s">
        <v>1343</v>
      </c>
      <c r="BB116" s="95" t="s">
        <v>1375</v>
      </c>
      <c r="BC116" s="101" t="s">
        <v>711</v>
      </c>
      <c r="BD116" s="99" t="s">
        <v>1375</v>
      </c>
    </row>
    <row r="117" spans="28:55" ht="77.25" customHeight="1">
      <c r="AB117" s="90"/>
      <c r="AC117" s="89" t="s">
        <v>712</v>
      </c>
      <c r="AD117" s="61" t="s">
        <v>712</v>
      </c>
      <c r="AE117" s="22"/>
      <c r="AF117" s="51"/>
      <c r="AG117" s="51"/>
      <c r="AH117" s="69" t="s">
        <v>792</v>
      </c>
      <c r="AI117" s="67" t="s">
        <v>791</v>
      </c>
      <c r="AJ117" s="41" t="s">
        <v>1228</v>
      </c>
      <c r="AK117" s="64" t="str">
        <f t="shared" si="3"/>
        <v>PRD_04_CIENEGA</v>
      </c>
      <c r="AL117" s="29" t="s">
        <v>972</v>
      </c>
      <c r="AM117" s="30">
        <f t="shared" si="8"/>
        <v>4</v>
      </c>
      <c r="AN117" s="31" t="str">
        <f t="shared" si="0"/>
        <v>R 4</v>
      </c>
      <c r="AO117" s="43" t="s">
        <v>902</v>
      </c>
      <c r="AP117" s="112" t="str">
        <f t="shared" si="1"/>
        <v>R 4_4. Abatir el rezago educativo </v>
      </c>
      <c r="AQ117" s="28" t="str">
        <f aca="true" t="shared" si="9" ref="AQ117:AQ126">AQ116</f>
        <v>6_PI de la Secretaría de Desarrollo Urbano</v>
      </c>
      <c r="AR117" s="106">
        <f t="shared" si="5"/>
        <v>6</v>
      </c>
      <c r="AS117" s="186" t="s">
        <v>994</v>
      </c>
      <c r="AT117" s="178" t="str">
        <f t="shared" si="2"/>
        <v>6  2. Facilitar la formulación, transparencia y ejercicio del presupuesto de inversión pública, así como llevar a cabo en menor tiempo y con mejor calidad los procesos</v>
      </c>
      <c r="AU117" s="104" t="s">
        <v>1454</v>
      </c>
      <c r="AV117" s="79"/>
      <c r="AW117" s="78" t="s">
        <v>715</v>
      </c>
      <c r="AX117" s="72" t="s">
        <v>792</v>
      </c>
      <c r="AY117" s="67" t="s">
        <v>791</v>
      </c>
      <c r="BC117" s="101" t="s">
        <v>712</v>
      </c>
    </row>
    <row r="118" spans="28:55" ht="64.5" customHeight="1">
      <c r="AB118" s="90"/>
      <c r="AC118" s="89" t="s">
        <v>713</v>
      </c>
      <c r="AD118" s="61" t="s">
        <v>713</v>
      </c>
      <c r="AE118" s="22"/>
      <c r="AF118" s="51"/>
      <c r="AG118" s="51"/>
      <c r="AH118" s="69" t="s">
        <v>793</v>
      </c>
      <c r="AI118" s="67" t="s">
        <v>791</v>
      </c>
      <c r="AJ118" s="41" t="s">
        <v>1229</v>
      </c>
      <c r="AK118" s="64" t="str">
        <f t="shared" si="3"/>
        <v>PRD_04_CIENEGA</v>
      </c>
      <c r="AL118" s="29" t="s">
        <v>972</v>
      </c>
      <c r="AM118" s="30">
        <f t="shared" si="8"/>
        <v>4</v>
      </c>
      <c r="AN118" s="31" t="str">
        <f t="shared" si="0"/>
        <v>R 4</v>
      </c>
      <c r="AO118" s="43" t="s">
        <v>903</v>
      </c>
      <c r="AP118" s="112" t="str">
        <f t="shared" si="1"/>
        <v>R 4_5. Abatir el rezago social en las localidades rurales mediante </v>
      </c>
      <c r="AQ118" s="28" t="str">
        <f t="shared" si="9"/>
        <v>6_PI de la Secretaría de Desarrollo Urbano</v>
      </c>
      <c r="AR118" s="106">
        <f t="shared" si="5"/>
        <v>6</v>
      </c>
      <c r="AS118" s="186" t="s">
        <v>995</v>
      </c>
      <c r="AT118" s="178" t="str">
        <f t="shared" si="2"/>
        <v>6  3. Coadyuvar en el Desarrollo Urbano Ordenado del Estado sistematizando la Planeación Urbano -
Territorial.</v>
      </c>
      <c r="AU118" s="104" t="s">
        <v>1455</v>
      </c>
      <c r="AV118" s="79"/>
      <c r="AW118" s="78" t="s">
        <v>716</v>
      </c>
      <c r="AX118" s="72" t="s">
        <v>793</v>
      </c>
      <c r="AY118" s="67" t="s">
        <v>791</v>
      </c>
      <c r="BC118" s="101" t="s">
        <v>713</v>
      </c>
    </row>
    <row r="119" spans="28:55" ht="51.75" customHeight="1">
      <c r="AB119" s="90"/>
      <c r="AC119" s="89" t="s">
        <v>714</v>
      </c>
      <c r="AD119" s="61" t="s">
        <v>714</v>
      </c>
      <c r="AE119" s="22"/>
      <c r="AF119" s="51"/>
      <c r="AG119" s="51"/>
      <c r="AH119" s="69" t="s">
        <v>794</v>
      </c>
      <c r="AI119" s="67" t="s">
        <v>791</v>
      </c>
      <c r="AJ119" s="41" t="s">
        <v>1230</v>
      </c>
      <c r="AK119" s="64" t="str">
        <f t="shared" si="3"/>
        <v>PRD_04_CIENEGA</v>
      </c>
      <c r="AL119" s="29" t="s">
        <v>972</v>
      </c>
      <c r="AM119" s="30">
        <f t="shared" si="8"/>
        <v>4</v>
      </c>
      <c r="AN119" s="31" t="str">
        <f t="shared" si="0"/>
        <v>R 4</v>
      </c>
      <c r="AO119" s="43" t="s">
        <v>904</v>
      </c>
      <c r="AP119" s="112" t="str">
        <f t="shared" si="1"/>
        <v>R 4_6. Reducir el deterioro ambiental</v>
      </c>
      <c r="AQ119" s="28" t="str">
        <f t="shared" si="9"/>
        <v>6_PI de la Secretaría de Desarrollo Urbano</v>
      </c>
      <c r="AR119" s="106">
        <f t="shared" si="5"/>
        <v>6</v>
      </c>
      <c r="AS119" s="186" t="s">
        <v>996</v>
      </c>
      <c r="AT119" s="178" t="str">
        <f t="shared" si="2"/>
        <v>6  4. Asesoría y atención jurídica en todos los actos, acciones y documentos</v>
      </c>
      <c r="AU119" s="104" t="s">
        <v>1456</v>
      </c>
      <c r="AV119" s="79"/>
      <c r="AW119" s="78" t="s">
        <v>717</v>
      </c>
      <c r="AX119" s="72" t="s">
        <v>1169</v>
      </c>
      <c r="AY119" s="67" t="s">
        <v>791</v>
      </c>
      <c r="BC119" s="101" t="s">
        <v>714</v>
      </c>
    </row>
    <row r="120" spans="28:55" ht="51.75" customHeight="1" thickBot="1">
      <c r="AB120" s="90"/>
      <c r="AC120" s="89" t="s">
        <v>715</v>
      </c>
      <c r="AD120" s="61" t="s">
        <v>715</v>
      </c>
      <c r="AE120" s="22"/>
      <c r="AF120" s="51"/>
      <c r="AG120" s="51"/>
      <c r="AH120" s="69" t="s">
        <v>795</v>
      </c>
      <c r="AI120" s="67" t="s">
        <v>791</v>
      </c>
      <c r="AJ120" s="42" t="s">
        <v>1231</v>
      </c>
      <c r="AK120" s="64" t="str">
        <f t="shared" si="3"/>
        <v>PRD_04_CIENEGA</v>
      </c>
      <c r="AL120" s="29" t="s">
        <v>972</v>
      </c>
      <c r="AM120" s="30">
        <f t="shared" si="8"/>
        <v>4</v>
      </c>
      <c r="AN120" s="31" t="str">
        <f t="shared" si="0"/>
        <v>R 4</v>
      </c>
      <c r="AO120" s="43" t="s">
        <v>905</v>
      </c>
      <c r="AP120" s="112" t="str">
        <f t="shared" si="1"/>
        <v>R 4_7. Incrementar la prevención del delito y reducir la inseguridad pública </v>
      </c>
      <c r="AQ120" s="28" t="str">
        <f t="shared" si="9"/>
        <v>6_PI de la Secretaría de Desarrollo Urbano</v>
      </c>
      <c r="AR120" s="106">
        <f t="shared" si="5"/>
        <v>6</v>
      </c>
      <c r="AS120" s="186" t="s">
        <v>997</v>
      </c>
      <c r="AT120" s="178" t="str">
        <f t="shared" si="2"/>
        <v>6  5. Ampliación, Modernización y Conservación oportuna en tramos carreteros.</v>
      </c>
      <c r="AU120" s="104" t="s">
        <v>1457</v>
      </c>
      <c r="AV120" s="79"/>
      <c r="AW120" s="78" t="s">
        <v>718</v>
      </c>
      <c r="AX120" s="72" t="s">
        <v>795</v>
      </c>
      <c r="AY120" s="67" t="s">
        <v>791</v>
      </c>
      <c r="BC120" s="101" t="s">
        <v>715</v>
      </c>
    </row>
    <row r="121" spans="28:55" ht="77.25" customHeight="1" thickBot="1">
      <c r="AB121" s="90"/>
      <c r="AC121" s="89" t="s">
        <v>716</v>
      </c>
      <c r="AD121" s="61" t="s">
        <v>716</v>
      </c>
      <c r="AE121" s="22"/>
      <c r="AF121" s="51"/>
      <c r="AG121" s="51"/>
      <c r="AH121" s="69" t="s">
        <v>796</v>
      </c>
      <c r="AI121" s="67" t="s">
        <v>797</v>
      </c>
      <c r="AJ121" s="39" t="s">
        <v>1232</v>
      </c>
      <c r="AK121" s="64" t="str">
        <f t="shared" si="3"/>
        <v>PRD_04_CIENEGA</v>
      </c>
      <c r="AL121" s="29" t="s">
        <v>972</v>
      </c>
      <c r="AM121" s="30">
        <f t="shared" si="8"/>
        <v>4</v>
      </c>
      <c r="AN121" s="31" t="str">
        <f t="shared" si="0"/>
        <v>R 4</v>
      </c>
      <c r="AO121" s="43" t="s">
        <v>906</v>
      </c>
      <c r="AP121" s="113" t="str">
        <f t="shared" si="1"/>
        <v>R 4_8. Planear de manera eficiente y efectiva en el largo plazo</v>
      </c>
      <c r="AQ121" s="28" t="str">
        <f t="shared" si="9"/>
        <v>6_PI de la Secretaría de Desarrollo Urbano</v>
      </c>
      <c r="AR121" s="106">
        <f t="shared" si="5"/>
        <v>6</v>
      </c>
      <c r="AS121" s="186" t="s">
        <v>998</v>
      </c>
      <c r="AT121" s="178" t="str">
        <f t="shared" si="2"/>
        <v>6  6. Ejecutar y supervisar la obra pública y de infraestructura estatal en general, de conformidad al Programa Operativo Anual de la dependencia.</v>
      </c>
      <c r="AU121" s="104" t="s">
        <v>1458</v>
      </c>
      <c r="AV121" s="79"/>
      <c r="AW121" s="78" t="s">
        <v>719</v>
      </c>
      <c r="AX121" s="72" t="s">
        <v>796</v>
      </c>
      <c r="AY121" s="67" t="s">
        <v>1181</v>
      </c>
      <c r="BC121" s="101" t="s">
        <v>716</v>
      </c>
    </row>
    <row r="122" spans="28:55" ht="64.5" customHeight="1">
      <c r="AB122" s="90"/>
      <c r="AC122" s="89" t="s">
        <v>717</v>
      </c>
      <c r="AD122" s="61" t="s">
        <v>717</v>
      </c>
      <c r="AE122" s="22"/>
      <c r="AF122" s="51"/>
      <c r="AG122" s="51"/>
      <c r="AH122" s="69" t="s">
        <v>798</v>
      </c>
      <c r="AI122" s="67" t="s">
        <v>797</v>
      </c>
      <c r="AJ122" s="41" t="s">
        <v>1233</v>
      </c>
      <c r="AK122" s="64" t="str">
        <f>Y89</f>
        <v>PRD_05_SURESTE</v>
      </c>
      <c r="AL122" s="29" t="s">
        <v>972</v>
      </c>
      <c r="AM122" s="30">
        <v>5</v>
      </c>
      <c r="AN122" s="31" t="str">
        <f t="shared" si="0"/>
        <v>R 5</v>
      </c>
      <c r="AO122" s="40" t="s">
        <v>907</v>
      </c>
      <c r="AP122" s="111" t="str">
        <f t="shared" si="1"/>
        <v>R 5_1. Elevar la productividad. </v>
      </c>
      <c r="AQ122" s="28" t="str">
        <f t="shared" si="9"/>
        <v>6_PI de la Secretaría de Desarrollo Urbano</v>
      </c>
      <c r="AR122" s="106">
        <f t="shared" si="5"/>
        <v>6</v>
      </c>
      <c r="AS122" s="186" t="s">
        <v>999</v>
      </c>
      <c r="AT122" s="178" t="str">
        <f t="shared" si="2"/>
        <v>6  7. Administración de los recursos humanos, financieros y materiales, necesarios para el desarrollo de la operatividad de la Secretaría.</v>
      </c>
      <c r="AU122" s="104" t="s">
        <v>1459</v>
      </c>
      <c r="AV122" s="79"/>
      <c r="AW122" s="78" t="s">
        <v>720</v>
      </c>
      <c r="AX122" s="72" t="s">
        <v>798</v>
      </c>
      <c r="AY122" s="67" t="s">
        <v>797</v>
      </c>
      <c r="BC122" s="101" t="s">
        <v>717</v>
      </c>
    </row>
    <row r="123" spans="28:55" ht="76.5">
      <c r="AB123" s="90"/>
      <c r="AC123" s="89" t="s">
        <v>718</v>
      </c>
      <c r="AD123" s="61" t="s">
        <v>718</v>
      </c>
      <c r="AE123" s="22"/>
      <c r="AF123" s="51"/>
      <c r="AG123" s="51"/>
      <c r="AH123" s="69" t="s">
        <v>799</v>
      </c>
      <c r="AI123" s="67" t="s">
        <v>800</v>
      </c>
      <c r="AJ123" s="41" t="s">
        <v>1234</v>
      </c>
      <c r="AK123" s="64" t="str">
        <f t="shared" si="3"/>
        <v>PRD_05_SURESTE</v>
      </c>
      <c r="AL123" s="29" t="s">
        <v>972</v>
      </c>
      <c r="AM123" s="30">
        <f t="shared" si="8"/>
        <v>5</v>
      </c>
      <c r="AN123" s="31" t="str">
        <f t="shared" si="0"/>
        <v>R 5</v>
      </c>
      <c r="AO123" s="40" t="s">
        <v>908</v>
      </c>
      <c r="AP123" s="112" t="str">
        <f t="shared" si="1"/>
        <v>R 5_2. Incrementar la competitividad. </v>
      </c>
      <c r="AQ123" s="28" t="str">
        <f t="shared" si="9"/>
        <v>6_PI de la Secretaría de Desarrollo Urbano</v>
      </c>
      <c r="AR123" s="106">
        <f t="shared" si="5"/>
        <v>6</v>
      </c>
      <c r="AS123" s="186" t="s">
        <v>1000</v>
      </c>
      <c r="AT123" s="178" t="str">
        <f t="shared" si="2"/>
        <v>6  8. Apoyar y generar continuidad en el mejoramiento de la infraestructura urbana del Estado de Jalisco a través
del diseño, revisión y aprobación de proyectos, planes y estudios de tipo: carretero y de comunicaciones, de y
equipamiento, hidráulicos y del sistema vial metropolitano, y de equipamiento e infraestructura municipal.</v>
      </c>
      <c r="AU123" s="104" t="s">
        <v>1460</v>
      </c>
      <c r="AV123" s="79"/>
      <c r="AW123" s="78" t="s">
        <v>721</v>
      </c>
      <c r="AX123" s="72" t="s">
        <v>799</v>
      </c>
      <c r="AY123" s="67" t="s">
        <v>1182</v>
      </c>
      <c r="BC123" s="101" t="s">
        <v>718</v>
      </c>
    </row>
    <row r="124" spans="28:55" ht="45">
      <c r="AB124" s="90"/>
      <c r="AC124" s="89" t="s">
        <v>719</v>
      </c>
      <c r="AD124" s="61" t="s">
        <v>719</v>
      </c>
      <c r="AE124" s="22"/>
      <c r="AF124" s="51"/>
      <c r="AG124" s="51"/>
      <c r="AH124" s="69" t="s">
        <v>801</v>
      </c>
      <c r="AI124" s="67" t="s">
        <v>800</v>
      </c>
      <c r="AJ124" s="41" t="s">
        <v>1235</v>
      </c>
      <c r="AK124" s="64" t="str">
        <f t="shared" si="3"/>
        <v>PRD_05_SURESTE</v>
      </c>
      <c r="AL124" s="29" t="s">
        <v>972</v>
      </c>
      <c r="AM124" s="30">
        <f t="shared" si="8"/>
        <v>5</v>
      </c>
      <c r="AN124" s="31" t="str">
        <f t="shared" si="0"/>
        <v>R 5</v>
      </c>
      <c r="AO124" s="40" t="s">
        <v>909</v>
      </c>
      <c r="AP124" s="112" t="str">
        <f t="shared" si="1"/>
        <v>R 5_3. Incentivar la inversión privada. </v>
      </c>
      <c r="AQ124" s="28" t="str">
        <f t="shared" si="9"/>
        <v>6_PI de la Secretaría de Desarrollo Urbano</v>
      </c>
      <c r="AR124" s="106">
        <f t="shared" si="5"/>
        <v>6</v>
      </c>
      <c r="AS124" s="186" t="s">
        <v>1001</v>
      </c>
      <c r="AT124" s="178" t="str">
        <f t="shared" si="2"/>
        <v>6  9. Fomentar y gestionar el adecuado desarrollo de proyectos de renovación de imagen urbana relacionados con los Juegos Panamericanos y la vía de la independencia.</v>
      </c>
      <c r="AU124" s="104" t="s">
        <v>1461</v>
      </c>
      <c r="AV124" s="79"/>
      <c r="AW124" s="78" t="s">
        <v>722</v>
      </c>
      <c r="AX124" s="72" t="s">
        <v>801</v>
      </c>
      <c r="AY124" s="67" t="s">
        <v>800</v>
      </c>
      <c r="BC124" s="101" t="s">
        <v>719</v>
      </c>
    </row>
    <row r="125" spans="28:55" ht="63.75">
      <c r="AB125" s="90"/>
      <c r="AC125" s="89" t="s">
        <v>720</v>
      </c>
      <c r="AD125" s="61" t="s">
        <v>720</v>
      </c>
      <c r="AE125" s="22"/>
      <c r="AF125" s="51"/>
      <c r="AG125" s="51"/>
      <c r="AH125" s="69" t="s">
        <v>802</v>
      </c>
      <c r="AI125" s="67" t="s">
        <v>800</v>
      </c>
      <c r="AJ125" s="41" t="s">
        <v>1236</v>
      </c>
      <c r="AK125" s="64" t="str">
        <f t="shared" si="3"/>
        <v>PRD_05_SURESTE</v>
      </c>
      <c r="AL125" s="29" t="s">
        <v>972</v>
      </c>
      <c r="AM125" s="30">
        <f t="shared" si="8"/>
        <v>5</v>
      </c>
      <c r="AN125" s="31" t="str">
        <f t="shared" si="0"/>
        <v>R 5</v>
      </c>
      <c r="AO125" s="40" t="s">
        <v>910</v>
      </c>
      <c r="AP125" s="112" t="str">
        <f t="shared" si="1"/>
        <v>R 5_4. Mejorar la calidad de vida de la población. </v>
      </c>
      <c r="AQ125" s="28" t="str">
        <f t="shared" si="9"/>
        <v>6_PI de la Secretaría de Desarrollo Urbano</v>
      </c>
      <c r="AR125" s="106">
        <f t="shared" si="5"/>
        <v>6</v>
      </c>
      <c r="AS125" s="186" t="s">
        <v>1002</v>
      </c>
      <c r="AT125" s="178" t="str">
        <f t="shared" si="2"/>
        <v>6  10. Generar los estudios y proyectos requeridos para las obras de carácter especial que por su naturaleza
tengan un alto impacto dentro de la sociedad y cuya realización sea un detonador para el crecimiento armónico de la zona donde se hagan, mejorando con ello, la posición a nivel nacional, respecto del índice de infraestructura.</v>
      </c>
      <c r="AU125" s="104" t="s">
        <v>1462</v>
      </c>
      <c r="AV125" s="79"/>
      <c r="AW125" s="78" t="s">
        <v>723</v>
      </c>
      <c r="AX125" s="72" t="s">
        <v>802</v>
      </c>
      <c r="AY125" s="67" t="s">
        <v>800</v>
      </c>
      <c r="BC125" s="101" t="s">
        <v>720</v>
      </c>
    </row>
    <row r="126" spans="28:55" ht="90" customHeight="1">
      <c r="AB126" s="90"/>
      <c r="AC126" s="89" t="s">
        <v>721</v>
      </c>
      <c r="AD126" s="61" t="s">
        <v>721</v>
      </c>
      <c r="AE126" s="22"/>
      <c r="AF126" s="51"/>
      <c r="AG126" s="51"/>
      <c r="AH126" s="69" t="s">
        <v>803</v>
      </c>
      <c r="AI126" s="67" t="s">
        <v>800</v>
      </c>
      <c r="AJ126" s="41" t="s">
        <v>1237</v>
      </c>
      <c r="AK126" s="64" t="str">
        <f t="shared" si="3"/>
        <v>PRD_05_SURESTE</v>
      </c>
      <c r="AL126" s="29" t="s">
        <v>972</v>
      </c>
      <c r="AM126" s="30">
        <f t="shared" si="8"/>
        <v>5</v>
      </c>
      <c r="AN126" s="31" t="str">
        <f t="shared" si="0"/>
        <v>R 5</v>
      </c>
      <c r="AO126" s="40" t="s">
        <v>911</v>
      </c>
      <c r="AP126" s="112" t="str">
        <f t="shared" si="1"/>
        <v>R 5_5. Revertir el deterioro ambiental.</v>
      </c>
      <c r="AQ126" s="28" t="str">
        <f t="shared" si="9"/>
        <v>6_PI de la Secretaría de Desarrollo Urbano</v>
      </c>
      <c r="AR126" s="106">
        <f t="shared" si="5"/>
        <v>6</v>
      </c>
      <c r="AS126" s="186" t="s">
        <v>1003</v>
      </c>
      <c r="AT126" s="178" t="str">
        <f t="shared" si="2"/>
        <v>6  11. Elevar la calidad de vida de la población e impulsar la dinámica productiva del estado mediante las acciones
de apoyo al desarrollo urbano municipal y la dotación de infraestructura eléctrica.</v>
      </c>
      <c r="AU126" s="104" t="s">
        <v>1463</v>
      </c>
      <c r="AV126" s="79"/>
      <c r="AW126" s="78" t="s">
        <v>724</v>
      </c>
      <c r="AX126" s="72" t="s">
        <v>803</v>
      </c>
      <c r="AY126" s="67" t="s">
        <v>800</v>
      </c>
      <c r="BC126" s="101" t="s">
        <v>721</v>
      </c>
    </row>
    <row r="127" spans="28:55" ht="64.5" customHeight="1">
      <c r="AB127" s="90"/>
      <c r="AC127" s="89" t="s">
        <v>722</v>
      </c>
      <c r="AD127" s="61" t="s">
        <v>722</v>
      </c>
      <c r="AE127" s="22"/>
      <c r="AF127" s="51"/>
      <c r="AG127" s="51"/>
      <c r="AH127" s="69" t="s">
        <v>804</v>
      </c>
      <c r="AI127" s="67" t="s">
        <v>800</v>
      </c>
      <c r="AJ127" s="41" t="s">
        <v>1238</v>
      </c>
      <c r="AK127" s="64" t="str">
        <f t="shared" si="3"/>
        <v>PRD_05_SURESTE</v>
      </c>
      <c r="AL127" s="29" t="s">
        <v>972</v>
      </c>
      <c r="AM127" s="30">
        <f t="shared" si="8"/>
        <v>5</v>
      </c>
      <c r="AN127" s="31" t="str">
        <f t="shared" si="0"/>
        <v>R 5</v>
      </c>
      <c r="AO127" s="40" t="s">
        <v>912</v>
      </c>
      <c r="AP127" s="112" t="str">
        <f t="shared" si="1"/>
        <v>R 5_6. Reducir los índices de morbilidad.</v>
      </c>
      <c r="AQ127" s="28" t="s">
        <v>1406</v>
      </c>
      <c r="AR127" s="106">
        <v>7</v>
      </c>
      <c r="AS127" s="186" t="s">
        <v>1004</v>
      </c>
      <c r="AT127" s="178" t="str">
        <f t="shared" si="2"/>
        <v>7  1. Garantizar finanzas sanas, claras y transparentes</v>
      </c>
      <c r="AU127" s="104" t="s">
        <v>1464</v>
      </c>
      <c r="AV127" s="79"/>
      <c r="AW127" s="78" t="s">
        <v>725</v>
      </c>
      <c r="AX127" s="72" t="s">
        <v>804</v>
      </c>
      <c r="AY127" s="67" t="s">
        <v>800</v>
      </c>
      <c r="BC127" s="101" t="s">
        <v>722</v>
      </c>
    </row>
    <row r="128" spans="28:55" ht="77.25" customHeight="1" thickBot="1">
      <c r="AB128" s="90"/>
      <c r="AC128" s="89" t="s">
        <v>723</v>
      </c>
      <c r="AD128" s="61" t="s">
        <v>723</v>
      </c>
      <c r="AE128" s="22"/>
      <c r="AF128" s="51"/>
      <c r="AG128" s="51"/>
      <c r="AH128" s="69" t="s">
        <v>805</v>
      </c>
      <c r="AI128" s="67" t="s">
        <v>800</v>
      </c>
      <c r="AJ128" s="42" t="s">
        <v>1239</v>
      </c>
      <c r="AK128" s="64" t="str">
        <f t="shared" si="3"/>
        <v>PRD_05_SURESTE</v>
      </c>
      <c r="AL128" s="29" t="s">
        <v>972</v>
      </c>
      <c r="AM128" s="30">
        <f t="shared" si="8"/>
        <v>5</v>
      </c>
      <c r="AN128" s="31" t="str">
        <f t="shared" si="0"/>
        <v>R 5</v>
      </c>
      <c r="AO128" s="43" t="s">
        <v>913</v>
      </c>
      <c r="AP128" s="112" t="str">
        <f t="shared" si="1"/>
        <v>R 5_7. Mejorar e incrementar las acciones dirigidas a la prevención del delito y la calidad de los resultados en la procuración de la justicia.</v>
      </c>
      <c r="AQ128" s="28" t="str">
        <f>AQ127</f>
        <v>7_PI de la Secretaría de Finanzas</v>
      </c>
      <c r="AR128" s="106">
        <f t="shared" si="5"/>
        <v>7</v>
      </c>
      <c r="AS128" s="186" t="s">
        <v>1005</v>
      </c>
      <c r="AT128" s="178" t="str">
        <f t="shared" si="2"/>
        <v>7  2. Optimizar la toma de decisiones para el eficiente manejos de las finanzas públicas</v>
      </c>
      <c r="AU128" s="104"/>
      <c r="AV128" s="79"/>
      <c r="AW128" s="78" t="s">
        <v>726</v>
      </c>
      <c r="AX128" s="72" t="s">
        <v>805</v>
      </c>
      <c r="AY128" s="67" t="s">
        <v>800</v>
      </c>
      <c r="BC128" s="101" t="s">
        <v>723</v>
      </c>
    </row>
    <row r="129" spans="28:55" ht="26.25" thickBot="1">
      <c r="AB129" s="90"/>
      <c r="AC129" s="89" t="s">
        <v>724</v>
      </c>
      <c r="AD129" s="61" t="s">
        <v>724</v>
      </c>
      <c r="AE129" s="22"/>
      <c r="AF129" s="51"/>
      <c r="AG129" s="51"/>
      <c r="AH129" s="69" t="s">
        <v>806</v>
      </c>
      <c r="AI129" s="67" t="s">
        <v>800</v>
      </c>
      <c r="AJ129" s="39" t="s">
        <v>1240</v>
      </c>
      <c r="AK129" s="64" t="str">
        <f t="shared" si="3"/>
        <v>PRD_05_SURESTE</v>
      </c>
      <c r="AL129" s="29" t="s">
        <v>972</v>
      </c>
      <c r="AM129" s="30">
        <f t="shared" si="8"/>
        <v>5</v>
      </c>
      <c r="AN129" s="31" t="str">
        <f t="shared" si="0"/>
        <v>R 5</v>
      </c>
      <c r="AO129" s="40" t="s">
        <v>888</v>
      </c>
      <c r="AP129" s="113" t="str">
        <f t="shared" si="1"/>
        <v>R 5_8. Fortalecer la inversión pública. </v>
      </c>
      <c r="AQ129" s="28" t="str">
        <f>AQ128</f>
        <v>7_PI de la Secretaría de Finanzas</v>
      </c>
      <c r="AR129" s="106">
        <f t="shared" si="5"/>
        <v>7</v>
      </c>
      <c r="AS129" s="186" t="s">
        <v>1006</v>
      </c>
      <c r="AT129" s="178" t="str">
        <f t="shared" si="2"/>
        <v>7  3. Optimizar la administración de la hacienda pública dentro de un marco de legalidad y justicia para impulsar el desarrollo sustentable del estado</v>
      </c>
      <c r="AV129" s="79"/>
      <c r="AW129" s="78" t="s">
        <v>727</v>
      </c>
      <c r="AX129" s="72" t="s">
        <v>1170</v>
      </c>
      <c r="AY129" s="67" t="s">
        <v>800</v>
      </c>
      <c r="BC129" s="101" t="s">
        <v>724</v>
      </c>
    </row>
    <row r="130" spans="28:55" ht="25.5">
      <c r="AB130" s="90"/>
      <c r="AC130" s="89" t="s">
        <v>725</v>
      </c>
      <c r="AD130" s="61" t="s">
        <v>725</v>
      </c>
      <c r="AE130" s="22"/>
      <c r="AF130" s="51"/>
      <c r="AG130" s="51"/>
      <c r="AH130" s="69" t="s">
        <v>807</v>
      </c>
      <c r="AI130" s="67" t="s">
        <v>808</v>
      </c>
      <c r="AJ130" s="41" t="s">
        <v>1241</v>
      </c>
      <c r="AK130" s="64" t="str">
        <f>Y90</f>
        <v>PRD_06_SUR</v>
      </c>
      <c r="AL130" s="29" t="s">
        <v>972</v>
      </c>
      <c r="AM130" s="30">
        <v>6</v>
      </c>
      <c r="AN130" s="31" t="str">
        <f t="shared" si="0"/>
        <v>R 6</v>
      </c>
      <c r="AO130" s="43" t="s">
        <v>914</v>
      </c>
      <c r="AP130" s="111" t="str">
        <f t="shared" si="1"/>
        <v>R 6_1. Incrementar capacidad productiva eficiente y sustentable.</v>
      </c>
      <c r="AQ130" s="28" t="str">
        <f>AQ129</f>
        <v>7_PI de la Secretaría de Finanzas</v>
      </c>
      <c r="AR130" s="106">
        <f t="shared" si="5"/>
        <v>7</v>
      </c>
      <c r="AS130" s="186" t="s">
        <v>1007</v>
      </c>
      <c r="AT130" s="178" t="str">
        <f t="shared" si="2"/>
        <v>7  4. Consolidar el Liderazgo de la Secretaría de Finanzas a nivel nacional</v>
      </c>
      <c r="AV130" s="79"/>
      <c r="AW130" s="78" t="s">
        <v>728</v>
      </c>
      <c r="AX130" s="72" t="s">
        <v>807</v>
      </c>
      <c r="AY130" s="67" t="s">
        <v>1183</v>
      </c>
      <c r="BC130" s="101" t="s">
        <v>725</v>
      </c>
    </row>
    <row r="131" spans="28:55" ht="51.75" customHeight="1" thickBot="1">
      <c r="AB131" s="90"/>
      <c r="AC131" s="89" t="s">
        <v>726</v>
      </c>
      <c r="AD131" s="61" t="s">
        <v>726</v>
      </c>
      <c r="AE131" s="22"/>
      <c r="AF131" s="51"/>
      <c r="AG131" s="51"/>
      <c r="AH131" s="69" t="s">
        <v>809</v>
      </c>
      <c r="AI131" s="67" t="s">
        <v>808</v>
      </c>
      <c r="AJ131" s="41" t="s">
        <v>1242</v>
      </c>
      <c r="AK131" s="64" t="str">
        <f t="shared" si="3"/>
        <v>PRD_06_SUR</v>
      </c>
      <c r="AL131" s="29" t="s">
        <v>972</v>
      </c>
      <c r="AM131" s="30">
        <f>AM130</f>
        <v>6</v>
      </c>
      <c r="AN131" s="31" t="str">
        <f t="shared" si="0"/>
        <v>R 6</v>
      </c>
      <c r="AO131" s="43" t="s">
        <v>915</v>
      </c>
      <c r="AP131" s="112" t="str">
        <f t="shared" si="1"/>
        <v>R 6_2. Incrementar el nivel de competitividad en la región.</v>
      </c>
      <c r="AQ131" s="28" t="str">
        <f>AQ130</f>
        <v>7_PI de la Secretaría de Finanzas</v>
      </c>
      <c r="AR131" s="106">
        <f t="shared" si="5"/>
        <v>7</v>
      </c>
      <c r="AS131" s="186" t="s">
        <v>1008</v>
      </c>
      <c r="AT131" s="178" t="str">
        <f t="shared" si="2"/>
        <v>7  5. Mejorar la calidad en el servicio en beneficio de los contribuyentes</v>
      </c>
      <c r="AV131" s="79"/>
      <c r="AW131" s="78" t="s">
        <v>729</v>
      </c>
      <c r="AX131" s="72" t="s">
        <v>809</v>
      </c>
      <c r="AY131" s="67" t="s">
        <v>808</v>
      </c>
      <c r="BC131" s="102" t="s">
        <v>726</v>
      </c>
    </row>
    <row r="132" spans="28:55" ht="25.5">
      <c r="AB132" s="90"/>
      <c r="AC132" s="89" t="s">
        <v>727</v>
      </c>
      <c r="AD132" s="61" t="s">
        <v>727</v>
      </c>
      <c r="AE132" s="22"/>
      <c r="AF132" s="51"/>
      <c r="AG132" s="51"/>
      <c r="AH132" s="69" t="s">
        <v>810</v>
      </c>
      <c r="AI132" s="67" t="s">
        <v>808</v>
      </c>
      <c r="AJ132" s="41" t="s">
        <v>1243</v>
      </c>
      <c r="AK132" s="64" t="str">
        <f t="shared" si="3"/>
        <v>PRD_06_SUR</v>
      </c>
      <c r="AL132" s="29" t="s">
        <v>972</v>
      </c>
      <c r="AM132" s="30">
        <f aca="true" t="shared" si="10" ref="AM132:AM192">AM131</f>
        <v>6</v>
      </c>
      <c r="AN132" s="31" t="str">
        <f t="shared" si="0"/>
        <v>R 6</v>
      </c>
      <c r="AO132" s="43" t="s">
        <v>916</v>
      </c>
      <c r="AP132" s="112" t="str">
        <f t="shared" si="1"/>
        <v>R 6_3. Incrementar los niveles de empleo.</v>
      </c>
      <c r="AQ132" s="28" t="s">
        <v>1407</v>
      </c>
      <c r="AR132" s="106">
        <v>8</v>
      </c>
      <c r="AS132" s="186" t="s">
        <v>1009</v>
      </c>
      <c r="AT132" s="178" t="str">
        <f t="shared" si="2"/>
        <v>8  1. Fortalecer la planeación democrática como factor fundamental de la competitividad y el desarrollo integral del estado.                                                                                                              </v>
      </c>
      <c r="AV132" s="79"/>
      <c r="AW132" s="78" t="s">
        <v>730</v>
      </c>
      <c r="AX132" s="72" t="s">
        <v>810</v>
      </c>
      <c r="AY132" s="67" t="s">
        <v>808</v>
      </c>
      <c r="BC132" s="100" t="s">
        <v>727</v>
      </c>
    </row>
    <row r="133" spans="28:55" ht="25.5">
      <c r="AB133" s="90"/>
      <c r="AC133" s="89" t="s">
        <v>728</v>
      </c>
      <c r="AD133" s="61" t="s">
        <v>728</v>
      </c>
      <c r="AE133" s="22"/>
      <c r="AF133" s="51"/>
      <c r="AG133" s="51"/>
      <c r="AH133" s="69" t="s">
        <v>811</v>
      </c>
      <c r="AI133" s="67" t="s">
        <v>812</v>
      </c>
      <c r="AJ133" s="41" t="s">
        <v>1244</v>
      </c>
      <c r="AK133" s="64" t="str">
        <f t="shared" si="3"/>
        <v>PRD_06_SUR</v>
      </c>
      <c r="AL133" s="29" t="s">
        <v>972</v>
      </c>
      <c r="AM133" s="30">
        <f t="shared" si="10"/>
        <v>6</v>
      </c>
      <c r="AN133" s="31" t="str">
        <f t="shared" si="0"/>
        <v>R 6</v>
      </c>
      <c r="AO133" s="43" t="s">
        <v>917</v>
      </c>
      <c r="AP133" s="112" t="str">
        <f t="shared" si="1"/>
        <v>R 6_4. Incrementar el nivel educativo y de preparación.</v>
      </c>
      <c r="AQ133" s="28" t="str">
        <f>AQ132</f>
        <v>8_PI de la Secretaría de Planeación</v>
      </c>
      <c r="AR133" s="106">
        <f t="shared" si="5"/>
        <v>8</v>
      </c>
      <c r="AS133" s="186" t="s">
        <v>1010</v>
      </c>
      <c r="AT133" s="178" t="str">
        <f t="shared" si="2"/>
        <v>8  2.Mejorar el seguimiento, control y evaluación del impacto y el desempeño del gobierno estatal en la ejecución de los planes y programas orientados al desarrollo del estado.</v>
      </c>
      <c r="AV133" s="79"/>
      <c r="AW133" s="78" t="s">
        <v>731</v>
      </c>
      <c r="AX133" s="72" t="s">
        <v>811</v>
      </c>
      <c r="AY133" s="67" t="s">
        <v>1184</v>
      </c>
      <c r="BC133" s="101" t="s">
        <v>728</v>
      </c>
    </row>
    <row r="134" spans="28:55" ht="64.5" customHeight="1">
      <c r="AB134" s="90"/>
      <c r="AC134" s="89" t="s">
        <v>729</v>
      </c>
      <c r="AD134" s="61" t="s">
        <v>729</v>
      </c>
      <c r="AE134" s="22"/>
      <c r="AF134" s="51"/>
      <c r="AG134" s="51"/>
      <c r="AH134" s="69" t="s">
        <v>813</v>
      </c>
      <c r="AI134" s="67" t="s">
        <v>812</v>
      </c>
      <c r="AJ134" s="41" t="s">
        <v>1245</v>
      </c>
      <c r="AK134" s="64" t="str">
        <f t="shared" si="3"/>
        <v>PRD_06_SUR</v>
      </c>
      <c r="AL134" s="29" t="s">
        <v>972</v>
      </c>
      <c r="AM134" s="30">
        <f t="shared" si="10"/>
        <v>6</v>
      </c>
      <c r="AN134" s="31" t="str">
        <f t="shared" si="0"/>
        <v>R 6</v>
      </c>
      <c r="AO134" s="43" t="s">
        <v>911</v>
      </c>
      <c r="AP134" s="112" t="str">
        <f t="shared" si="1"/>
        <v>R 6_5. Revertir el deterioro ambiental.</v>
      </c>
      <c r="AQ134" s="28" t="str">
        <f>AQ133</f>
        <v>8_PI de la Secretaría de Planeación</v>
      </c>
      <c r="AR134" s="106">
        <f t="shared" si="5"/>
        <v>8</v>
      </c>
      <c r="AS134" s="186" t="s">
        <v>1011</v>
      </c>
      <c r="AT134" s="178" t="str">
        <f t="shared" si="2"/>
        <v>8  3. Optimizar el funcionamiento de la dependencia mediante la efectiva provisión de sistemas, recursos, servicios de soporte y comunicación</v>
      </c>
      <c r="AV134" s="79"/>
      <c r="AW134" s="78" t="s">
        <v>732</v>
      </c>
      <c r="AX134" s="72" t="s">
        <v>813</v>
      </c>
      <c r="AY134" s="67" t="s">
        <v>812</v>
      </c>
      <c r="BC134" s="101" t="s">
        <v>729</v>
      </c>
    </row>
    <row r="135" spans="28:55" ht="77.25" customHeight="1" thickBot="1">
      <c r="AB135" s="90"/>
      <c r="AC135" s="89" t="s">
        <v>730</v>
      </c>
      <c r="AD135" s="61" t="s">
        <v>730</v>
      </c>
      <c r="AE135" s="22"/>
      <c r="AF135" s="51"/>
      <c r="AG135" s="51"/>
      <c r="AH135" s="69" t="s">
        <v>814</v>
      </c>
      <c r="AI135" s="67" t="s">
        <v>812</v>
      </c>
      <c r="AJ135" s="44" t="s">
        <v>1246</v>
      </c>
      <c r="AK135" s="64" t="str">
        <f t="shared" si="3"/>
        <v>PRD_06_SUR</v>
      </c>
      <c r="AL135" s="29" t="s">
        <v>972</v>
      </c>
      <c r="AM135" s="30">
        <f t="shared" si="10"/>
        <v>6</v>
      </c>
      <c r="AN135" s="31" t="str">
        <f t="shared" si="0"/>
        <v>R 6</v>
      </c>
      <c r="AO135" s="43" t="s">
        <v>918</v>
      </c>
      <c r="AP135" s="112" t="str">
        <f t="shared" si="1"/>
        <v>R 6_6. Incrementar la calidad de vida.</v>
      </c>
      <c r="AQ135" s="28" t="s">
        <v>1408</v>
      </c>
      <c r="AR135" s="106">
        <v>9</v>
      </c>
      <c r="AS135" s="186" t="s">
        <v>1012</v>
      </c>
      <c r="AT135" s="178" t="str">
        <f t="shared" si="2"/>
        <v>9  1. Reducir las desigualdades en salud que dañan más a los que menos tienen, y que perpetúan las enfermedades del rezago y el empobrecimiento por el uso de los servicios de salud</v>
      </c>
      <c r="AV135" s="79"/>
      <c r="AW135" s="78" t="s">
        <v>733</v>
      </c>
      <c r="AX135" s="72" t="s">
        <v>814</v>
      </c>
      <c r="AY135" s="67" t="s">
        <v>812</v>
      </c>
      <c r="BC135" s="102" t="s">
        <v>730</v>
      </c>
    </row>
    <row r="136" spans="28:55" ht="51">
      <c r="AB136" s="90"/>
      <c r="AC136" s="89" t="s">
        <v>731</v>
      </c>
      <c r="AD136" s="61" t="s">
        <v>731</v>
      </c>
      <c r="AE136" s="22"/>
      <c r="AF136" s="51"/>
      <c r="AG136" s="51"/>
      <c r="AH136" s="69" t="s">
        <v>815</v>
      </c>
      <c r="AI136" s="67" t="s">
        <v>812</v>
      </c>
      <c r="AJ136" s="41" t="s">
        <v>1247</v>
      </c>
      <c r="AK136" s="64" t="str">
        <f t="shared" si="3"/>
        <v>PRD_06_SUR</v>
      </c>
      <c r="AL136" s="29" t="s">
        <v>972</v>
      </c>
      <c r="AM136" s="30">
        <f t="shared" si="10"/>
        <v>6</v>
      </c>
      <c r="AN136" s="31" t="str">
        <f t="shared" si="0"/>
        <v>R 6</v>
      </c>
      <c r="AO136" s="43" t="s">
        <v>919</v>
      </c>
      <c r="AP136" s="114" t="str">
        <f t="shared" si="1"/>
        <v>R 6_7. Reducir los índices de pobreza, desigualdad y marginación.</v>
      </c>
      <c r="AQ136" s="28" t="str">
        <f>AQ135</f>
        <v>9_PI de la Secretaría de Salud</v>
      </c>
      <c r="AR136" s="106">
        <f t="shared" si="5"/>
        <v>9</v>
      </c>
      <c r="AS136" s="186" t="s">
        <v>1013</v>
      </c>
      <c r="AT136" s="178" t="str">
        <f t="shared" si="2"/>
        <v>9  2. Controlar colectivamente el crecimiento de las enfermedades crónico degenerativas, las lesiones accidentales y violentas, así como los problemas de salud mental, a través de una mayor promoción de la salud, prevención específica, control de riesgos sanitarios y mejoramiento del medio ambiente</v>
      </c>
      <c r="AV136" s="79"/>
      <c r="AW136" s="78" t="s">
        <v>734</v>
      </c>
      <c r="AX136" s="72" t="s">
        <v>815</v>
      </c>
      <c r="AY136" s="67" t="s">
        <v>812</v>
      </c>
      <c r="BC136" s="100" t="s">
        <v>731</v>
      </c>
    </row>
    <row r="137" spans="28:55" ht="38.25">
      <c r="AB137" s="90"/>
      <c r="AC137" s="89" t="s">
        <v>732</v>
      </c>
      <c r="AD137" s="61" t="s">
        <v>732</v>
      </c>
      <c r="AE137" s="22"/>
      <c r="AF137" s="51"/>
      <c r="AG137" s="51"/>
      <c r="AH137" s="69" t="s">
        <v>816</v>
      </c>
      <c r="AI137" s="67" t="s">
        <v>812</v>
      </c>
      <c r="AJ137" s="41" t="s">
        <v>1248</v>
      </c>
      <c r="AK137" s="64" t="str">
        <f t="shared" si="3"/>
        <v>PRD_06_SUR</v>
      </c>
      <c r="AL137" s="29" t="s">
        <v>972</v>
      </c>
      <c r="AM137" s="30">
        <f t="shared" si="10"/>
        <v>6</v>
      </c>
      <c r="AN137" s="31" t="str">
        <f t="shared" si="0"/>
        <v>R 6</v>
      </c>
      <c r="AO137" s="43" t="s">
        <v>920</v>
      </c>
      <c r="AP137" s="112" t="str">
        <f t="shared" si="1"/>
        <v>R 6_8. Mejorar e incrementar las acciones dirigidas a la prevención del delito.</v>
      </c>
      <c r="AQ137" s="28" t="str">
        <f>AQ136</f>
        <v>9_PI de la Secretaría de Salud</v>
      </c>
      <c r="AR137" s="106">
        <f t="shared" si="5"/>
        <v>9</v>
      </c>
      <c r="AS137" s="186" t="s">
        <v>1014</v>
      </c>
      <c r="AT137" s="178" t="str">
        <f t="shared" si="2"/>
        <v>9  3. Aumentar y fortalecer las coberturas de servicios de salud a la persona y ofrecerlos con la mayor calidad posible, a fin de que satisfagan al máximo las necesidades y expectativas de la población y de los trabajadores.</v>
      </c>
      <c r="AV137" s="79"/>
      <c r="AW137" s="78" t="s">
        <v>735</v>
      </c>
      <c r="AX137" s="72" t="s">
        <v>816</v>
      </c>
      <c r="AY137" s="67" t="s">
        <v>812</v>
      </c>
      <c r="BC137" s="101" t="s">
        <v>732</v>
      </c>
    </row>
    <row r="138" spans="28:55" ht="38.25">
      <c r="AB138" s="90"/>
      <c r="AC138" s="89" t="s">
        <v>733</v>
      </c>
      <c r="AD138" s="61" t="s">
        <v>733</v>
      </c>
      <c r="AE138" s="22"/>
      <c r="AF138" s="51"/>
      <c r="AG138" s="51"/>
      <c r="AH138" s="69" t="s">
        <v>817</v>
      </c>
      <c r="AI138" s="67" t="s">
        <v>818</v>
      </c>
      <c r="AJ138" s="41" t="s">
        <v>1249</v>
      </c>
      <c r="AK138" s="64" t="str">
        <f t="shared" si="3"/>
        <v>PRD_06_SUR</v>
      </c>
      <c r="AL138" s="29" t="s">
        <v>972</v>
      </c>
      <c r="AM138" s="30">
        <f t="shared" si="10"/>
        <v>6</v>
      </c>
      <c r="AN138" s="31" t="str">
        <f t="shared" si="0"/>
        <v>R 6</v>
      </c>
      <c r="AO138" s="43" t="s">
        <v>921</v>
      </c>
      <c r="AP138" s="112" t="str">
        <f t="shared" si="1"/>
        <v>R 6_9. Incrementar la calidad de los resultados en la procuración de la justicia.</v>
      </c>
      <c r="AQ138" s="28" t="str">
        <f>AQ137</f>
        <v>9_PI de la Secretaría de Salud</v>
      </c>
      <c r="AR138" s="106">
        <f t="shared" si="5"/>
        <v>9</v>
      </c>
      <c r="AS138" s="186" t="s">
        <v>1015</v>
      </c>
      <c r="AT138" s="178" t="str">
        <f t="shared" si="2"/>
        <v>9  4. Fortalecer y ampliar el papel rector de la Secretaría de Salud en el Estado, para mejorar la colaboración, desempeño, resultados, transparencia y rendición de cuentas públicas del Sistema Sanitario de Jalisco</v>
      </c>
      <c r="AV138" s="79"/>
      <c r="AW138" s="78" t="s">
        <v>736</v>
      </c>
      <c r="AX138" s="72" t="s">
        <v>817</v>
      </c>
      <c r="AY138" s="67" t="s">
        <v>1185</v>
      </c>
      <c r="BC138" s="101" t="s">
        <v>733</v>
      </c>
    </row>
    <row r="139" spans="28:55" ht="39" customHeight="1" thickBot="1">
      <c r="AB139" s="90"/>
      <c r="AC139" s="89" t="s">
        <v>734</v>
      </c>
      <c r="AD139" s="61" t="s">
        <v>734</v>
      </c>
      <c r="AE139" s="22"/>
      <c r="AF139" s="51"/>
      <c r="AG139" s="51"/>
      <c r="AH139" s="69" t="s">
        <v>819</v>
      </c>
      <c r="AI139" s="67" t="s">
        <v>818</v>
      </c>
      <c r="AJ139" s="42" t="s">
        <v>1250</v>
      </c>
      <c r="AK139" s="64" t="str">
        <f t="shared" si="3"/>
        <v>PRD_06_SUR</v>
      </c>
      <c r="AL139" s="29" t="s">
        <v>972</v>
      </c>
      <c r="AM139" s="30">
        <f t="shared" si="10"/>
        <v>6</v>
      </c>
      <c r="AN139" s="31" t="str">
        <f t="shared" si="0"/>
        <v>R 6</v>
      </c>
      <c r="AO139" s="43" t="s">
        <v>922</v>
      </c>
      <c r="AP139" s="112" t="str">
        <f t="shared" si="1"/>
        <v>R 6_10. Ampliar la prestación y cobertura de servicios básicos.</v>
      </c>
      <c r="AQ139" s="28" t="s">
        <v>1409</v>
      </c>
      <c r="AR139" s="106">
        <v>10</v>
      </c>
      <c r="AS139" s="186" t="s">
        <v>1016</v>
      </c>
      <c r="AT139" s="178" t="str">
        <f t="shared" si="2"/>
        <v>10  1. Promover y fomentar el desarrollo Turístico sustentable del Estado de Jalisco</v>
      </c>
      <c r="AV139" s="79"/>
      <c r="AW139" s="78" t="s">
        <v>737</v>
      </c>
      <c r="AX139" s="72" t="s">
        <v>819</v>
      </c>
      <c r="AY139" s="67" t="s">
        <v>818</v>
      </c>
      <c r="BC139" s="101" t="s">
        <v>734</v>
      </c>
    </row>
    <row r="140" spans="28:55" ht="90" thickBot="1">
      <c r="AB140" s="90"/>
      <c r="AC140" s="89" t="s">
        <v>735</v>
      </c>
      <c r="AD140" s="61" t="s">
        <v>735</v>
      </c>
      <c r="AE140" s="22"/>
      <c r="AF140" s="51"/>
      <c r="AG140" s="51"/>
      <c r="AH140" s="69" t="s">
        <v>820</v>
      </c>
      <c r="AI140" s="67" t="s">
        <v>821</v>
      </c>
      <c r="AJ140" s="39" t="s">
        <v>1251</v>
      </c>
      <c r="AK140" s="64" t="str">
        <f t="shared" si="3"/>
        <v>PRD_06_SUR</v>
      </c>
      <c r="AL140" s="29" t="s">
        <v>972</v>
      </c>
      <c r="AM140" s="30">
        <f t="shared" si="10"/>
        <v>6</v>
      </c>
      <c r="AN140" s="31" t="str">
        <f t="shared" si="0"/>
        <v>R 6</v>
      </c>
      <c r="AO140" s="43" t="s">
        <v>923</v>
      </c>
      <c r="AP140" s="113" t="str">
        <f t="shared" si="1"/>
        <v>R 6_11. Mejorar la actividad y los servicios gubernamentales.</v>
      </c>
      <c r="AQ140" s="28" t="str">
        <f aca="true" t="shared" si="11" ref="AQ140:AQ146">AQ139</f>
        <v>10_PI de la Secretaría de Turismo</v>
      </c>
      <c r="AR140" s="106">
        <f t="shared" si="5"/>
        <v>10</v>
      </c>
      <c r="AS140" s="186" t="s">
        <v>1017</v>
      </c>
      <c r="AT140" s="178" t="str">
        <f t="shared" si="2"/>
        <v>10  2. Realizar la planeación del desarrollo de las Rutas Turísticas, Grandes Destinos de Jalisco, así como de los Juegos Panamericanos, con un enfoque integral para promover el desplazamiento turístico, una mayor diversidad en la oferta y planta turística, fomentar las  economías a escala y una mayor apertura a los mercados locales con el objetivo de generar divisas y empleos permanentes, a través de Estudios y Proyectos de Desarrollo Turístico realizados, Inversión Pública Federal Gestionada para obra, Personas Capacitadas, así como personal capacitado hacia Juegos Panamericanos.</v>
      </c>
      <c r="AV140" s="80"/>
      <c r="AW140" s="78" t="s">
        <v>738</v>
      </c>
      <c r="AX140" s="72" t="s">
        <v>820</v>
      </c>
      <c r="AY140" s="67" t="s">
        <v>1186</v>
      </c>
      <c r="BC140" s="101" t="s">
        <v>735</v>
      </c>
    </row>
    <row r="141" spans="28:55" ht="39" customHeight="1">
      <c r="AB141" s="90"/>
      <c r="AC141" s="89" t="s">
        <v>736</v>
      </c>
      <c r="AD141" s="61" t="s">
        <v>736</v>
      </c>
      <c r="AE141" s="22"/>
      <c r="AF141" s="51"/>
      <c r="AG141" s="51"/>
      <c r="AH141" s="69" t="s">
        <v>822</v>
      </c>
      <c r="AI141" s="67" t="s">
        <v>821</v>
      </c>
      <c r="AJ141" s="41" t="s">
        <v>1252</v>
      </c>
      <c r="AK141" s="64" t="str">
        <f>Y91</f>
        <v>PRD_07_SIERRA_DE_AMULA</v>
      </c>
      <c r="AL141" s="29" t="s">
        <v>972</v>
      </c>
      <c r="AM141" s="30">
        <v>7</v>
      </c>
      <c r="AN141" s="31" t="str">
        <f t="shared" si="0"/>
        <v>R 7</v>
      </c>
      <c r="AO141" s="43" t="s">
        <v>924</v>
      </c>
      <c r="AP141" s="111" t="str">
        <f t="shared" si="1"/>
        <v>R 7_1.Ampliar la Productividad Agropecuaria. </v>
      </c>
      <c r="AQ141" s="28" t="str">
        <f t="shared" si="11"/>
        <v>10_PI de la Secretaría de Turismo</v>
      </c>
      <c r="AR141" s="106">
        <f t="shared" si="5"/>
        <v>10</v>
      </c>
      <c r="AS141" s="186" t="s">
        <v>1018</v>
      </c>
      <c r="AT141" s="178" t="str">
        <f t="shared" si="2"/>
        <v>10  3. Incrementar la afluencia turística en el estado y consecutiva derrama económica </v>
      </c>
      <c r="AV141" s="81"/>
      <c r="AW141" s="78" t="s">
        <v>739</v>
      </c>
      <c r="AX141" s="72" t="s">
        <v>822</v>
      </c>
      <c r="AY141" s="67" t="s">
        <v>821</v>
      </c>
      <c r="BC141" s="101" t="s">
        <v>736</v>
      </c>
    </row>
    <row r="142" spans="28:55" ht="30">
      <c r="AB142" s="90"/>
      <c r="AC142" s="89" t="s">
        <v>737</v>
      </c>
      <c r="AD142" s="61" t="s">
        <v>737</v>
      </c>
      <c r="AE142" s="22"/>
      <c r="AF142" s="51"/>
      <c r="AG142" s="51"/>
      <c r="AH142" s="69" t="s">
        <v>823</v>
      </c>
      <c r="AI142" s="67" t="s">
        <v>821</v>
      </c>
      <c r="AJ142" s="41" t="s">
        <v>1253</v>
      </c>
      <c r="AK142" s="64" t="str">
        <f t="shared" si="3"/>
        <v>PRD_07_SIERRA_DE_AMULA</v>
      </c>
      <c r="AL142" s="29" t="s">
        <v>972</v>
      </c>
      <c r="AM142" s="30">
        <f t="shared" si="10"/>
        <v>7</v>
      </c>
      <c r="AN142" s="31" t="str">
        <f t="shared" si="0"/>
        <v>R 7</v>
      </c>
      <c r="AO142" s="43" t="s">
        <v>925</v>
      </c>
      <c r="AP142" s="112" t="str">
        <f t="shared" si="1"/>
        <v>R 7_2. Mejorar la competitividad regional. </v>
      </c>
      <c r="AQ142" s="28" t="str">
        <f t="shared" si="11"/>
        <v>10_PI de la Secretaría de Turismo</v>
      </c>
      <c r="AR142" s="106">
        <f t="shared" si="5"/>
        <v>10</v>
      </c>
      <c r="AS142" s="186" t="s">
        <v>1019</v>
      </c>
      <c r="AT142" s="178" t="str">
        <f t="shared" si="2"/>
        <v>10  4. Incrementar la inversión privada en el sector turístico en Jalisco a través de: Proyectos de Inversión turística privada captados y captación de Inversión turística privada en el Estado de Jalisco.</v>
      </c>
      <c r="AV142" s="79"/>
      <c r="AW142" s="78" t="s">
        <v>740</v>
      </c>
      <c r="AX142" s="72" t="s">
        <v>823</v>
      </c>
      <c r="AY142" s="67" t="s">
        <v>821</v>
      </c>
      <c r="BC142" s="101" t="s">
        <v>737</v>
      </c>
    </row>
    <row r="143" spans="28:55" ht="64.5" thickBot="1">
      <c r="AB143" s="91"/>
      <c r="AC143" s="89" t="s">
        <v>738</v>
      </c>
      <c r="AD143" s="61" t="s">
        <v>738</v>
      </c>
      <c r="AE143" s="22"/>
      <c r="AF143" s="51"/>
      <c r="AG143" s="51"/>
      <c r="AH143" s="69" t="s">
        <v>824</v>
      </c>
      <c r="AI143" s="67" t="s">
        <v>825</v>
      </c>
      <c r="AJ143" s="41" t="s">
        <v>1254</v>
      </c>
      <c r="AK143" s="64" t="str">
        <f t="shared" si="3"/>
        <v>PRD_07_SIERRA_DE_AMULA</v>
      </c>
      <c r="AL143" s="29" t="s">
        <v>972</v>
      </c>
      <c r="AM143" s="30">
        <f t="shared" si="10"/>
        <v>7</v>
      </c>
      <c r="AN143" s="31" t="str">
        <f t="shared" si="0"/>
        <v>R 7</v>
      </c>
      <c r="AO143" s="43" t="s">
        <v>926</v>
      </c>
      <c r="AP143" s="112" t="str">
        <f t="shared" si="1"/>
        <v>R 7_3. Incrementar el desarrollo económico. </v>
      </c>
      <c r="AQ143" s="28" t="str">
        <f t="shared" si="11"/>
        <v>10_PI de la Secretaría de Turismo</v>
      </c>
      <c r="AR143" s="106">
        <f t="shared" si="5"/>
        <v>10</v>
      </c>
      <c r="AS143" s="186" t="s">
        <v>1020</v>
      </c>
      <c r="AT143" s="178" t="str">
        <f t="shared" si="2"/>
        <v>10  5. Administrar y eficientar los recursos económicos, materiales, humanos, tecnológicos y de información, bajo un marco jurídico que permita fortalecer los procesos para el desarrollo de la Dependencia a través de: Expedientes del personal actualizados, Paquetes entregados a finanzas de comprobaciones de gastos, Personas Capacitadas y Requisiciones atendidas por el Área Administrativa.</v>
      </c>
      <c r="AV143" s="79"/>
      <c r="AW143" s="78" t="s">
        <v>741</v>
      </c>
      <c r="AX143" s="72" t="s">
        <v>824</v>
      </c>
      <c r="AY143" s="67" t="s">
        <v>1187</v>
      </c>
      <c r="BC143" s="102" t="s">
        <v>738</v>
      </c>
    </row>
    <row r="144" spans="28:55" ht="63.75">
      <c r="AB144" s="91"/>
      <c r="AC144" s="89" t="s">
        <v>739</v>
      </c>
      <c r="AD144" s="61" t="s">
        <v>739</v>
      </c>
      <c r="AE144" s="22"/>
      <c r="AF144" s="51"/>
      <c r="AG144" s="51"/>
      <c r="AH144" s="69" t="s">
        <v>826</v>
      </c>
      <c r="AI144" s="67" t="s">
        <v>825</v>
      </c>
      <c r="AJ144" s="41" t="s">
        <v>1255</v>
      </c>
      <c r="AK144" s="64" t="str">
        <f t="shared" si="3"/>
        <v>PRD_07_SIERRA_DE_AMULA</v>
      </c>
      <c r="AL144" s="29" t="s">
        <v>972</v>
      </c>
      <c r="AM144" s="30">
        <f t="shared" si="10"/>
        <v>7</v>
      </c>
      <c r="AN144" s="31" t="str">
        <f t="shared" si="0"/>
        <v>R 7</v>
      </c>
      <c r="AO144" s="43" t="s">
        <v>927</v>
      </c>
      <c r="AP144" s="112" t="str">
        <f t="shared" si="1"/>
        <v>R 7_4. Disminuir migración de la región. </v>
      </c>
      <c r="AQ144" s="28" t="str">
        <f t="shared" si="11"/>
        <v>10_PI de la Secretaría de Turismo</v>
      </c>
      <c r="AR144" s="106">
        <f t="shared" si="5"/>
        <v>10</v>
      </c>
      <c r="AS144" s="186" t="s">
        <v>1021</v>
      </c>
      <c r="AT144" s="178" t="str">
        <f t="shared" si="2"/>
        <v>10  6. Consolidar a Jalisco como destino de grandes eventos en México, y en este 2011 brindar el apoyo total a los Juegos Panamericanos para lograr la participación de la sociedad en esta justa deportiva, así como realización de eventos especiales rumbo a juegos Panamericanos tanto a nivel local, como Nacional a través de: Programa de Eventos en el Estado y Reconocimientos entregados a Jaliscienses distinguidos (Galardón del embajador turístico de Jalisco).</v>
      </c>
      <c r="AV144" s="79"/>
      <c r="AW144" s="78" t="s">
        <v>742</v>
      </c>
      <c r="AX144" s="72" t="s">
        <v>826</v>
      </c>
      <c r="AY144" s="67" t="s">
        <v>825</v>
      </c>
      <c r="BC144" s="100" t="s">
        <v>739</v>
      </c>
    </row>
    <row r="145" spans="28:55" ht="51">
      <c r="AB145" s="90"/>
      <c r="AC145" s="89" t="s">
        <v>740</v>
      </c>
      <c r="AD145" s="61" t="s">
        <v>740</v>
      </c>
      <c r="AE145" s="22"/>
      <c r="AF145" s="51"/>
      <c r="AG145" s="51"/>
      <c r="AH145" s="69" t="s">
        <v>827</v>
      </c>
      <c r="AI145" s="67" t="s">
        <v>825</v>
      </c>
      <c r="AJ145" s="41" t="s">
        <v>1256</v>
      </c>
      <c r="AK145" s="64" t="str">
        <f t="shared" si="3"/>
        <v>PRD_07_SIERRA_DE_AMULA</v>
      </c>
      <c r="AL145" s="29" t="s">
        <v>972</v>
      </c>
      <c r="AM145" s="30">
        <f t="shared" si="10"/>
        <v>7</v>
      </c>
      <c r="AN145" s="31" t="str">
        <f t="shared" si="0"/>
        <v>R 7</v>
      </c>
      <c r="AO145" s="43" t="s">
        <v>885</v>
      </c>
      <c r="AP145" s="112" t="str">
        <f t="shared" si="1"/>
        <v>R 7_5. Revertir el deterioro ambiental. </v>
      </c>
      <c r="AQ145" s="28" t="str">
        <f t="shared" si="11"/>
        <v>10_PI de la Secretaría de Turismo</v>
      </c>
      <c r="AR145" s="106">
        <f t="shared" si="5"/>
        <v>10</v>
      </c>
      <c r="AS145" s="186" t="s">
        <v>1022</v>
      </c>
      <c r="AT145" s="178" t="str">
        <f t="shared" si="2"/>
        <v>10  7. Promoción de los destinos turísticos del Estado de Jalisco a través de, Eventos Promocionales Nacionales e Internacionales realizados, Convenios cooperativos firmados para campañas de promoción de los destinos del estado, Turistas atendidos en los módulos de información de la Secretaria, Grupos de turistas nacionales e internacionales atendidos</v>
      </c>
      <c r="AV145" s="79"/>
      <c r="AW145" s="78" t="s">
        <v>743</v>
      </c>
      <c r="AX145" s="72" t="s">
        <v>827</v>
      </c>
      <c r="AY145" s="67" t="s">
        <v>825</v>
      </c>
      <c r="BC145" s="101" t="s">
        <v>740</v>
      </c>
    </row>
    <row r="146" spans="28:55" ht="39" thickBot="1">
      <c r="AB146" s="90"/>
      <c r="AC146" s="89" t="s">
        <v>741</v>
      </c>
      <c r="AD146" s="61" t="s">
        <v>741</v>
      </c>
      <c r="AE146" s="22"/>
      <c r="AF146" s="51"/>
      <c r="AG146" s="51"/>
      <c r="AH146" s="69" t="s">
        <v>828</v>
      </c>
      <c r="AI146" s="67" t="s">
        <v>825</v>
      </c>
      <c r="AJ146" s="41" t="s">
        <v>1257</v>
      </c>
      <c r="AK146" s="64" t="str">
        <f t="shared" si="3"/>
        <v>PRD_07_SIERRA_DE_AMULA</v>
      </c>
      <c r="AL146" s="29" t="s">
        <v>972</v>
      </c>
      <c r="AM146" s="30">
        <f t="shared" si="10"/>
        <v>7</v>
      </c>
      <c r="AN146" s="31" t="str">
        <f t="shared" si="0"/>
        <v>R 7</v>
      </c>
      <c r="AO146" s="43" t="s">
        <v>928</v>
      </c>
      <c r="AP146" s="112" t="str">
        <f t="shared" si="1"/>
        <v>R 7_6. Incrementar la cobertura de servicios básicos </v>
      </c>
      <c r="AQ146" s="28" t="str">
        <f t="shared" si="11"/>
        <v>10_PI de la Secretaría de Turismo</v>
      </c>
      <c r="AR146" s="106">
        <f t="shared" si="5"/>
        <v>10</v>
      </c>
      <c r="AS146" s="186" t="s">
        <v>1023</v>
      </c>
      <c r="AT146" s="178" t="str">
        <f t="shared" si="2"/>
        <v>10  8. Dar a conocer a la opinión pública las actividades de la dependencia a través de Síntesis Informativa realizadas, Entrevistas en medios de comunicación realizadas, Boletines informativos realizados, Ruedas de prensa y recorridos turísticos realizados.</v>
      </c>
      <c r="AV146" s="79"/>
      <c r="AW146" s="78" t="s">
        <v>744</v>
      </c>
      <c r="AX146" s="72" t="s">
        <v>828</v>
      </c>
      <c r="AY146" s="67" t="s">
        <v>825</v>
      </c>
      <c r="BC146" s="102" t="s">
        <v>741</v>
      </c>
    </row>
    <row r="147" spans="28:55" ht="51.75" thickBot="1">
      <c r="AB147" s="90"/>
      <c r="AC147" s="89" t="s">
        <v>742</v>
      </c>
      <c r="AD147" s="61" t="s">
        <v>742</v>
      </c>
      <c r="AE147" s="22"/>
      <c r="AF147" s="51"/>
      <c r="AG147" s="51"/>
      <c r="AH147" s="69" t="s">
        <v>829</v>
      </c>
      <c r="AI147" s="67" t="s">
        <v>830</v>
      </c>
      <c r="AJ147" s="42" t="s">
        <v>1258</v>
      </c>
      <c r="AK147" s="64" t="str">
        <f t="shared" si="3"/>
        <v>PRD_07_SIERRA_DE_AMULA</v>
      </c>
      <c r="AL147" s="29" t="s">
        <v>972</v>
      </c>
      <c r="AM147" s="30">
        <f t="shared" si="10"/>
        <v>7</v>
      </c>
      <c r="AN147" s="31" t="str">
        <f t="shared" si="0"/>
        <v>R 7</v>
      </c>
      <c r="AO147" s="43" t="s">
        <v>929</v>
      </c>
      <c r="AP147" s="112" t="str">
        <f t="shared" si="1"/>
        <v>R 7_7. Mejorar los  resultados en la procuración de la justicia y de seguridad pública </v>
      </c>
      <c r="AQ147" s="28" t="s">
        <v>1410</v>
      </c>
      <c r="AR147" s="106">
        <v>11</v>
      </c>
      <c r="AS147" s="186" t="s">
        <v>1024</v>
      </c>
      <c r="AT147" s="178" t="str">
        <f t="shared" si="2"/>
        <v>11  1. Solucionar los conflictos laborales en Jalisco a través de una debida asesoría jurídica a los trabajadores y patrones, conciliando la problemática con principios de inmediatez, eficiencia y eficacia para asegurar el respeto irrestricto de los sectores obrero patronal, mejorando el ambiente laboral en el Estado.</v>
      </c>
      <c r="AV147" s="79"/>
      <c r="AW147" s="78" t="s">
        <v>745</v>
      </c>
      <c r="AX147" s="72" t="s">
        <v>829</v>
      </c>
      <c r="AY147" s="67" t="s">
        <v>1188</v>
      </c>
      <c r="BC147" s="100" t="s">
        <v>742</v>
      </c>
    </row>
    <row r="148" spans="28:55" ht="26.25" thickBot="1">
      <c r="AB148" s="90"/>
      <c r="AC148" s="89" t="s">
        <v>743</v>
      </c>
      <c r="AD148" s="61" t="s">
        <v>743</v>
      </c>
      <c r="AE148" s="22"/>
      <c r="AF148" s="51"/>
      <c r="AG148" s="51"/>
      <c r="AH148" s="69" t="s">
        <v>831</v>
      </c>
      <c r="AI148" s="67" t="s">
        <v>830</v>
      </c>
      <c r="AJ148" s="39" t="s">
        <v>1259</v>
      </c>
      <c r="AK148" s="64" t="str">
        <f t="shared" si="3"/>
        <v>PRD_07_SIERRA_DE_AMULA</v>
      </c>
      <c r="AL148" s="29" t="s">
        <v>972</v>
      </c>
      <c r="AM148" s="30">
        <f t="shared" si="10"/>
        <v>7</v>
      </c>
      <c r="AN148" s="31" t="str">
        <f t="shared" si="0"/>
        <v>R 7</v>
      </c>
      <c r="AO148" s="43" t="s">
        <v>930</v>
      </c>
      <c r="AP148" s="113" t="str">
        <f t="shared" si="1"/>
        <v>R 7_8. Fomentar la participación ciudadana en la toma de decisiones para elaborar y aplicar políticas públicas.</v>
      </c>
      <c r="AQ148" s="28" t="str">
        <f>AQ147</f>
        <v>11_PI de la Secretaría del Trabajo y Previsión Social</v>
      </c>
      <c r="AR148" s="106">
        <f t="shared" si="5"/>
        <v>11</v>
      </c>
      <c r="AS148" s="186" t="s">
        <v>1025</v>
      </c>
      <c r="AT148" s="178" t="str">
        <f t="shared" si="2"/>
        <v>11  2. Impartición de justicia pronta, expedita, gratuita, imparcial, transparente y confiable, que garantice el estado de derecho, mediante la resolución de conflictos Laborales.</v>
      </c>
      <c r="AV148" s="79"/>
      <c r="AW148" s="78" t="s">
        <v>746</v>
      </c>
      <c r="AX148" s="72" t="s">
        <v>831</v>
      </c>
      <c r="AY148" s="67" t="s">
        <v>830</v>
      </c>
      <c r="BC148" s="102" t="s">
        <v>743</v>
      </c>
    </row>
    <row r="149" spans="28:55" ht="90" customHeight="1" thickBot="1">
      <c r="AB149" s="90"/>
      <c r="AC149" s="89" t="s">
        <v>744</v>
      </c>
      <c r="AD149" s="61" t="s">
        <v>744</v>
      </c>
      <c r="AE149" s="22"/>
      <c r="AF149" s="51"/>
      <c r="AG149" s="51"/>
      <c r="AH149" s="69" t="s">
        <v>832</v>
      </c>
      <c r="AI149" s="67" t="s">
        <v>830</v>
      </c>
      <c r="AJ149" s="41" t="s">
        <v>1260</v>
      </c>
      <c r="AK149" s="64" t="str">
        <f>Y92</f>
        <v>PRD_08_COSTA_SUR </v>
      </c>
      <c r="AL149" s="29" t="s">
        <v>972</v>
      </c>
      <c r="AM149" s="30">
        <v>8</v>
      </c>
      <c r="AN149" s="31" t="str">
        <f t="shared" si="0"/>
        <v>R 8</v>
      </c>
      <c r="AO149" s="43" t="s">
        <v>931</v>
      </c>
      <c r="AP149" s="111" t="str">
        <f t="shared" si="1"/>
        <v>R 8_1. Reducir la tasa de desempleo.</v>
      </c>
      <c r="AQ149" s="28" t="str">
        <f>AQ148</f>
        <v>11_PI de la Secretaría del Trabajo y Previsión Social</v>
      </c>
      <c r="AR149" s="106">
        <f t="shared" si="5"/>
        <v>11</v>
      </c>
      <c r="AS149" s="186" t="s">
        <v>1026</v>
      </c>
      <c r="AT149" s="178" t="str">
        <f t="shared" si="2"/>
        <v>11  3. Vigilar el cumplimiento de las normas laborales y en materia de seguridad e higiene, con el fin de garantizar los derechos de los trabajadores y la seguridad en las fuentes de empleo.</v>
      </c>
      <c r="AV149" s="79"/>
      <c r="AW149" s="78" t="s">
        <v>747</v>
      </c>
      <c r="AX149" s="72" t="s">
        <v>832</v>
      </c>
      <c r="AY149" s="67" t="s">
        <v>830</v>
      </c>
      <c r="BC149" s="103" t="s">
        <v>744</v>
      </c>
    </row>
    <row r="150" spans="28:55" ht="51.75" customHeight="1">
      <c r="AB150" s="90"/>
      <c r="AC150" s="89" t="s">
        <v>745</v>
      </c>
      <c r="AD150" s="61" t="s">
        <v>745</v>
      </c>
      <c r="AE150" s="22"/>
      <c r="AF150" s="51"/>
      <c r="AG150" s="51"/>
      <c r="AH150" s="69" t="s">
        <v>833</v>
      </c>
      <c r="AI150" s="67" t="s">
        <v>834</v>
      </c>
      <c r="AJ150" s="41" t="s">
        <v>1261</v>
      </c>
      <c r="AK150" s="64" t="str">
        <f t="shared" si="3"/>
        <v>PRD_08_COSTA_SUR </v>
      </c>
      <c r="AL150" s="29" t="s">
        <v>972</v>
      </c>
      <c r="AM150" s="30">
        <f t="shared" si="10"/>
        <v>8</v>
      </c>
      <c r="AN150" s="31" t="str">
        <f t="shared" si="0"/>
        <v>R 8</v>
      </c>
      <c r="AO150" s="43" t="s">
        <v>932</v>
      </c>
      <c r="AP150" s="112" t="str">
        <f t="shared" si="1"/>
        <v>R 8_2. Incrementar la rentabilidad de la producción agroindustrial.</v>
      </c>
      <c r="AQ150" s="28" t="str">
        <f>AQ149</f>
        <v>11_PI de la Secretaría del Trabajo y Previsión Social</v>
      </c>
      <c r="AR150" s="106">
        <f t="shared" si="5"/>
        <v>11</v>
      </c>
      <c r="AS150" s="186" t="s">
        <v>1027</v>
      </c>
      <c r="AT150" s="178" t="str">
        <f t="shared" si="2"/>
        <v>11  4. Fomentar el empleo incrementando la colocación de las personas a las fuentes de trabajo. </v>
      </c>
      <c r="AV150" s="79"/>
      <c r="AW150" s="78" t="s">
        <v>1465</v>
      </c>
      <c r="AX150" s="72" t="s">
        <v>833</v>
      </c>
      <c r="AY150" s="67" t="s">
        <v>1189</v>
      </c>
      <c r="BC150" s="100" t="s">
        <v>745</v>
      </c>
    </row>
    <row r="151" spans="28:55" ht="51.75" customHeight="1" thickBot="1">
      <c r="AB151" s="90"/>
      <c r="AC151" s="89" t="s">
        <v>746</v>
      </c>
      <c r="AD151" s="61" t="s">
        <v>746</v>
      </c>
      <c r="AE151" s="22"/>
      <c r="AF151" s="51"/>
      <c r="AG151" s="51"/>
      <c r="AH151" s="69" t="s">
        <v>835</v>
      </c>
      <c r="AI151" s="67" t="s">
        <v>834</v>
      </c>
      <c r="AJ151" s="41" t="s">
        <v>1262</v>
      </c>
      <c r="AK151" s="64" t="str">
        <f t="shared" si="3"/>
        <v>PRD_08_COSTA_SUR </v>
      </c>
      <c r="AL151" s="29" t="s">
        <v>972</v>
      </c>
      <c r="AM151" s="30">
        <f t="shared" si="10"/>
        <v>8</v>
      </c>
      <c r="AN151" s="31" t="str">
        <f aca="true" t="shared" si="12" ref="AN151:AN192">CONCATENATE(AL151," ",AM151)</f>
        <v>R 8</v>
      </c>
      <c r="AO151" s="43" t="s">
        <v>933</v>
      </c>
      <c r="AP151" s="112" t="str">
        <f aca="true" t="shared" si="13" ref="AP151:AP192">CONCATENATE(AN151,"_",AO151)</f>
        <v>R 8_3. Incrementar los niveles de competitividad.</v>
      </c>
      <c r="AQ151" s="28" t="str">
        <f>AQ150</f>
        <v>11_PI de la Secretaría del Trabajo y Previsión Social</v>
      </c>
      <c r="AR151" s="106">
        <f t="shared" si="5"/>
        <v>11</v>
      </c>
      <c r="AS151" s="186" t="s">
        <v>1028</v>
      </c>
      <c r="AT151" s="178" t="str">
        <f aca="true" t="shared" si="14" ref="AT151:AT214">CONCATENATE(AR151,"  ",AS151)</f>
        <v>11  5. Eficientar la gestión gubernamental para un desarrollo regional equilibrado. </v>
      </c>
      <c r="AV151" s="79"/>
      <c r="AW151" s="78" t="s">
        <v>748</v>
      </c>
      <c r="AX151" s="72" t="s">
        <v>835</v>
      </c>
      <c r="AY151" s="67" t="s">
        <v>834</v>
      </c>
      <c r="BC151" s="102" t="s">
        <v>746</v>
      </c>
    </row>
    <row r="152" spans="28:55" ht="77.25" customHeight="1">
      <c r="AB152" s="90"/>
      <c r="AC152" s="89" t="s">
        <v>747</v>
      </c>
      <c r="AD152" s="61" t="s">
        <v>747</v>
      </c>
      <c r="AE152" s="22"/>
      <c r="AF152" s="51"/>
      <c r="AG152" s="51"/>
      <c r="AH152" s="69" t="s">
        <v>836</v>
      </c>
      <c r="AI152" s="67" t="s">
        <v>834</v>
      </c>
      <c r="AJ152" s="41" t="s">
        <v>1263</v>
      </c>
      <c r="AK152" s="64" t="str">
        <f aca="true" t="shared" si="15" ref="AK152:AK157">AK151</f>
        <v>PRD_08_COSTA_SUR </v>
      </c>
      <c r="AL152" s="29" t="s">
        <v>972</v>
      </c>
      <c r="AM152" s="30">
        <f t="shared" si="10"/>
        <v>8</v>
      </c>
      <c r="AN152" s="31" t="str">
        <f t="shared" si="12"/>
        <v>R 8</v>
      </c>
      <c r="AO152" s="43" t="s">
        <v>934</v>
      </c>
      <c r="AP152" s="112" t="str">
        <f t="shared" si="13"/>
        <v>R 8_4. Incrementar la infraestructura y calidad de los servicios públicos básicos.</v>
      </c>
      <c r="AQ152" s="28" t="str">
        <f>AQ151</f>
        <v>11_PI de la Secretaría del Trabajo y Previsión Social</v>
      </c>
      <c r="AR152" s="106">
        <f>AR151</f>
        <v>11</v>
      </c>
      <c r="AS152" s="186" t="s">
        <v>1029</v>
      </c>
      <c r="AT152" s="178" t="str">
        <f t="shared" si="14"/>
        <v>11  6. Facilitar o apoyar la operación de las áreas de la Secretaría del Trabajo y Previsión Social, para maximizar los resultados de los procesos. </v>
      </c>
      <c r="AV152" s="79"/>
      <c r="AW152" s="78" t="s">
        <v>749</v>
      </c>
      <c r="AX152" s="72" t="s">
        <v>836</v>
      </c>
      <c r="AY152" s="67" t="s">
        <v>834</v>
      </c>
      <c r="BC152" s="100" t="s">
        <v>747</v>
      </c>
    </row>
    <row r="153" spans="28:55" ht="25.5">
      <c r="AB153" s="90"/>
      <c r="AC153" s="89" t="s">
        <v>1465</v>
      </c>
      <c r="AD153" s="61" t="s">
        <v>1466</v>
      </c>
      <c r="AE153" s="22"/>
      <c r="AF153" s="51"/>
      <c r="AG153" s="51"/>
      <c r="AH153" s="69" t="s">
        <v>837</v>
      </c>
      <c r="AI153" s="67" t="s">
        <v>834</v>
      </c>
      <c r="AJ153" s="41" t="s">
        <v>1264</v>
      </c>
      <c r="AK153" s="64" t="str">
        <f t="shared" si="15"/>
        <v>PRD_08_COSTA_SUR </v>
      </c>
      <c r="AL153" s="29" t="s">
        <v>972</v>
      </c>
      <c r="AM153" s="30">
        <f t="shared" si="10"/>
        <v>8</v>
      </c>
      <c r="AN153" s="31" t="str">
        <f t="shared" si="12"/>
        <v>R 8</v>
      </c>
      <c r="AO153" s="43" t="s">
        <v>935</v>
      </c>
      <c r="AP153" s="112" t="str">
        <f t="shared" si="13"/>
        <v>R 8_5. Mejorar las condiciones generales de salud.</v>
      </c>
      <c r="AQ153" s="28" t="s">
        <v>1411</v>
      </c>
      <c r="AR153" s="106">
        <v>12</v>
      </c>
      <c r="AS153" s="186" t="s">
        <v>1030</v>
      </c>
      <c r="AT153" s="178" t="str">
        <f t="shared" si="14"/>
        <v>12  1. Atención adecuada de los efectos causados por los fenómenos</v>
      </c>
      <c r="AX153" s="72" t="s">
        <v>837</v>
      </c>
      <c r="AY153" s="67" t="s">
        <v>834</v>
      </c>
      <c r="BC153" s="101" t="s">
        <v>1465</v>
      </c>
    </row>
    <row r="154" spans="28:55" ht="25.5">
      <c r="AB154" s="90"/>
      <c r="AC154" s="89" t="s">
        <v>748</v>
      </c>
      <c r="AD154" s="61" t="s">
        <v>748</v>
      </c>
      <c r="AE154" s="22"/>
      <c r="AF154" s="51"/>
      <c r="AG154" s="51"/>
      <c r="AH154" s="69" t="s">
        <v>838</v>
      </c>
      <c r="AI154" s="67" t="s">
        <v>834</v>
      </c>
      <c r="AJ154" s="41" t="s">
        <v>1265</v>
      </c>
      <c r="AK154" s="64" t="str">
        <f t="shared" si="15"/>
        <v>PRD_08_COSTA_SUR </v>
      </c>
      <c r="AL154" s="29" t="s">
        <v>972</v>
      </c>
      <c r="AM154" s="30">
        <f t="shared" si="10"/>
        <v>8</v>
      </c>
      <c r="AN154" s="31" t="str">
        <f t="shared" si="12"/>
        <v>R 8</v>
      </c>
      <c r="AO154" s="43" t="s">
        <v>936</v>
      </c>
      <c r="AP154" s="112" t="str">
        <f t="shared" si="13"/>
        <v>R 8_6. Mejorar el nivel educativo de la población.</v>
      </c>
      <c r="AQ154" s="28" t="str">
        <f aca="true" t="shared" si="16" ref="AQ154:AR158">AQ153</f>
        <v>12_PI de la Unidad Estatal de Protección Civil y Bomberos</v>
      </c>
      <c r="AR154" s="106">
        <f t="shared" si="16"/>
        <v>12</v>
      </c>
      <c r="AS154" s="186" t="s">
        <v>1031</v>
      </c>
      <c r="AT154" s="178" t="str">
        <f t="shared" si="14"/>
        <v>12  2. Fenómenos Perturbadores analizados con fines de alertamiento</v>
      </c>
      <c r="AX154" s="72" t="s">
        <v>838</v>
      </c>
      <c r="AY154" s="67" t="s">
        <v>834</v>
      </c>
      <c r="BC154" s="101" t="s">
        <v>748</v>
      </c>
    </row>
    <row r="155" spans="28:55" ht="26.25" thickBot="1">
      <c r="AB155" s="92"/>
      <c r="AC155" s="93" t="s">
        <v>749</v>
      </c>
      <c r="AD155" s="61" t="s">
        <v>749</v>
      </c>
      <c r="AE155" s="22"/>
      <c r="AF155" s="51"/>
      <c r="AG155" s="51"/>
      <c r="AH155" s="69" t="s">
        <v>839</v>
      </c>
      <c r="AI155" s="67" t="s">
        <v>834</v>
      </c>
      <c r="AJ155" s="41" t="s">
        <v>1266</v>
      </c>
      <c r="AK155" s="64" t="str">
        <f t="shared" si="15"/>
        <v>PRD_08_COSTA_SUR </v>
      </c>
      <c r="AL155" s="29" t="s">
        <v>972</v>
      </c>
      <c r="AM155" s="30">
        <f t="shared" si="10"/>
        <v>8</v>
      </c>
      <c r="AN155" s="31" t="str">
        <f t="shared" si="12"/>
        <v>R 8</v>
      </c>
      <c r="AO155" s="43" t="s">
        <v>937</v>
      </c>
      <c r="AP155" s="112" t="str">
        <f t="shared" si="13"/>
        <v>R 8_7. Revertir el deterioro ambiental.</v>
      </c>
      <c r="AQ155" s="28" t="str">
        <f t="shared" si="16"/>
        <v>12_PI de la Unidad Estatal de Protección Civil y Bomberos</v>
      </c>
      <c r="AR155" s="106">
        <f t="shared" si="16"/>
        <v>12</v>
      </c>
      <c r="AS155" s="186" t="s">
        <v>1032</v>
      </c>
      <c r="AT155" s="178" t="str">
        <f t="shared" si="14"/>
        <v>12  3. Riesgos antrópicos en empresas que representen un nivel de riesgo disminuidos</v>
      </c>
      <c r="AX155" s="72" t="s">
        <v>839</v>
      </c>
      <c r="AY155" s="67" t="s">
        <v>834</v>
      </c>
      <c r="BC155" s="102" t="s">
        <v>749</v>
      </c>
    </row>
    <row r="156" spans="28:51" ht="26.25" thickBot="1">
      <c r="AB156" s="51"/>
      <c r="AC156" s="50"/>
      <c r="AD156" s="51"/>
      <c r="AE156" s="22"/>
      <c r="AF156" s="51"/>
      <c r="AG156" s="51"/>
      <c r="AH156" s="69" t="s">
        <v>840</v>
      </c>
      <c r="AI156" s="67" t="s">
        <v>834</v>
      </c>
      <c r="AJ156" s="42" t="s">
        <v>1267</v>
      </c>
      <c r="AK156" s="64" t="str">
        <f t="shared" si="15"/>
        <v>PRD_08_COSTA_SUR </v>
      </c>
      <c r="AL156" s="29" t="s">
        <v>972</v>
      </c>
      <c r="AM156" s="30">
        <f t="shared" si="10"/>
        <v>8</v>
      </c>
      <c r="AN156" s="31" t="str">
        <f t="shared" si="12"/>
        <v>R 8</v>
      </c>
      <c r="AO156" s="43" t="s">
        <v>897</v>
      </c>
      <c r="AP156" s="112" t="str">
        <f t="shared" si="13"/>
        <v>R 8_8. Fortalecer las acciones de prevención del delito y mejorar la procuración de justicia.</v>
      </c>
      <c r="AQ156" s="28" t="str">
        <f t="shared" si="16"/>
        <v>12_PI de la Unidad Estatal de Protección Civil y Bomberos</v>
      </c>
      <c r="AR156" s="106">
        <f t="shared" si="16"/>
        <v>12</v>
      </c>
      <c r="AS156" s="186" t="s">
        <v>1033</v>
      </c>
      <c r="AT156" s="178" t="str">
        <f t="shared" si="14"/>
        <v>12  4. Peligros a los que está expuesta la población de Jalisco identificados</v>
      </c>
      <c r="AX156" s="72" t="s">
        <v>840</v>
      </c>
      <c r="AY156" s="67" t="s">
        <v>834</v>
      </c>
    </row>
    <row r="157" spans="28:51" ht="26.25" thickBot="1">
      <c r="AB157" s="51"/>
      <c r="AC157" s="50"/>
      <c r="AD157" s="51"/>
      <c r="AE157" s="22"/>
      <c r="AF157" s="51"/>
      <c r="AG157" s="51"/>
      <c r="AH157" s="69" t="s">
        <v>841</v>
      </c>
      <c r="AI157" s="67" t="s">
        <v>834</v>
      </c>
      <c r="AJ157" s="39" t="s">
        <v>1268</v>
      </c>
      <c r="AK157" s="64" t="str">
        <f t="shared" si="15"/>
        <v>PRD_08_COSTA_SUR </v>
      </c>
      <c r="AL157" s="29" t="s">
        <v>972</v>
      </c>
      <c r="AM157" s="30">
        <f t="shared" si="10"/>
        <v>8</v>
      </c>
      <c r="AN157" s="31" t="str">
        <f t="shared" si="12"/>
        <v>R 8</v>
      </c>
      <c r="AO157" s="43" t="s">
        <v>938</v>
      </c>
      <c r="AP157" s="113" t="str">
        <f t="shared" si="13"/>
        <v>R 8_9. Fortalecer  la gestión gubernamental  para el desarrollo regional.</v>
      </c>
      <c r="AQ157" s="28" t="str">
        <f t="shared" si="16"/>
        <v>12_PI de la Unidad Estatal de Protección Civil y Bomberos</v>
      </c>
      <c r="AR157" s="106">
        <f t="shared" si="16"/>
        <v>12</v>
      </c>
      <c r="AS157" s="186" t="s">
        <v>1034</v>
      </c>
      <c r="AT157" s="178" t="str">
        <f t="shared" si="14"/>
        <v>12  5. Operación adecuada de los Sistemas Estatal y Municipales de Protección Civil</v>
      </c>
      <c r="AX157" s="72" t="s">
        <v>841</v>
      </c>
      <c r="AY157" s="67" t="s">
        <v>834</v>
      </c>
    </row>
    <row r="158" spans="28:51" ht="25.5">
      <c r="AB158" s="51"/>
      <c r="AC158" s="50"/>
      <c r="AD158" s="51"/>
      <c r="AE158" s="22"/>
      <c r="AF158" s="51"/>
      <c r="AG158" s="51"/>
      <c r="AH158" s="69" t="s">
        <v>842</v>
      </c>
      <c r="AI158" s="67" t="s">
        <v>834</v>
      </c>
      <c r="AJ158" s="41" t="s">
        <v>1269</v>
      </c>
      <c r="AK158" s="64" t="str">
        <f>Y93</f>
        <v>PRD_09_COSTA_NORTE</v>
      </c>
      <c r="AL158" s="29" t="s">
        <v>972</v>
      </c>
      <c r="AM158" s="30">
        <v>9</v>
      </c>
      <c r="AN158" s="31" t="str">
        <f t="shared" si="12"/>
        <v>R 9</v>
      </c>
      <c r="AO158" s="43" t="s">
        <v>939</v>
      </c>
      <c r="AP158" s="111" t="str">
        <f t="shared" si="13"/>
        <v>R 9_1. Incrementar el desarrollo productivo-industrial en la región</v>
      </c>
      <c r="AQ158" s="28" t="str">
        <f t="shared" si="16"/>
        <v>12_PI de la Unidad Estatal de Protección Civil y Bomberos</v>
      </c>
      <c r="AR158" s="106">
        <f t="shared" si="16"/>
        <v>12</v>
      </c>
      <c r="AS158" s="186" t="s">
        <v>1035</v>
      </c>
      <c r="AT158" s="178" t="str">
        <f t="shared" si="14"/>
        <v>12  6. Cultura de la Protección Civil fortalecida</v>
      </c>
      <c r="AX158" s="72" t="s">
        <v>842</v>
      </c>
      <c r="AY158" s="67" t="s">
        <v>834</v>
      </c>
    </row>
    <row r="159" spans="28:51" ht="25.5">
      <c r="AB159" s="51"/>
      <c r="AC159" s="50"/>
      <c r="AD159" s="51"/>
      <c r="AE159" s="22"/>
      <c r="AF159" s="51"/>
      <c r="AG159" s="51"/>
      <c r="AH159" s="69" t="s">
        <v>843</v>
      </c>
      <c r="AI159" s="67" t="s">
        <v>844</v>
      </c>
      <c r="AJ159" s="41" t="s">
        <v>1270</v>
      </c>
      <c r="AK159" s="64" t="str">
        <f aca="true" t="shared" si="17" ref="AK159:AK166">AK158</f>
        <v>PRD_09_COSTA_NORTE</v>
      </c>
      <c r="AL159" s="29" t="s">
        <v>972</v>
      </c>
      <c r="AM159" s="30">
        <f t="shared" si="10"/>
        <v>9</v>
      </c>
      <c r="AN159" s="31" t="str">
        <f t="shared" si="12"/>
        <v>R 9</v>
      </c>
      <c r="AO159" s="43" t="s">
        <v>940</v>
      </c>
      <c r="AP159" s="112" t="str">
        <f t="shared" si="13"/>
        <v>R 9_2. Impulsar los niveles de competitividad en la región </v>
      </c>
      <c r="AQ159" s="28" t="s">
        <v>1412</v>
      </c>
      <c r="AR159" s="106">
        <v>13</v>
      </c>
      <c r="AS159" s="186" t="s">
        <v>1036</v>
      </c>
      <c r="AT159" s="178" t="str">
        <f t="shared" si="14"/>
        <v>13  1. Integrar la información veraz y confiable como instrumento en la toma de decisiones para la planeación y orientación de las políticas públicas del Sector Rural. </v>
      </c>
      <c r="AX159" s="72" t="s">
        <v>843</v>
      </c>
      <c r="AY159" s="67" t="s">
        <v>1190</v>
      </c>
    </row>
    <row r="160" spans="28:51" ht="25.5">
      <c r="AB160" s="51"/>
      <c r="AC160" s="50"/>
      <c r="AD160" s="51"/>
      <c r="AE160" s="22"/>
      <c r="AF160" s="51"/>
      <c r="AG160" s="51"/>
      <c r="AH160" s="69" t="s">
        <v>845</v>
      </c>
      <c r="AI160" s="67" t="s">
        <v>844</v>
      </c>
      <c r="AJ160" s="41" t="s">
        <v>1271</v>
      </c>
      <c r="AK160" s="64" t="str">
        <f t="shared" si="17"/>
        <v>PRD_09_COSTA_NORTE</v>
      </c>
      <c r="AL160" s="29" t="s">
        <v>972</v>
      </c>
      <c r="AM160" s="30">
        <f t="shared" si="10"/>
        <v>9</v>
      </c>
      <c r="AN160" s="31" t="str">
        <f t="shared" si="12"/>
        <v>R 9</v>
      </c>
      <c r="AO160" s="43" t="s">
        <v>941</v>
      </c>
      <c r="AP160" s="112" t="str">
        <f t="shared" si="13"/>
        <v>R 9_3. Mejorar las condiciones de empleo en la región</v>
      </c>
      <c r="AQ160" s="28" t="str">
        <f aca="true" t="shared" si="18" ref="AQ160:AR174">AQ159</f>
        <v>13_PI de SEDER</v>
      </c>
      <c r="AR160" s="106">
        <f>AR159</f>
        <v>13</v>
      </c>
      <c r="AS160" s="186" t="s">
        <v>1037</v>
      </c>
      <c r="AT160" s="178" t="str">
        <f t="shared" si="14"/>
        <v>13  2. Promover y participar en el acceso al financiamiento para los productores rurales. </v>
      </c>
      <c r="AX160" s="72" t="s">
        <v>845</v>
      </c>
      <c r="AY160" s="67" t="s">
        <v>844</v>
      </c>
    </row>
    <row r="161" spans="28:51" ht="25.5">
      <c r="AB161" s="51"/>
      <c r="AC161" s="50"/>
      <c r="AD161" s="51"/>
      <c r="AE161" s="22"/>
      <c r="AF161" s="51"/>
      <c r="AG161" s="51"/>
      <c r="AH161" s="69" t="s">
        <v>846</v>
      </c>
      <c r="AI161" s="67" t="s">
        <v>847</v>
      </c>
      <c r="AJ161" s="41" t="s">
        <v>1272</v>
      </c>
      <c r="AK161" s="64" t="str">
        <f t="shared" si="17"/>
        <v>PRD_09_COSTA_NORTE</v>
      </c>
      <c r="AL161" s="29" t="s">
        <v>972</v>
      </c>
      <c r="AM161" s="30">
        <f t="shared" si="10"/>
        <v>9</v>
      </c>
      <c r="AN161" s="31" t="str">
        <f t="shared" si="12"/>
        <v>R 9</v>
      </c>
      <c r="AO161" s="43" t="s">
        <v>942</v>
      </c>
      <c r="AP161" s="112" t="str">
        <f t="shared" si="13"/>
        <v>R 9_4. Reducir los índices de migración en la región  </v>
      </c>
      <c r="AQ161" s="28" t="str">
        <f t="shared" si="18"/>
        <v>13_PI de SEDER</v>
      </c>
      <c r="AR161" s="106">
        <f>AR160</f>
        <v>13</v>
      </c>
      <c r="AS161" s="186" t="s">
        <v>1038</v>
      </c>
      <c r="AT161" s="178" t="str">
        <f t="shared" si="14"/>
        <v>13  3. Fomentar y promover la organización para el impulso a la Integración Productiva. </v>
      </c>
      <c r="AX161" s="72" t="s">
        <v>846</v>
      </c>
      <c r="AY161" s="67" t="s">
        <v>1191</v>
      </c>
    </row>
    <row r="162" spans="28:51" ht="25.5">
      <c r="AB162" s="51"/>
      <c r="AC162" s="50"/>
      <c r="AD162" s="51"/>
      <c r="AE162" s="22"/>
      <c r="AF162" s="51"/>
      <c r="AG162" s="51"/>
      <c r="AH162" s="69" t="s">
        <v>848</v>
      </c>
      <c r="AI162" s="67" t="s">
        <v>847</v>
      </c>
      <c r="AJ162" s="41" t="s">
        <v>1273</v>
      </c>
      <c r="AK162" s="64" t="str">
        <f t="shared" si="17"/>
        <v>PRD_09_COSTA_NORTE</v>
      </c>
      <c r="AL162" s="29" t="s">
        <v>972</v>
      </c>
      <c r="AM162" s="30">
        <f t="shared" si="10"/>
        <v>9</v>
      </c>
      <c r="AN162" s="31" t="str">
        <f t="shared" si="12"/>
        <v>R 9</v>
      </c>
      <c r="AO162" s="43" t="s">
        <v>943</v>
      </c>
      <c r="AP162" s="112" t="str">
        <f t="shared" si="13"/>
        <v>R 9_5. Revertir el deterioro ambiental </v>
      </c>
      <c r="AQ162" s="28" t="str">
        <f t="shared" si="18"/>
        <v>13_PI de SEDER</v>
      </c>
      <c r="AR162" s="106">
        <f>AR161</f>
        <v>13</v>
      </c>
      <c r="AS162" s="186" t="s">
        <v>1039</v>
      </c>
      <c r="AT162" s="178" t="str">
        <f t="shared" si="14"/>
        <v>13  4. Impulsar un sistema de simplificación y descentralización administrativa. </v>
      </c>
      <c r="AX162" s="72" t="s">
        <v>848</v>
      </c>
      <c r="AY162" s="67" t="s">
        <v>847</v>
      </c>
    </row>
    <row r="163" spans="28:51" ht="25.5">
      <c r="AB163" s="51"/>
      <c r="AC163" s="50"/>
      <c r="AD163" s="51"/>
      <c r="AE163" s="22"/>
      <c r="AF163" s="51"/>
      <c r="AG163" s="51"/>
      <c r="AH163" s="69" t="s">
        <v>849</v>
      </c>
      <c r="AI163" s="67" t="s">
        <v>850</v>
      </c>
      <c r="AJ163" s="41" t="s">
        <v>1274</v>
      </c>
      <c r="AK163" s="64" t="str">
        <f t="shared" si="17"/>
        <v>PRD_09_COSTA_NORTE</v>
      </c>
      <c r="AL163" s="29" t="s">
        <v>972</v>
      </c>
      <c r="AM163" s="30">
        <f t="shared" si="10"/>
        <v>9</v>
      </c>
      <c r="AN163" s="31" t="str">
        <f t="shared" si="12"/>
        <v>R 9</v>
      </c>
      <c r="AO163" s="43" t="s">
        <v>944</v>
      </c>
      <c r="AP163" s="112" t="str">
        <f t="shared" si="13"/>
        <v>R 9_6. Mejorar las condiciones de vida de la población</v>
      </c>
      <c r="AQ163" s="28" t="str">
        <f t="shared" si="18"/>
        <v>13_PI de SEDER</v>
      </c>
      <c r="AR163" s="106">
        <f>AR162</f>
        <v>13</v>
      </c>
      <c r="AS163" s="186" t="s">
        <v>1040</v>
      </c>
      <c r="AT163" s="178" t="str">
        <f t="shared" si="14"/>
        <v>13  5. Promover y fomentar la extensión y capacitación para la competitividad y el manejo adecuado de los recursos. </v>
      </c>
      <c r="AX163" s="72" t="s">
        <v>849</v>
      </c>
      <c r="AY163" s="67" t="s">
        <v>1192</v>
      </c>
    </row>
    <row r="164" spans="28:51" ht="25.5">
      <c r="AB164" s="51"/>
      <c r="AC164" s="50"/>
      <c r="AD164" s="51"/>
      <c r="AE164" s="22"/>
      <c r="AF164" s="51"/>
      <c r="AG164" s="51"/>
      <c r="AH164" s="69" t="s">
        <v>851</v>
      </c>
      <c r="AI164" s="67" t="s">
        <v>850</v>
      </c>
      <c r="AJ164" s="41" t="s">
        <v>1275</v>
      </c>
      <c r="AK164" s="64" t="str">
        <f t="shared" si="17"/>
        <v>PRD_09_COSTA_NORTE</v>
      </c>
      <c r="AL164" s="29" t="s">
        <v>972</v>
      </c>
      <c r="AM164" s="30">
        <f t="shared" si="10"/>
        <v>9</v>
      </c>
      <c r="AN164" s="31" t="str">
        <f t="shared" si="12"/>
        <v>R 9</v>
      </c>
      <c r="AO164" s="43" t="s">
        <v>945</v>
      </c>
      <c r="AP164" s="112" t="str">
        <f t="shared" si="13"/>
        <v>R 9_7. Incrementar la calidad en los  resultados en la procuración de la justicia y de seguridad pública </v>
      </c>
      <c r="AQ164" s="28" t="str">
        <f t="shared" si="18"/>
        <v>13_PI de SEDER</v>
      </c>
      <c r="AR164" s="106">
        <f t="shared" si="18"/>
        <v>13</v>
      </c>
      <c r="AS164" s="186" t="s">
        <v>1041</v>
      </c>
      <c r="AT164" s="178" t="str">
        <f t="shared" si="14"/>
        <v>13  6. Proyectar y ejecutar acciones enfocadas a fortalecer la infraestructura para el desarrollo del sector rural.</v>
      </c>
      <c r="AX164" s="72" t="s">
        <v>851</v>
      </c>
      <c r="AY164" s="67" t="s">
        <v>850</v>
      </c>
    </row>
    <row r="165" spans="28:51" ht="26.25" thickBot="1">
      <c r="AB165" s="51"/>
      <c r="AC165" s="50"/>
      <c r="AD165" s="51"/>
      <c r="AE165" s="22"/>
      <c r="AF165" s="51"/>
      <c r="AG165" s="51"/>
      <c r="AH165" s="69" t="s">
        <v>852</v>
      </c>
      <c r="AI165" s="67" t="s">
        <v>850</v>
      </c>
      <c r="AJ165" s="42" t="s">
        <v>1276</v>
      </c>
      <c r="AK165" s="64" t="str">
        <f t="shared" si="17"/>
        <v>PRD_09_COSTA_NORTE</v>
      </c>
      <c r="AL165" s="29" t="s">
        <v>972</v>
      </c>
      <c r="AM165" s="30">
        <f t="shared" si="10"/>
        <v>9</v>
      </c>
      <c r="AN165" s="31" t="str">
        <f t="shared" si="12"/>
        <v>R 9</v>
      </c>
      <c r="AO165" s="43" t="s">
        <v>946</v>
      </c>
      <c r="AP165" s="112" t="str">
        <f t="shared" si="13"/>
        <v>R 9_8. Fomentar la planeación y la gestión gubernamental para el desarrollo de la región, </v>
      </c>
      <c r="AQ165" s="28" t="str">
        <f t="shared" si="18"/>
        <v>13_PI de SEDER</v>
      </c>
      <c r="AR165" s="106">
        <f t="shared" si="18"/>
        <v>13</v>
      </c>
      <c r="AS165" s="186" t="s">
        <v>1042</v>
      </c>
      <c r="AT165" s="178" t="str">
        <f t="shared" si="14"/>
        <v>13  7. Impulsar proyectos productivos sustentables del sector rural, enfocado a las iniciativas de los emprendedores, promoviendo el tejido social y el desarrollo local. </v>
      </c>
      <c r="AX165" s="72" t="s">
        <v>852</v>
      </c>
      <c r="AY165" s="67" t="s">
        <v>850</v>
      </c>
    </row>
    <row r="166" spans="28:51" ht="26.25" thickBot="1">
      <c r="AB166" s="51"/>
      <c r="AC166" s="50"/>
      <c r="AD166" s="51"/>
      <c r="AE166" s="22"/>
      <c r="AF166" s="51"/>
      <c r="AG166" s="51"/>
      <c r="AH166" s="69" t="s">
        <v>853</v>
      </c>
      <c r="AI166" s="67" t="s">
        <v>854</v>
      </c>
      <c r="AJ166" s="39" t="s">
        <v>1277</v>
      </c>
      <c r="AK166" s="64" t="str">
        <f t="shared" si="17"/>
        <v>PRD_09_COSTA_NORTE</v>
      </c>
      <c r="AL166" s="29" t="s">
        <v>972</v>
      </c>
      <c r="AM166" s="30">
        <f t="shared" si="10"/>
        <v>9</v>
      </c>
      <c r="AN166" s="31" t="str">
        <f t="shared" si="12"/>
        <v>R 9</v>
      </c>
      <c r="AO166" s="43" t="s">
        <v>947</v>
      </c>
      <c r="AP166" s="113" t="str">
        <f t="shared" si="13"/>
        <v>R 9_9. Mejorar la infraestructura vial y el transporte </v>
      </c>
      <c r="AQ166" s="28" t="str">
        <f t="shared" si="18"/>
        <v>13_PI de SEDER</v>
      </c>
      <c r="AR166" s="106">
        <f t="shared" si="18"/>
        <v>13</v>
      </c>
      <c r="AS166" s="186" t="s">
        <v>1043</v>
      </c>
      <c r="AT166" s="178" t="str">
        <f t="shared" si="14"/>
        <v>13  8. Proteger, conservar, restaurar y aprovechar los recursos naturales de forma sustentable. </v>
      </c>
      <c r="AX166" s="52" t="s">
        <v>853</v>
      </c>
      <c r="AY166" s="53" t="s">
        <v>1193</v>
      </c>
    </row>
    <row r="167" spans="28:51" ht="25.5">
      <c r="AB167" s="51"/>
      <c r="AC167" s="50"/>
      <c r="AD167" s="51"/>
      <c r="AE167" s="22"/>
      <c r="AF167" s="51"/>
      <c r="AG167" s="51"/>
      <c r="AH167" s="69" t="s">
        <v>855</v>
      </c>
      <c r="AI167" s="67" t="s">
        <v>854</v>
      </c>
      <c r="AJ167" s="41" t="s">
        <v>1278</v>
      </c>
      <c r="AK167" s="64" t="str">
        <f>Y94</f>
        <v>PRD_10_SIERRA_OCCIDENTAL</v>
      </c>
      <c r="AL167" s="29" t="s">
        <v>972</v>
      </c>
      <c r="AM167" s="30">
        <v>10</v>
      </c>
      <c r="AN167" s="31" t="str">
        <f t="shared" si="12"/>
        <v>R 10</v>
      </c>
      <c r="AO167" s="43" t="s">
        <v>948</v>
      </c>
      <c r="AP167" s="111" t="str">
        <f t="shared" si="13"/>
        <v>R 10_1. Aprovechar los recursos naturales</v>
      </c>
      <c r="AQ167" s="28" t="str">
        <f t="shared" si="18"/>
        <v>13_PI de SEDER</v>
      </c>
      <c r="AR167" s="106">
        <f t="shared" si="18"/>
        <v>13</v>
      </c>
      <c r="AS167" s="186" t="s">
        <v>1044</v>
      </c>
      <c r="AT167" s="178" t="str">
        <f t="shared" si="14"/>
        <v>13  9. Establecer acciones para el aseguramiento de la calidad, sanidad e inocuidad agroalimentaria y el fortalecimiento del marco institucional. </v>
      </c>
      <c r="AX167" s="52" t="s">
        <v>855</v>
      </c>
      <c r="AY167" s="53" t="s">
        <v>854</v>
      </c>
    </row>
    <row r="168" spans="28:51" ht="25.5">
      <c r="AB168" s="51"/>
      <c r="AC168" s="50"/>
      <c r="AD168" s="51"/>
      <c r="AE168" s="22"/>
      <c r="AF168" s="51"/>
      <c r="AG168" s="51"/>
      <c r="AH168" s="69" t="s">
        <v>856</v>
      </c>
      <c r="AI168" s="67" t="s">
        <v>854</v>
      </c>
      <c r="AJ168" s="41" t="s">
        <v>1279</v>
      </c>
      <c r="AK168" s="64" t="str">
        <f aca="true" t="shared" si="19" ref="AK168:AK175">AK167</f>
        <v>PRD_10_SIERRA_OCCIDENTAL</v>
      </c>
      <c r="AL168" s="29" t="s">
        <v>972</v>
      </c>
      <c r="AM168" s="30">
        <f t="shared" si="10"/>
        <v>10</v>
      </c>
      <c r="AN168" s="31" t="str">
        <f t="shared" si="12"/>
        <v>R 10</v>
      </c>
      <c r="AO168" s="43" t="s">
        <v>949</v>
      </c>
      <c r="AP168" s="112" t="str">
        <f t="shared" si="13"/>
        <v>R 10_2. Impulsar la productividad</v>
      </c>
      <c r="AQ168" s="28" t="s">
        <v>1413</v>
      </c>
      <c r="AR168" s="106">
        <v>14</v>
      </c>
      <c r="AS168" s="186" t="s">
        <v>1045</v>
      </c>
      <c r="AT168" s="178" t="str">
        <f t="shared" si="14"/>
        <v>14  1. Institucionalizar el enfoque integrado de género en la Administración Pública del Estado y sus Municipios</v>
      </c>
      <c r="AX168" s="52" t="s">
        <v>856</v>
      </c>
      <c r="AY168" s="53" t="s">
        <v>854</v>
      </c>
    </row>
    <row r="169" spans="28:51" ht="25.5">
      <c r="AB169" s="51"/>
      <c r="AC169" s="51"/>
      <c r="AD169" s="51"/>
      <c r="AE169" s="22"/>
      <c r="AF169" s="51"/>
      <c r="AG169" s="51"/>
      <c r="AH169" s="69" t="s">
        <v>857</v>
      </c>
      <c r="AI169" s="67" t="s">
        <v>858</v>
      </c>
      <c r="AJ169" s="41" t="s">
        <v>1280</v>
      </c>
      <c r="AK169" s="64" t="str">
        <f t="shared" si="19"/>
        <v>PRD_10_SIERRA_OCCIDENTAL</v>
      </c>
      <c r="AL169" s="29" t="s">
        <v>972</v>
      </c>
      <c r="AM169" s="30">
        <f t="shared" si="10"/>
        <v>10</v>
      </c>
      <c r="AN169" s="31" t="str">
        <f t="shared" si="12"/>
        <v>R 10</v>
      </c>
      <c r="AO169" s="43" t="s">
        <v>950</v>
      </c>
      <c r="AP169" s="112" t="str">
        <f t="shared" si="13"/>
        <v>R 10_3. Desarrollar la competitividad</v>
      </c>
      <c r="AQ169" s="28" t="str">
        <f>AQ168</f>
        <v>14_PI del Instituo Jalisciense de las Mujeres</v>
      </c>
      <c r="AR169" s="106">
        <f t="shared" si="18"/>
        <v>14</v>
      </c>
      <c r="AS169" s="186" t="s">
        <v>1046</v>
      </c>
      <c r="AT169" s="178" t="str">
        <f t="shared" si="14"/>
        <v>14  2. Impulsar condiciones para que las mujeres accedan a proyectos productivos y de empleo en igualdad de oportunidades, para mejorar su desarrollo</v>
      </c>
      <c r="AX169" s="52" t="s">
        <v>857</v>
      </c>
      <c r="AY169" s="53" t="s">
        <v>1194</v>
      </c>
    </row>
    <row r="170" spans="28:51" ht="25.5">
      <c r="AB170" s="51"/>
      <c r="AC170" s="51"/>
      <c r="AD170" s="51"/>
      <c r="AE170" s="22"/>
      <c r="AF170" s="51"/>
      <c r="AG170" s="51"/>
      <c r="AH170" s="69" t="s">
        <v>859</v>
      </c>
      <c r="AI170" s="67" t="s">
        <v>858</v>
      </c>
      <c r="AJ170" s="41" t="s">
        <v>1281</v>
      </c>
      <c r="AK170" s="64" t="str">
        <f t="shared" si="19"/>
        <v>PRD_10_SIERRA_OCCIDENTAL</v>
      </c>
      <c r="AL170" s="29" t="s">
        <v>972</v>
      </c>
      <c r="AM170" s="30">
        <f t="shared" si="10"/>
        <v>10</v>
      </c>
      <c r="AN170" s="31" t="str">
        <f t="shared" si="12"/>
        <v>R 10</v>
      </c>
      <c r="AO170" s="43" t="s">
        <v>951</v>
      </c>
      <c r="AP170" s="112" t="str">
        <f t="shared" si="13"/>
        <v>R 10_4. Mejorar el medio ambiente y recuperar los recursos naturales</v>
      </c>
      <c r="AQ170" s="28" t="str">
        <f>AQ169</f>
        <v>14_PI del Instituo Jalisciense de las Mujeres</v>
      </c>
      <c r="AR170" s="106">
        <f t="shared" si="18"/>
        <v>14</v>
      </c>
      <c r="AS170" s="186" t="s">
        <v>1047</v>
      </c>
      <c r="AT170" s="178" t="str">
        <f t="shared" si="14"/>
        <v>14  3. Consolidar las estrategias para la incorporación de la perspectiva de género en la formación docente en el Estado.</v>
      </c>
      <c r="AX170" s="52" t="s">
        <v>859</v>
      </c>
      <c r="AY170" s="53" t="s">
        <v>858</v>
      </c>
    </row>
    <row r="171" spans="28:51" ht="25.5">
      <c r="AB171" s="51"/>
      <c r="AC171" s="51"/>
      <c r="AD171" s="51"/>
      <c r="AE171" s="22"/>
      <c r="AF171" s="51"/>
      <c r="AG171" s="51"/>
      <c r="AH171" s="69" t="s">
        <v>860</v>
      </c>
      <c r="AI171" s="67" t="s">
        <v>858</v>
      </c>
      <c r="AJ171" s="41" t="s">
        <v>1282</v>
      </c>
      <c r="AK171" s="64" t="str">
        <f t="shared" si="19"/>
        <v>PRD_10_SIERRA_OCCIDENTAL</v>
      </c>
      <c r="AL171" s="29" t="s">
        <v>972</v>
      </c>
      <c r="AM171" s="30">
        <f t="shared" si="10"/>
        <v>10</v>
      </c>
      <c r="AN171" s="31" t="str">
        <f t="shared" si="12"/>
        <v>R 10</v>
      </c>
      <c r="AO171" s="43" t="s">
        <v>952</v>
      </c>
      <c r="AP171" s="112" t="str">
        <f t="shared" si="13"/>
        <v>R 10_5. Aumentar la cobertura y el nivel educativo de la población</v>
      </c>
      <c r="AQ171" s="28" t="str">
        <f>AQ170</f>
        <v>14_PI del Instituo Jalisciense de las Mujeres</v>
      </c>
      <c r="AR171" s="106">
        <f t="shared" si="18"/>
        <v>14</v>
      </c>
      <c r="AS171" s="186" t="s">
        <v>1048</v>
      </c>
      <c r="AT171" s="178" t="str">
        <f t="shared" si="14"/>
        <v>14  4. Establecer estrategias interinstitucionales para promover el auto cuidado de la salud y un ambiente sano para las mujeres.</v>
      </c>
      <c r="AX171" s="52" t="s">
        <v>1171</v>
      </c>
      <c r="AY171" s="53" t="s">
        <v>858</v>
      </c>
    </row>
    <row r="172" spans="28:51" ht="26.25" thickBot="1">
      <c r="AB172" s="51"/>
      <c r="AC172" s="51"/>
      <c r="AD172" s="51"/>
      <c r="AE172" s="22"/>
      <c r="AF172" s="51"/>
      <c r="AG172" s="51"/>
      <c r="AH172" s="70" t="s">
        <v>861</v>
      </c>
      <c r="AI172" s="68" t="s">
        <v>858</v>
      </c>
      <c r="AJ172" s="41" t="s">
        <v>1283</v>
      </c>
      <c r="AK172" s="64" t="str">
        <f t="shared" si="19"/>
        <v>PRD_10_SIERRA_OCCIDENTAL</v>
      </c>
      <c r="AL172" s="29" t="s">
        <v>972</v>
      </c>
      <c r="AM172" s="30">
        <f t="shared" si="10"/>
        <v>10</v>
      </c>
      <c r="AN172" s="31" t="str">
        <f t="shared" si="12"/>
        <v>R 10</v>
      </c>
      <c r="AO172" s="43" t="s">
        <v>944</v>
      </c>
      <c r="AP172" s="112" t="str">
        <f t="shared" si="13"/>
        <v>R 10_6. Mejorar las condiciones de vida de la población</v>
      </c>
      <c r="AQ172" s="28" t="str">
        <f>AQ171</f>
        <v>14_PI del Instituo Jalisciense de las Mujeres</v>
      </c>
      <c r="AR172" s="106">
        <f t="shared" si="18"/>
        <v>14</v>
      </c>
      <c r="AS172" s="186" t="s">
        <v>1049</v>
      </c>
      <c r="AT172" s="178" t="str">
        <f t="shared" si="14"/>
        <v>14  5. Aplicar los instrumentos jurídicos Estatales para garantizar a las mujeres una vida libre de violencia.</v>
      </c>
      <c r="AX172" s="73" t="s">
        <v>861</v>
      </c>
      <c r="AY172" s="62" t="s">
        <v>858</v>
      </c>
    </row>
    <row r="173" spans="28:46" ht="51">
      <c r="AB173" s="51"/>
      <c r="AC173" s="51"/>
      <c r="AD173" s="51"/>
      <c r="AE173" s="22"/>
      <c r="AF173" s="51"/>
      <c r="AG173" s="51"/>
      <c r="AH173" s="54"/>
      <c r="AI173" s="54"/>
      <c r="AJ173" s="41" t="s">
        <v>1284</v>
      </c>
      <c r="AK173" s="64" t="str">
        <f t="shared" si="19"/>
        <v>PRD_10_SIERRA_OCCIDENTAL</v>
      </c>
      <c r="AL173" s="29" t="s">
        <v>972</v>
      </c>
      <c r="AM173" s="30">
        <f t="shared" si="10"/>
        <v>10</v>
      </c>
      <c r="AN173" s="31" t="str">
        <f t="shared" si="12"/>
        <v>R 10</v>
      </c>
      <c r="AO173" s="43" t="s">
        <v>953</v>
      </c>
      <c r="AP173" s="112" t="str">
        <f t="shared" si="13"/>
        <v>R 10_7. Incrementar la prevención del delito y reducir la inseguridad pública</v>
      </c>
      <c r="AQ173" s="28" t="s">
        <v>1414</v>
      </c>
      <c r="AR173" s="106">
        <v>15</v>
      </c>
      <c r="AS173" s="186" t="s">
        <v>1050</v>
      </c>
      <c r="AT173" s="178" t="str">
        <f t="shared" si="14"/>
        <v>15  1. Mejorar continuamente las instituciones, los sistemas y las acciones de gobierno que aseguren el avance hacia mayores niveles de desarrollo estatal y bienestar de la población, a través de la innovación, de la implantación sistemática de la calidad en la gestión gubernamental y la aplicación de las tecnologías de información y comunicación</v>
      </c>
    </row>
    <row r="174" spans="28:46" ht="39" thickBot="1">
      <c r="AB174" s="51"/>
      <c r="AC174" s="51"/>
      <c r="AD174" s="51"/>
      <c r="AE174" s="22"/>
      <c r="AF174" s="51"/>
      <c r="AG174" s="51"/>
      <c r="AH174" s="54"/>
      <c r="AI174" s="54"/>
      <c r="AJ174" s="42" t="s">
        <v>1285</v>
      </c>
      <c r="AK174" s="64" t="str">
        <f t="shared" si="19"/>
        <v>PRD_10_SIERRA_OCCIDENTAL</v>
      </c>
      <c r="AL174" s="29" t="s">
        <v>972</v>
      </c>
      <c r="AM174" s="30">
        <f t="shared" si="10"/>
        <v>10</v>
      </c>
      <c r="AN174" s="31" t="str">
        <f t="shared" si="12"/>
        <v>R 10</v>
      </c>
      <c r="AO174" s="43" t="s">
        <v>906</v>
      </c>
      <c r="AP174" s="112" t="str">
        <f t="shared" si="13"/>
        <v>R 10_8. Planear de manera eficiente y efectiva en el largo plazo</v>
      </c>
      <c r="AQ174" s="28" t="str">
        <f>AQ173</f>
        <v>15_PI del Instituto del Federalismo</v>
      </c>
      <c r="AR174" s="106">
        <f t="shared" si="18"/>
        <v>15</v>
      </c>
      <c r="AS174" s="186" t="s">
        <v>1051</v>
      </c>
      <c r="AT174" s="178" t="str">
        <f t="shared" si="14"/>
        <v>15  2. Impulsar el fortalecimiento del Federalismo en el Estado, a través de acciones que fortalezcan la gestión municipal, el desempeño institucional de los municipios, la difusión del federalismo, la capacitación a funcionarios municipales y la investigación profesional.</v>
      </c>
    </row>
    <row r="175" spans="28:46" ht="39" thickBot="1">
      <c r="AB175" s="51"/>
      <c r="AC175" s="51"/>
      <c r="AD175" s="51"/>
      <c r="AE175" s="22"/>
      <c r="AF175" s="51"/>
      <c r="AG175" s="51"/>
      <c r="AH175" s="54"/>
      <c r="AI175" s="54"/>
      <c r="AJ175" s="39" t="s">
        <v>1286</v>
      </c>
      <c r="AK175" s="64" t="str">
        <f t="shared" si="19"/>
        <v>PRD_10_SIERRA_OCCIDENTAL</v>
      </c>
      <c r="AL175" s="29" t="s">
        <v>972</v>
      </c>
      <c r="AM175" s="30">
        <f t="shared" si="10"/>
        <v>10</v>
      </c>
      <c r="AN175" s="31" t="str">
        <f t="shared" si="12"/>
        <v>R 10</v>
      </c>
      <c r="AO175" s="43" t="s">
        <v>954</v>
      </c>
      <c r="AP175" s="113" t="str">
        <f t="shared" si="13"/>
        <v>R 10_9. Incrementar la inversión pública alcanzando finanzas públicas sanas y fuertes a nivel municipal</v>
      </c>
      <c r="AQ175" s="28" t="s">
        <v>1415</v>
      </c>
      <c r="AR175" s="106">
        <v>16</v>
      </c>
      <c r="AS175" s="186" t="s">
        <v>1052</v>
      </c>
      <c r="AT175" s="178" t="str">
        <f t="shared" si="14"/>
        <v>16  1. Garantizar la correcta aplicación del proyecto educativo del museo mediante la planeación programación, conceptualización, diseño y evaluación de la museología,  ofertas y actividades educativas.</v>
      </c>
    </row>
    <row r="176" spans="28:46" ht="51">
      <c r="AB176" s="51"/>
      <c r="AC176" s="51"/>
      <c r="AD176" s="51"/>
      <c r="AE176" s="22"/>
      <c r="AF176" s="51"/>
      <c r="AG176" s="51"/>
      <c r="AH176" s="54"/>
      <c r="AI176" s="54"/>
      <c r="AJ176" s="41" t="s">
        <v>1287</v>
      </c>
      <c r="AK176" s="64" t="str">
        <f>Y95</f>
        <v>PRD_11_VALLES</v>
      </c>
      <c r="AL176" s="29" t="s">
        <v>972</v>
      </c>
      <c r="AM176" s="30">
        <v>11</v>
      </c>
      <c r="AN176" s="31" t="str">
        <f t="shared" si="12"/>
        <v>R 11</v>
      </c>
      <c r="AO176" s="43" t="s">
        <v>955</v>
      </c>
      <c r="AP176" s="111" t="str">
        <f t="shared" si="13"/>
        <v>R 11_1. Generar más empleos y  mejor remunerados en condiciones laborales dignas.</v>
      </c>
      <c r="AQ176" s="28" t="str">
        <f aca="true" t="shared" si="20" ref="AQ176:AR191">AQ175</f>
        <v>16_PI del Trompo Mágico Museo Interactivo</v>
      </c>
      <c r="AR176" s="106">
        <f t="shared" si="20"/>
        <v>16</v>
      </c>
      <c r="AS176" s="186" t="s">
        <v>1053</v>
      </c>
      <c r="AT176" s="178" t="str">
        <f t="shared" si="14"/>
        <v>16  2. Dirigir, planear, organizar y controlar con eficiencia, eficacia y transparencia los recursos humanos, tecnológicos, financieros y materiales; suministrar los bienes y servicios necesarios para garantizar que las diferentes áreas del organismo cumplan con sus objetivos, así como proporcionar la personal la capacitación, desarrollo y promoción.</v>
      </c>
    </row>
    <row r="177" spans="28:46" ht="51">
      <c r="AB177" s="51"/>
      <c r="AC177" s="51"/>
      <c r="AD177" s="51"/>
      <c r="AE177" s="22"/>
      <c r="AF177" s="51"/>
      <c r="AG177" s="51"/>
      <c r="AH177" s="54"/>
      <c r="AI177" s="54"/>
      <c r="AJ177" s="41" t="s">
        <v>1288</v>
      </c>
      <c r="AK177" s="64" t="str">
        <f aca="true" t="shared" si="21" ref="AK177:AK185">AK176</f>
        <v>PRD_11_VALLES</v>
      </c>
      <c r="AL177" s="29" t="s">
        <v>972</v>
      </c>
      <c r="AM177" s="30">
        <f t="shared" si="10"/>
        <v>11</v>
      </c>
      <c r="AN177" s="31" t="str">
        <f t="shared" si="12"/>
        <v>R 11</v>
      </c>
      <c r="AO177" s="43" t="s">
        <v>956</v>
      </c>
      <c r="AP177" s="112" t="str">
        <f t="shared" si="13"/>
        <v>R 11_2. Aumentar el nivel de productividad en el sector primario.</v>
      </c>
      <c r="AQ177" s="28" t="str">
        <f t="shared" si="20"/>
        <v>16_PI del Trompo Mágico Museo Interactivo</v>
      </c>
      <c r="AR177" s="106">
        <f t="shared" si="20"/>
        <v>16</v>
      </c>
      <c r="AS177" s="186" t="s">
        <v>1054</v>
      </c>
      <c r="AT177" s="178" t="str">
        <f t="shared" si="14"/>
        <v>16  3. Dirigir las estrategias, políticas, planeación y programación  de todos los productos, ofertas y servicios culturales y educativos que el museo ofrece a la sociedad, al personal interno y a los proyectos que el sistema educativo y gobierno del estado promueve con la participación del Trompo Mágico Museo Interactivo.</v>
      </c>
    </row>
    <row r="178" spans="28:46" ht="38.25">
      <c r="AB178" s="51"/>
      <c r="AC178" s="51"/>
      <c r="AD178" s="51"/>
      <c r="AE178" s="22"/>
      <c r="AF178" s="51"/>
      <c r="AG178" s="51"/>
      <c r="AH178" s="54"/>
      <c r="AI178" s="54"/>
      <c r="AJ178" s="41" t="s">
        <v>1289</v>
      </c>
      <c r="AK178" s="64" t="str">
        <f t="shared" si="21"/>
        <v>PRD_11_VALLES</v>
      </c>
      <c r="AL178" s="29" t="s">
        <v>972</v>
      </c>
      <c r="AM178" s="30">
        <f t="shared" si="10"/>
        <v>11</v>
      </c>
      <c r="AN178" s="31" t="str">
        <f t="shared" si="12"/>
        <v>R 11</v>
      </c>
      <c r="AO178" s="43" t="s">
        <v>957</v>
      </c>
      <c r="AP178" s="112" t="str">
        <f t="shared" si="13"/>
        <v>R 11_3. Incrementar el nivel de competitividad en la región</v>
      </c>
      <c r="AQ178" s="28" t="str">
        <f t="shared" si="20"/>
        <v>16_PI del Trompo Mágico Museo Interactivo</v>
      </c>
      <c r="AR178" s="106">
        <f t="shared" si="20"/>
        <v>16</v>
      </c>
      <c r="AS178" s="186" t="s">
        <v>1055</v>
      </c>
      <c r="AT178" s="178" t="str">
        <f t="shared" si="14"/>
        <v>16  4. Planear y dirigir la operación integral del Museo que permita el desarrollo de las ofertas y proyecto educativo, así como diseñar y  proporcionar servicios diversos de calidad que sean satisfactorios a  todos  los públicos de acuerdo con las políticas y programación general del museo.</v>
      </c>
    </row>
    <row r="179" spans="28:46" ht="38.25">
      <c r="AB179" s="51"/>
      <c r="AC179" s="51"/>
      <c r="AD179" s="51"/>
      <c r="AE179" s="22"/>
      <c r="AF179" s="51"/>
      <c r="AG179" s="51"/>
      <c r="AH179" s="54"/>
      <c r="AI179" s="54"/>
      <c r="AJ179" s="41" t="s">
        <v>1290</v>
      </c>
      <c r="AK179" s="64" t="str">
        <f t="shared" si="21"/>
        <v>PRD_11_VALLES</v>
      </c>
      <c r="AL179" s="29" t="s">
        <v>972</v>
      </c>
      <c r="AM179" s="30">
        <f t="shared" si="10"/>
        <v>11</v>
      </c>
      <c r="AN179" s="31" t="str">
        <f t="shared" si="12"/>
        <v>R 11</v>
      </c>
      <c r="AO179" s="43" t="s">
        <v>958</v>
      </c>
      <c r="AP179" s="112" t="str">
        <f t="shared" si="13"/>
        <v>R 11_4. Incrementar la infraestructura urbana, de comunicaciones y productiva </v>
      </c>
      <c r="AQ179" s="28" t="str">
        <f t="shared" si="20"/>
        <v>16_PI del Trompo Mágico Museo Interactivo</v>
      </c>
      <c r="AR179" s="106">
        <f t="shared" si="20"/>
        <v>16</v>
      </c>
      <c r="AS179" s="186" t="s">
        <v>1056</v>
      </c>
      <c r="AT179" s="178" t="str">
        <f t="shared" si="14"/>
        <v>16  5. Dirigir el programa integral de museografía del museo,  respondiendo a los proyectos educativos, sociales y culturales contenidos en los objetivos estratégicos de la institución para el desarrollo y dotación de todas las ofertas permanentes y temporales.</v>
      </c>
    </row>
    <row r="180" spans="28:48" ht="30">
      <c r="AB180" s="51"/>
      <c r="AC180" s="51"/>
      <c r="AD180" s="51"/>
      <c r="AE180" s="22"/>
      <c r="AF180" s="51"/>
      <c r="AG180" s="51"/>
      <c r="AH180" s="54"/>
      <c r="AI180" s="54"/>
      <c r="AJ180" s="41" t="s">
        <v>1291</v>
      </c>
      <c r="AK180" s="64" t="str">
        <f t="shared" si="21"/>
        <v>PRD_11_VALLES</v>
      </c>
      <c r="AL180" s="29" t="s">
        <v>972</v>
      </c>
      <c r="AM180" s="30">
        <f t="shared" si="10"/>
        <v>11</v>
      </c>
      <c r="AN180" s="31" t="str">
        <f t="shared" si="12"/>
        <v>R 11</v>
      </c>
      <c r="AO180" s="43" t="s">
        <v>959</v>
      </c>
      <c r="AP180" s="112" t="str">
        <f t="shared" si="13"/>
        <v>R 11_5. Mejorar el aprovechamiento de los recursos naturales</v>
      </c>
      <c r="AQ180" s="28" t="s">
        <v>1416</v>
      </c>
      <c r="AR180" s="106">
        <v>17</v>
      </c>
      <c r="AS180" s="186" t="s">
        <v>1057</v>
      </c>
      <c r="AT180" s="178" t="str">
        <f t="shared" si="14"/>
        <v>17  1. Generar capital humano vinculado a las actividades productivas rentables.</v>
      </c>
      <c r="AU180" s="172" t="s">
        <v>1495</v>
      </c>
      <c r="AV180" s="104" t="str">
        <f>CONCATENATE("17   ",AU180)</f>
        <v>17   1. Elaborar y aplicar los planes y programas en los niveles de Educación Básica: Preescolar, Primaria y Secundaria, así como en sus modalidades y servicios de: Educación Inicial, Especial, Indígena y Física y Deporte.</v>
      </c>
    </row>
    <row r="181" spans="28:48" ht="30">
      <c r="AB181" s="51"/>
      <c r="AC181" s="51"/>
      <c r="AD181" s="51"/>
      <c r="AE181" s="22"/>
      <c r="AF181" s="51"/>
      <c r="AG181" s="51"/>
      <c r="AH181" s="54"/>
      <c r="AI181" s="54"/>
      <c r="AJ181" s="41" t="s">
        <v>1292</v>
      </c>
      <c r="AK181" s="64" t="str">
        <f t="shared" si="21"/>
        <v>PRD_11_VALLES</v>
      </c>
      <c r="AL181" s="29" t="s">
        <v>972</v>
      </c>
      <c r="AM181" s="30">
        <f t="shared" si="10"/>
        <v>11</v>
      </c>
      <c r="AN181" s="31" t="str">
        <f t="shared" si="12"/>
        <v>R 11</v>
      </c>
      <c r="AO181" s="43" t="s">
        <v>960</v>
      </c>
      <c r="AP181" s="112" t="str">
        <f t="shared" si="13"/>
        <v>R 11_6. Incrementar el nivel educativo y de preparación técnica especializada</v>
      </c>
      <c r="AQ181" s="28" t="str">
        <f aca="true" t="shared" si="22" ref="AQ181:AR196">AQ180</f>
        <v>17_PI Secretaria de Educación</v>
      </c>
      <c r="AR181" s="106">
        <f t="shared" si="20"/>
        <v>17</v>
      </c>
      <c r="AS181" s="186" t="s">
        <v>1058</v>
      </c>
      <c r="AT181" s="178" t="str">
        <f t="shared" si="14"/>
        <v>17  2. Impulsar la innovación, el diseño y el desarrollo tecnológico.</v>
      </c>
      <c r="AU181" s="172" t="s">
        <v>1496</v>
      </c>
      <c r="AV181" s="104" t="str">
        <f aca="true" t="shared" si="23" ref="AV181:AV196">CONCATENATE("17   ",AU181)</f>
        <v>17   2. Proporcionar igualdad de oportunidades para acceder, permanecer y obtener los conocimientos y habilidades propios de la Educación Básica.</v>
      </c>
    </row>
    <row r="182" spans="28:48" ht="30">
      <c r="AB182" s="51"/>
      <c r="AC182" s="51"/>
      <c r="AD182" s="51"/>
      <c r="AE182" s="22"/>
      <c r="AF182" s="51"/>
      <c r="AG182" s="51"/>
      <c r="AH182" s="54"/>
      <c r="AI182" s="54"/>
      <c r="AJ182" s="41" t="s">
        <v>1293</v>
      </c>
      <c r="AK182" s="64" t="str">
        <f t="shared" si="21"/>
        <v>PRD_11_VALLES</v>
      </c>
      <c r="AL182" s="29" t="s">
        <v>972</v>
      </c>
      <c r="AM182" s="30">
        <f t="shared" si="10"/>
        <v>11</v>
      </c>
      <c r="AN182" s="31" t="str">
        <f t="shared" si="12"/>
        <v>R 11</v>
      </c>
      <c r="AO182" s="43" t="s">
        <v>961</v>
      </c>
      <c r="AP182" s="112" t="str">
        <f t="shared" si="13"/>
        <v>R 11_7. Reducir las condiciones de pobreza, desigualdad y marginación de la población</v>
      </c>
      <c r="AQ182" s="28" t="str">
        <f t="shared" si="22"/>
        <v>17_PI Secretaria de Educación</v>
      </c>
      <c r="AR182" s="106">
        <f t="shared" si="20"/>
        <v>17</v>
      </c>
      <c r="AS182" s="186" t="s">
        <v>1059</v>
      </c>
      <c r="AT182" s="178" t="str">
        <f t="shared" si="14"/>
        <v>17  3. Promover e incentivar una dinámica que prevea la formación gerencial, el asociacionismo, el conocimiento de mercado, la incubación de empresas, la adaptación al cambio y la innovación.</v>
      </c>
      <c r="AU182" s="172" t="s">
        <v>1497</v>
      </c>
      <c r="AV182" s="104" t="str">
        <f t="shared" si="23"/>
        <v>17   3. Impulsar un modelo pedagógico único para el fortalecimiento del uso educativo de las TICs en Educación Básica.</v>
      </c>
    </row>
    <row r="183" spans="28:48" ht="45">
      <c r="AB183" s="51"/>
      <c r="AC183" s="51"/>
      <c r="AD183" s="51"/>
      <c r="AE183" s="22"/>
      <c r="AF183" s="51"/>
      <c r="AG183" s="51"/>
      <c r="AH183" s="54"/>
      <c r="AI183" s="54"/>
      <c r="AJ183" s="41" t="s">
        <v>1294</v>
      </c>
      <c r="AK183" s="64" t="str">
        <f t="shared" si="21"/>
        <v>PRD_11_VALLES</v>
      </c>
      <c r="AL183" s="29" t="s">
        <v>972</v>
      </c>
      <c r="AM183" s="30">
        <f t="shared" si="10"/>
        <v>11</v>
      </c>
      <c r="AN183" s="31" t="str">
        <f t="shared" si="12"/>
        <v>R 11</v>
      </c>
      <c r="AO183" s="43" t="s">
        <v>962</v>
      </c>
      <c r="AP183" s="112" t="str">
        <f t="shared" si="13"/>
        <v>R 11_8. Revertir los daños al medio ambiente</v>
      </c>
      <c r="AQ183" s="28" t="str">
        <f t="shared" si="22"/>
        <v>17_PI Secretaria de Educación</v>
      </c>
      <c r="AR183" s="106">
        <f t="shared" si="20"/>
        <v>17</v>
      </c>
      <c r="AS183" s="186" t="s">
        <v>1060</v>
      </c>
      <c r="AT183" s="178" t="str">
        <f t="shared" si="14"/>
        <v>17  4. Mejorar las expectativas de futuro de todos los jaliscienses, mediante una educación de calidad, que sea pertinente, relevante, eficaz, eficiente, equitativa y de impacto.</v>
      </c>
      <c r="AU183" s="172" t="s">
        <v>1498</v>
      </c>
      <c r="AV183" s="104" t="str">
        <f t="shared" si="23"/>
        <v>17   4. Garantizar que los servicios de Educación Media Superior, Superior y Tecnológica sean de calidad, accesibles y se impartan con equidad a toda la población solicitante, en congruencia con las necesidades de los sectores productivos y del desarrollo regional.</v>
      </c>
    </row>
    <row r="184" spans="28:48" ht="26.25" thickBot="1">
      <c r="AB184" s="51"/>
      <c r="AC184" s="51"/>
      <c r="AD184" s="51"/>
      <c r="AE184" s="22"/>
      <c r="AF184" s="51"/>
      <c r="AG184" s="51"/>
      <c r="AH184" s="54"/>
      <c r="AI184" s="54"/>
      <c r="AJ184" s="42" t="s">
        <v>1295</v>
      </c>
      <c r="AK184" s="64" t="str">
        <f t="shared" si="21"/>
        <v>PRD_11_VALLES</v>
      </c>
      <c r="AL184" s="29" t="s">
        <v>972</v>
      </c>
      <c r="AM184" s="30">
        <f t="shared" si="10"/>
        <v>11</v>
      </c>
      <c r="AN184" s="31" t="str">
        <f t="shared" si="12"/>
        <v>R 11</v>
      </c>
      <c r="AO184" s="43" t="s">
        <v>963</v>
      </c>
      <c r="AP184" s="112" t="str">
        <f t="shared" si="13"/>
        <v>R 11_9. Mejorar los niveles de seguridad pública</v>
      </c>
      <c r="AQ184" s="28" t="str">
        <f t="shared" si="22"/>
        <v>17_PI Secretaria de Educación</v>
      </c>
      <c r="AR184" s="106">
        <f t="shared" si="20"/>
        <v>17</v>
      </c>
      <c r="AS184" s="186" t="s">
        <v>1061</v>
      </c>
      <c r="AT184" s="178" t="str">
        <f t="shared" si="14"/>
        <v>17  5. Adecuar la gestión del sistema educativo al proceso de desarrollo democrático acorde con el cambio social, económico y político del país, en un contexto globalizado.</v>
      </c>
      <c r="AU184" s="172" t="s">
        <v>1499</v>
      </c>
      <c r="AV184" s="104" t="str">
        <f t="shared" si="23"/>
        <v>17   5. Consolidar la articulación entre las instituciones formadoras y actualizadoras de docentes.</v>
      </c>
    </row>
    <row r="185" spans="28:48" ht="30.75" thickBot="1">
      <c r="AB185" s="51"/>
      <c r="AC185" s="51"/>
      <c r="AD185" s="51"/>
      <c r="AE185" s="22"/>
      <c r="AF185" s="51"/>
      <c r="AG185" s="51"/>
      <c r="AH185" s="54"/>
      <c r="AI185" s="54"/>
      <c r="AJ185" s="39" t="s">
        <v>1296</v>
      </c>
      <c r="AK185" s="64" t="str">
        <f t="shared" si="21"/>
        <v>PRD_11_VALLES</v>
      </c>
      <c r="AL185" s="29" t="s">
        <v>972</v>
      </c>
      <c r="AM185" s="30">
        <f t="shared" si="10"/>
        <v>11</v>
      </c>
      <c r="AN185" s="31" t="str">
        <f t="shared" si="12"/>
        <v>R 11</v>
      </c>
      <c r="AO185" s="43" t="s">
        <v>964</v>
      </c>
      <c r="AP185" s="113" t="str">
        <f t="shared" si="13"/>
        <v>R 11_10. Consolidar la gestión pública municipal y regional</v>
      </c>
      <c r="AQ185" s="28" t="str">
        <f t="shared" si="22"/>
        <v>17_PI Secretaria de Educación</v>
      </c>
      <c r="AR185" s="106">
        <f t="shared" si="20"/>
        <v>17</v>
      </c>
      <c r="AS185" s="186" t="s">
        <v>1062</v>
      </c>
      <c r="AT185" s="178" t="str">
        <f t="shared" si="14"/>
        <v>17  6. Proteger y mejorar la salud de la población incrementando la calidad de los servicios e infraestructura física y recurso humano, con la participación de todos los jaliscienses.</v>
      </c>
      <c r="AU185" s="172" t="s">
        <v>1500</v>
      </c>
      <c r="AV185" s="104" t="str">
        <f t="shared" si="23"/>
        <v>17   6. Mejorar la calidad de los servicios de formación, capacitación, actualización, superación y desarrollo profesional.</v>
      </c>
    </row>
    <row r="186" spans="28:48" ht="38.25">
      <c r="AB186" s="51"/>
      <c r="AC186" s="51"/>
      <c r="AD186" s="51"/>
      <c r="AE186" s="22"/>
      <c r="AF186" s="51"/>
      <c r="AG186" s="51"/>
      <c r="AH186" s="54"/>
      <c r="AI186" s="54"/>
      <c r="AJ186" s="41" t="s">
        <v>1297</v>
      </c>
      <c r="AK186" s="64" t="str">
        <f>Y96</f>
        <v>PRD_12_CENTRO</v>
      </c>
      <c r="AL186" s="29" t="s">
        <v>972</v>
      </c>
      <c r="AM186" s="30">
        <v>12</v>
      </c>
      <c r="AN186" s="31" t="str">
        <f t="shared" si="12"/>
        <v>R 12</v>
      </c>
      <c r="AO186" s="43" t="s">
        <v>965</v>
      </c>
      <c r="AP186" s="111" t="str">
        <f t="shared" si="13"/>
        <v>R 12_1. Incrementar la competitividad agropecuaria.</v>
      </c>
      <c r="AQ186" s="28" t="str">
        <f t="shared" si="22"/>
        <v>17_PI Secretaria de Educación</v>
      </c>
      <c r="AR186" s="106">
        <f t="shared" si="20"/>
        <v>17</v>
      </c>
      <c r="AS186" s="186" t="s">
        <v>1063</v>
      </c>
      <c r="AT186" s="178" t="str">
        <f t="shared" si="14"/>
        <v>17  7. Acercar las oportunidades de desarrollo integral a las personas, las familias y las comunidades que viven en condiciones de vulnerabilidad y marginación, con la integración, participación y compromiso de la sociedad.</v>
      </c>
      <c r="AU186" s="172" t="s">
        <v>1501</v>
      </c>
      <c r="AV186" s="104" t="str">
        <f t="shared" si="23"/>
        <v>17   7. Ofrecer a los jóvenes y adultos que no tuvieron o no culminaron la Educación Básica, la posibilidad de capacitación y educación para la vida y el trabajo.</v>
      </c>
    </row>
    <row r="187" spans="28:48" ht="30">
      <c r="AB187" s="51"/>
      <c r="AC187" s="51"/>
      <c r="AD187" s="51"/>
      <c r="AE187" s="22"/>
      <c r="AF187" s="51"/>
      <c r="AG187" s="51"/>
      <c r="AH187" s="54"/>
      <c r="AI187" s="54"/>
      <c r="AJ187" s="41" t="s">
        <v>1298</v>
      </c>
      <c r="AK187" s="64" t="str">
        <f aca="true" t="shared" si="24" ref="AK187:AK192">AK186</f>
        <v>PRD_12_CENTRO</v>
      </c>
      <c r="AL187" s="29" t="s">
        <v>972</v>
      </c>
      <c r="AM187" s="30">
        <f t="shared" si="10"/>
        <v>12</v>
      </c>
      <c r="AN187" s="31" t="str">
        <f t="shared" si="12"/>
        <v>R 12</v>
      </c>
      <c r="AO187" s="43" t="s">
        <v>966</v>
      </c>
      <c r="AP187" s="112" t="str">
        <f t="shared" si="13"/>
        <v>R 12_2. Elevar la productividad y competitividad industrial, comercial y de servicios de la región. </v>
      </c>
      <c r="AQ187" s="28" t="str">
        <f t="shared" si="22"/>
        <v>17_PI Secretaria de Educación</v>
      </c>
      <c r="AR187" s="106">
        <f t="shared" si="20"/>
        <v>17</v>
      </c>
      <c r="AS187" s="186" t="s">
        <v>1064</v>
      </c>
      <c r="AT187" s="178" t="str">
        <f t="shared" si="14"/>
        <v>17  8. Lograr el desarrollo sustentable a través de la prevención y el combate a la contaminación ambiental, la promoción de la conservación y el uso racional de los recursos humanos.</v>
      </c>
      <c r="AU187" s="172" t="s">
        <v>1502</v>
      </c>
      <c r="AV187" s="104" t="str">
        <f t="shared" si="23"/>
        <v>17   8. Mejorar la implementación de los instrumentos de planeación sectorial y de las políticas del sector educativo.</v>
      </c>
    </row>
    <row r="188" spans="28:48" ht="38.25">
      <c r="AB188" s="51"/>
      <c r="AC188" s="51"/>
      <c r="AD188" s="51"/>
      <c r="AE188" s="22"/>
      <c r="AF188" s="51"/>
      <c r="AG188" s="51"/>
      <c r="AH188" s="54"/>
      <c r="AI188" s="54"/>
      <c r="AJ188" s="41" t="s">
        <v>1299</v>
      </c>
      <c r="AK188" s="64" t="str">
        <f t="shared" si="24"/>
        <v>PRD_12_CENTRO</v>
      </c>
      <c r="AL188" s="29" t="s">
        <v>972</v>
      </c>
      <c r="AM188" s="30">
        <f t="shared" si="10"/>
        <v>12</v>
      </c>
      <c r="AN188" s="31" t="str">
        <f t="shared" si="12"/>
        <v>R 12</v>
      </c>
      <c r="AO188" s="43" t="s">
        <v>967</v>
      </c>
      <c r="AP188" s="112" t="str">
        <f t="shared" si="13"/>
        <v>R 12_3. Mejorar las condiciones de vida de la población. </v>
      </c>
      <c r="AQ188" s="28" t="str">
        <f t="shared" si="22"/>
        <v>17_PI Secretaria de Educación</v>
      </c>
      <c r="AR188" s="106">
        <f t="shared" si="20"/>
        <v>17</v>
      </c>
      <c r="AS188" s="186" t="s">
        <v>1065</v>
      </c>
      <c r="AT188" s="178" t="str">
        <f t="shared" si="14"/>
        <v>17  9. Preservar e impulsar las manifestaciones culturales, las tradiciones populares, el patrimonio, el folclor , las artesanías y técnicas artesanales de cada una de las regiones  y municipios, a través de la promoción nacional e internacional.</v>
      </c>
      <c r="AU188" s="172" t="s">
        <v>1503</v>
      </c>
      <c r="AV188" s="104" t="str">
        <f t="shared" si="23"/>
        <v>17   9. Fortalecer los sistemas de planeación, programación, presupuestación y evaluación de los procesos educativos.</v>
      </c>
    </row>
    <row r="189" spans="28:48" ht="38.25">
      <c r="AB189" s="51"/>
      <c r="AC189" s="51"/>
      <c r="AD189" s="51"/>
      <c r="AE189" s="22"/>
      <c r="AF189" s="51"/>
      <c r="AG189" s="51"/>
      <c r="AH189" s="54"/>
      <c r="AI189" s="54"/>
      <c r="AJ189" s="41" t="s">
        <v>1300</v>
      </c>
      <c r="AK189" s="64" t="str">
        <f t="shared" si="24"/>
        <v>PRD_12_CENTRO</v>
      </c>
      <c r="AL189" s="29" t="s">
        <v>972</v>
      </c>
      <c r="AM189" s="30">
        <f t="shared" si="10"/>
        <v>12</v>
      </c>
      <c r="AN189" s="31" t="str">
        <f t="shared" si="12"/>
        <v>R 12</v>
      </c>
      <c r="AO189" s="43" t="s">
        <v>968</v>
      </c>
      <c r="AP189" s="112" t="str">
        <f t="shared" si="13"/>
        <v>R 12_4. Reducir el deterioro ambiental de la región.</v>
      </c>
      <c r="AQ189" s="28" t="str">
        <f t="shared" si="22"/>
        <v>17_PI Secretaria de Educación</v>
      </c>
      <c r="AR189" s="106">
        <f t="shared" si="20"/>
        <v>17</v>
      </c>
      <c r="AS189" s="186" t="s">
        <v>1066</v>
      </c>
      <c r="AT189" s="178" t="str">
        <f t="shared" si="14"/>
        <v>17  10. Incrementar el capital intelectual de Jalisco a través del fortalecimiento de la investigación científica y tecnológica, el desarrollo de una cultura innovadora y emprendedora, especialmente en niños, niñas y jóvenes.</v>
      </c>
      <c r="AU189" s="172" t="s">
        <v>1504</v>
      </c>
      <c r="AV189" s="104" t="str">
        <f t="shared" si="23"/>
        <v>17   10. Mejorar la administración de los recursos financieros, humanos, informáticos y materiales de la  Secretaría de Educación Jalisco.</v>
      </c>
    </row>
    <row r="190" spans="28:48" ht="30">
      <c r="AB190" s="51"/>
      <c r="AC190" s="51"/>
      <c r="AD190" s="51"/>
      <c r="AE190" s="22"/>
      <c r="AF190" s="51"/>
      <c r="AG190" s="51"/>
      <c r="AH190" s="54"/>
      <c r="AI190" s="54"/>
      <c r="AJ190" s="41" t="s">
        <v>1301</v>
      </c>
      <c r="AK190" s="64" t="str">
        <f t="shared" si="24"/>
        <v>PRD_12_CENTRO</v>
      </c>
      <c r="AL190" s="29" t="s">
        <v>972</v>
      </c>
      <c r="AM190" s="30">
        <f t="shared" si="10"/>
        <v>12</v>
      </c>
      <c r="AN190" s="31" t="str">
        <f t="shared" si="12"/>
        <v>R 12</v>
      </c>
      <c r="AO190" s="43" t="s">
        <v>969</v>
      </c>
      <c r="AP190" s="112" t="str">
        <f t="shared" si="13"/>
        <v>R 12_5. Mejorar la movilidad urbana.</v>
      </c>
      <c r="AQ190" s="28" t="str">
        <f t="shared" si="22"/>
        <v>17_PI Secretaria de Educación</v>
      </c>
      <c r="AR190" s="106">
        <f t="shared" si="20"/>
        <v>17</v>
      </c>
      <c r="AS190" s="186" t="s">
        <v>1067</v>
      </c>
      <c r="AT190" s="178" t="str">
        <f t="shared" si="14"/>
        <v>17  11. Mejorar la salud física y mental de las personas y la familia a través del impulso a la educación física, el deporte, la recreación y la convivencia social.</v>
      </c>
      <c r="AU190" s="172" t="s">
        <v>1505</v>
      </c>
      <c r="AV190" s="104" t="str">
        <f t="shared" si="23"/>
        <v>17   11. Mejorar la normativa  educativa y estructural en los órdenes administrativo y operativo del sistema educativo estatal.</v>
      </c>
    </row>
    <row r="191" spans="28:48" ht="32.25" thickBot="1">
      <c r="AB191" s="51"/>
      <c r="AC191" s="51"/>
      <c r="AD191" s="51"/>
      <c r="AE191" s="22"/>
      <c r="AF191" s="51"/>
      <c r="AG191" s="51"/>
      <c r="AH191" s="54"/>
      <c r="AI191" s="54"/>
      <c r="AJ191" s="42" t="s">
        <v>1302</v>
      </c>
      <c r="AK191" s="64" t="str">
        <f t="shared" si="24"/>
        <v>PRD_12_CENTRO</v>
      </c>
      <c r="AL191" s="29" t="s">
        <v>972</v>
      </c>
      <c r="AM191" s="30">
        <f t="shared" si="10"/>
        <v>12</v>
      </c>
      <c r="AN191" s="31" t="str">
        <f t="shared" si="12"/>
        <v>R 12</v>
      </c>
      <c r="AO191" s="43" t="s">
        <v>970</v>
      </c>
      <c r="AP191" s="112" t="str">
        <f t="shared" si="13"/>
        <v>R 12_6. Mejorar la seguridad pública y la procuración de justicia.</v>
      </c>
      <c r="AQ191" s="28" t="str">
        <f t="shared" si="22"/>
        <v>17_PI Secretaria de Educación</v>
      </c>
      <c r="AR191" s="106">
        <f t="shared" si="20"/>
        <v>17</v>
      </c>
      <c r="AS191" s="186" t="s">
        <v>1068</v>
      </c>
      <c r="AT191" s="178" t="str">
        <f t="shared" si="14"/>
        <v>17  12.Reducir la brecha digital en todas las regiones de Jalisco.</v>
      </c>
      <c r="AU191" s="172" t="s">
        <v>1506</v>
      </c>
      <c r="AV191" s="104" t="str">
        <f t="shared" si="23"/>
        <v>17   12. Potenciar el proceso de desconcentración administrativa de los servicios educativos hacia las Delegaciones Regionales de la Secretaría de Educación Jalisco.</v>
      </c>
    </row>
    <row r="192" spans="28:48" ht="39" thickBot="1">
      <c r="AB192" s="51"/>
      <c r="AC192" s="51"/>
      <c r="AD192" s="51"/>
      <c r="AE192" s="22"/>
      <c r="AF192" s="51"/>
      <c r="AG192" s="51"/>
      <c r="AH192" s="54"/>
      <c r="AI192" s="54"/>
      <c r="AJ192" s="51" t="s">
        <v>1303</v>
      </c>
      <c r="AK192" s="65" t="str">
        <f t="shared" si="24"/>
        <v>PRD_12_CENTRO</v>
      </c>
      <c r="AL192" s="34" t="s">
        <v>972</v>
      </c>
      <c r="AM192" s="45">
        <f t="shared" si="10"/>
        <v>12</v>
      </c>
      <c r="AN192" s="46" t="str">
        <f t="shared" si="12"/>
        <v>R 12</v>
      </c>
      <c r="AO192" s="47" t="s">
        <v>971</v>
      </c>
      <c r="AP192" s="113" t="str">
        <f t="shared" si="13"/>
        <v>R 12_7. Fortalecer la gestión pública, la rendición de cuentas  y la participación ciudadana la región. </v>
      </c>
      <c r="AQ192" s="28" t="str">
        <f t="shared" si="22"/>
        <v>17_PI Secretaria de Educación</v>
      </c>
      <c r="AR192" s="106">
        <f t="shared" si="22"/>
        <v>17</v>
      </c>
      <c r="AS192" s="186" t="s">
        <v>1069</v>
      </c>
      <c r="AT192" s="178" t="str">
        <f t="shared" si="14"/>
        <v>17  13. Garantizar la movilidad  sustentable y la seguridad de personas, bienes y servicios que circulan en los diferentes ámbitos del territorio estatal, desde el peatón y el ciclista, hasta el transporte público y los vehículos particulares.</v>
      </c>
      <c r="AU192" s="172" t="s">
        <v>1507</v>
      </c>
      <c r="AV192" s="104" t="str">
        <f t="shared" si="23"/>
        <v>17   13. Fortalecer la defensa de los intereses jurídicos de la Secretaría.</v>
      </c>
    </row>
    <row r="193" spans="28:48" ht="31.5">
      <c r="AB193" s="51"/>
      <c r="AC193" s="51"/>
      <c r="AD193" s="51"/>
      <c r="AE193" s="22"/>
      <c r="AF193" s="51"/>
      <c r="AG193" s="51"/>
      <c r="AH193" s="54"/>
      <c r="AI193" s="54"/>
      <c r="AJ193" s="51"/>
      <c r="AK193" s="54"/>
      <c r="AL193" s="54"/>
      <c r="AM193" s="54"/>
      <c r="AN193" s="54"/>
      <c r="AO193" s="51"/>
      <c r="AP193" s="51"/>
      <c r="AQ193" s="28" t="str">
        <f t="shared" si="22"/>
        <v>17_PI Secretaria de Educación</v>
      </c>
      <c r="AR193" s="106">
        <f t="shared" si="22"/>
        <v>17</v>
      </c>
      <c r="AS193" s="186" t="s">
        <v>1070</v>
      </c>
      <c r="AT193" s="178" t="str">
        <f t="shared" si="14"/>
        <v>17  14. Fortalecer la descentralización y desconcentración de las regiones.</v>
      </c>
      <c r="AU193" s="172" t="s">
        <v>1508</v>
      </c>
      <c r="AV193" s="104" t="str">
        <f t="shared" si="23"/>
        <v>17   14. Asegurar la adecuada aplicación de los recursos humanos, materiales y financieros con apego estricto de la normativa vigente.</v>
      </c>
    </row>
    <row r="194" spans="28:48" ht="31.5">
      <c r="AB194" s="51"/>
      <c r="AC194" s="51"/>
      <c r="AD194" s="51"/>
      <c r="AE194" s="22"/>
      <c r="AF194" s="51"/>
      <c r="AG194" s="51"/>
      <c r="AH194" s="54"/>
      <c r="AI194" s="54"/>
      <c r="AJ194" s="51"/>
      <c r="AK194" s="54"/>
      <c r="AL194" s="54"/>
      <c r="AM194" s="54"/>
      <c r="AN194" s="54"/>
      <c r="AO194" s="51"/>
      <c r="AP194" s="51"/>
      <c r="AQ194" s="28" t="s">
        <v>1417</v>
      </c>
      <c r="AR194" s="106">
        <v>18</v>
      </c>
      <c r="AS194" s="186" t="s">
        <v>1071</v>
      </c>
      <c r="AT194" s="178" t="str">
        <f t="shared" si="14"/>
        <v>18  1. Establecer la política pública para la gestión integral de residuos en el Estado.</v>
      </c>
      <c r="AU194" s="172" t="s">
        <v>1509</v>
      </c>
      <c r="AV194" s="104" t="str">
        <f t="shared" si="23"/>
        <v>17   15. Fortalecer la coordinación entre autoridades educativas para eficientar la atención y agilizar tiempos de respuesta de planteamientos realizados por  los ciudadanos.</v>
      </c>
    </row>
    <row r="195" spans="28:48" ht="25.5">
      <c r="AB195" s="51"/>
      <c r="AC195" s="51"/>
      <c r="AD195" s="51"/>
      <c r="AE195" s="22"/>
      <c r="AF195" s="51"/>
      <c r="AG195" s="51"/>
      <c r="AH195" s="54"/>
      <c r="AI195" s="54"/>
      <c r="AJ195" s="51"/>
      <c r="AK195" s="54"/>
      <c r="AL195" s="54"/>
      <c r="AM195" s="54"/>
      <c r="AN195" s="54"/>
      <c r="AO195" s="51"/>
      <c r="AP195" s="51"/>
      <c r="AQ195" s="28" t="str">
        <f aca="true" t="shared" si="25" ref="AQ195:AR208">AQ194</f>
        <v>18_PI SEMADES</v>
      </c>
      <c r="AR195" s="106">
        <f t="shared" si="22"/>
        <v>18</v>
      </c>
      <c r="AS195" s="186" t="s">
        <v>1072</v>
      </c>
      <c r="AT195" s="178" t="str">
        <f t="shared" si="14"/>
        <v>18  2. Mejorar la calidad del aire en el Estado de Jalisco, mediante la implementación de programas y la aplicación de la normatividad.</v>
      </c>
      <c r="AU195" s="172" t="s">
        <v>1510</v>
      </c>
      <c r="AV195" s="104" t="str">
        <f t="shared" si="23"/>
        <v>17   16. Incrementar la cooperación internacional del Gobierno del Estado de Jalisco en materia educativa.  </v>
      </c>
    </row>
    <row r="196" spans="28:48" ht="31.5">
      <c r="AB196" s="51"/>
      <c r="AC196" s="51"/>
      <c r="AD196" s="51"/>
      <c r="AE196" s="22"/>
      <c r="AF196" s="51"/>
      <c r="AG196" s="51"/>
      <c r="AH196" s="54"/>
      <c r="AI196" s="54"/>
      <c r="AJ196" s="51"/>
      <c r="AK196" s="54"/>
      <c r="AL196" s="54"/>
      <c r="AM196" s="54"/>
      <c r="AN196" s="54"/>
      <c r="AO196" s="51"/>
      <c r="AP196" s="51"/>
      <c r="AQ196" s="28" t="str">
        <f t="shared" si="25"/>
        <v>18_PI SEMADES</v>
      </c>
      <c r="AR196" s="106">
        <f t="shared" si="22"/>
        <v>18</v>
      </c>
      <c r="AS196" s="186" t="s">
        <v>1073</v>
      </c>
      <c r="AT196" s="178" t="str">
        <f t="shared" si="14"/>
        <v>18  3. Procurar la justicia ambiental en el Estado mediante la instauración de procesos jurídico-administrativos previstos en la legislación de la materia.</v>
      </c>
      <c r="AU196" s="172" t="s">
        <v>1511</v>
      </c>
      <c r="AV196" s="104" t="str">
        <f t="shared" si="23"/>
        <v>17   17. Mejorar las acciones de comunicación y difusión de los programas, proyectos y acciones de la Secretaría de Educación Jalisco.</v>
      </c>
    </row>
    <row r="197" spans="28:46" ht="25.5">
      <c r="AB197" s="51"/>
      <c r="AC197" s="51"/>
      <c r="AD197" s="51"/>
      <c r="AE197" s="22"/>
      <c r="AF197" s="51"/>
      <c r="AG197" s="51"/>
      <c r="AH197" s="54"/>
      <c r="AI197" s="54"/>
      <c r="AJ197" s="51"/>
      <c r="AK197" s="54"/>
      <c r="AL197" s="54"/>
      <c r="AM197" s="54"/>
      <c r="AN197" s="54"/>
      <c r="AO197" s="51"/>
      <c r="AP197" s="51"/>
      <c r="AQ197" s="28" t="str">
        <f t="shared" si="25"/>
        <v>18_PI SEMADES</v>
      </c>
      <c r="AR197" s="106">
        <f t="shared" si="25"/>
        <v>18</v>
      </c>
      <c r="AS197" s="186" t="s">
        <v>1074</v>
      </c>
      <c r="AT197" s="178" t="str">
        <f t="shared" si="14"/>
        <v>18  4. Brindar a los ciudadanos calidad en la atención con eficacia y transparencia en los trámites y servicios ambientales.</v>
      </c>
    </row>
    <row r="198" spans="28:46" ht="25.5">
      <c r="AB198" s="51"/>
      <c r="AC198" s="51"/>
      <c r="AD198" s="51"/>
      <c r="AE198" s="22"/>
      <c r="AF198" s="51"/>
      <c r="AG198" s="51"/>
      <c r="AH198" s="54"/>
      <c r="AI198" s="54"/>
      <c r="AJ198" s="51"/>
      <c r="AK198" s="54"/>
      <c r="AL198" s="54"/>
      <c r="AM198" s="54"/>
      <c r="AN198" s="54"/>
      <c r="AO198" s="51"/>
      <c r="AP198" s="51"/>
      <c r="AQ198" s="28" t="str">
        <f t="shared" si="25"/>
        <v>18_PI SEMADES</v>
      </c>
      <c r="AR198" s="106">
        <f t="shared" si="25"/>
        <v>18</v>
      </c>
      <c r="AS198" s="186" t="s">
        <v>1075</v>
      </c>
      <c r="AT198" s="178" t="str">
        <f t="shared" si="14"/>
        <v>18  5. Establecer las herramientas de planeación del desarrollo para impulsar la conservación de los recursos naturales y el desarrollo sustentable.</v>
      </c>
    </row>
    <row r="199" spans="28:46" ht="38.25">
      <c r="AB199" s="51"/>
      <c r="AC199" s="51"/>
      <c r="AD199" s="51"/>
      <c r="AE199" s="22"/>
      <c r="AF199" s="51"/>
      <c r="AG199" s="51"/>
      <c r="AH199" s="54"/>
      <c r="AI199" s="54"/>
      <c r="AJ199" s="51"/>
      <c r="AK199" s="54"/>
      <c r="AL199" s="54"/>
      <c r="AM199" s="54"/>
      <c r="AN199" s="54"/>
      <c r="AO199" s="51"/>
      <c r="AP199" s="51"/>
      <c r="AQ199" s="28" t="str">
        <f t="shared" si="25"/>
        <v>18_PI SEMADES</v>
      </c>
      <c r="AR199" s="106">
        <f t="shared" si="25"/>
        <v>18</v>
      </c>
      <c r="AS199" s="186" t="s">
        <v>1076</v>
      </c>
      <c r="AT199" s="178" t="str">
        <f t="shared" si="14"/>
        <v>18  6. Promover la cultura ambiental entre los diferentes sectores de la sociedad que permita un desarrollo armónico del ser humano y los ecosistemas, a través de la educación y difusión ambiental.</v>
      </c>
    </row>
    <row r="200" spans="28:46" ht="15">
      <c r="AB200" s="51"/>
      <c r="AC200" s="51"/>
      <c r="AD200" s="51"/>
      <c r="AE200" s="22"/>
      <c r="AF200" s="51"/>
      <c r="AG200" s="51"/>
      <c r="AH200" s="54"/>
      <c r="AI200" s="54"/>
      <c r="AJ200" s="51"/>
      <c r="AK200" s="54"/>
      <c r="AL200" s="54"/>
      <c r="AM200" s="54"/>
      <c r="AN200" s="54"/>
      <c r="AO200" s="51"/>
      <c r="AP200" s="51"/>
      <c r="AQ200" s="28" t="str">
        <f t="shared" si="25"/>
        <v>18_PI SEMADES</v>
      </c>
      <c r="AR200" s="106">
        <f t="shared" si="25"/>
        <v>18</v>
      </c>
      <c r="AS200" s="186" t="s">
        <v>1077</v>
      </c>
      <c r="AT200" s="178" t="str">
        <f t="shared" si="14"/>
        <v>18  7.  Lograr el desarrollo sustentable mediante el fortalecimiento de la gestión ambiental.</v>
      </c>
    </row>
    <row r="201" spans="28:46" ht="38.25">
      <c r="AB201" s="51"/>
      <c r="AC201" s="51"/>
      <c r="AD201" s="51"/>
      <c r="AE201" s="22"/>
      <c r="AF201" s="51"/>
      <c r="AG201" s="51"/>
      <c r="AH201" s="54"/>
      <c r="AI201" s="54"/>
      <c r="AJ201" s="51"/>
      <c r="AK201" s="54"/>
      <c r="AL201" s="54"/>
      <c r="AM201" s="54"/>
      <c r="AN201" s="54"/>
      <c r="AO201" s="51"/>
      <c r="AP201" s="51"/>
      <c r="AQ201" s="28" t="str">
        <f t="shared" si="25"/>
        <v>18_PI SEMADES</v>
      </c>
      <c r="AR201" s="106">
        <f t="shared" si="25"/>
        <v>18</v>
      </c>
      <c r="AS201" s="186" t="s">
        <v>1078</v>
      </c>
      <c r="AT201" s="178" t="str">
        <f t="shared" si="14"/>
        <v>18  8. Proponer la actualización del marco jurídico ambiental en el Estado y generar las disposiciones legales rectoras de la actuación de la dependencia para garantizar el derecho de la sociedad a un medio ambiente sano.</v>
      </c>
    </row>
    <row r="202" spans="28:46" ht="25.5">
      <c r="AB202" s="51"/>
      <c r="AC202" s="51"/>
      <c r="AD202" s="51"/>
      <c r="AE202" s="22"/>
      <c r="AF202" s="51"/>
      <c r="AG202" s="51"/>
      <c r="AH202" s="54"/>
      <c r="AI202" s="54"/>
      <c r="AJ202" s="51"/>
      <c r="AK202" s="54"/>
      <c r="AL202" s="54"/>
      <c r="AM202" s="54"/>
      <c r="AN202" s="54"/>
      <c r="AO202" s="51"/>
      <c r="AP202" s="51"/>
      <c r="AQ202" s="28" t="str">
        <f t="shared" si="25"/>
        <v>18_PI SEMADES</v>
      </c>
      <c r="AR202" s="106">
        <f t="shared" si="25"/>
        <v>18</v>
      </c>
      <c r="AS202" s="186" t="s">
        <v>1079</v>
      </c>
      <c r="AT202" s="178" t="str">
        <f t="shared" si="14"/>
        <v>18  9. Fortalecer las relaciones de la Secretaría en materia de colaboración, intercambio y cooperación, a nivel local, nacional e internacional.</v>
      </c>
    </row>
    <row r="203" spans="28:46" ht="25.5">
      <c r="AB203" s="51"/>
      <c r="AC203" s="51"/>
      <c r="AD203" s="51"/>
      <c r="AE203" s="22"/>
      <c r="AF203" s="51"/>
      <c r="AG203" s="51"/>
      <c r="AH203" s="54"/>
      <c r="AI203" s="54"/>
      <c r="AJ203" s="51"/>
      <c r="AK203" s="54"/>
      <c r="AL203" s="54"/>
      <c r="AM203" s="54"/>
      <c r="AN203" s="54"/>
      <c r="AO203" s="51"/>
      <c r="AP203" s="51"/>
      <c r="AQ203" s="28" t="str">
        <f t="shared" si="25"/>
        <v>18_PI SEMADES</v>
      </c>
      <c r="AR203" s="106">
        <f t="shared" si="25"/>
        <v>18</v>
      </c>
      <c r="AS203" s="186" t="s">
        <v>1080</v>
      </c>
      <c r="AT203" s="178" t="str">
        <f t="shared" si="14"/>
        <v>18  10. Establecer y dar seguimiento a las políticas públicas, programas y acciones de la dependencia en materia de mitigación y adaptación al cambio climático.</v>
      </c>
    </row>
    <row r="204" spans="28:46" ht="38.25">
      <c r="AB204" s="51"/>
      <c r="AC204" s="51"/>
      <c r="AD204" s="51"/>
      <c r="AE204" s="22"/>
      <c r="AF204" s="51"/>
      <c r="AG204" s="51"/>
      <c r="AH204" s="54"/>
      <c r="AI204" s="54"/>
      <c r="AJ204" s="51"/>
      <c r="AK204" s="54"/>
      <c r="AL204" s="54"/>
      <c r="AM204" s="54"/>
      <c r="AN204" s="54"/>
      <c r="AO204" s="51"/>
      <c r="AP204" s="51"/>
      <c r="AQ204" s="28" t="s">
        <v>1418</v>
      </c>
      <c r="AR204" s="106">
        <v>19</v>
      </c>
      <c r="AS204" s="186" t="s">
        <v>1081</v>
      </c>
      <c r="AT204" s="178" t="str">
        <f t="shared" si="14"/>
        <v>19  1. Incrementar las capacidades competitivas de las regiones y los sectores económicos de Jalisco, mediante el fortalecimiento del mercado interno, proyectos estratégicos regionales y sectoriales, integración productiva y enfoque de ciudades.</v>
      </c>
    </row>
    <row r="205" spans="28:46" ht="25.5">
      <c r="AB205" s="51"/>
      <c r="AC205" s="51"/>
      <c r="AD205" s="51"/>
      <c r="AE205" s="22"/>
      <c r="AF205" s="51"/>
      <c r="AG205" s="51"/>
      <c r="AH205" s="54"/>
      <c r="AI205" s="54"/>
      <c r="AJ205" s="51"/>
      <c r="AK205" s="54"/>
      <c r="AL205" s="54"/>
      <c r="AM205" s="54"/>
      <c r="AN205" s="54"/>
      <c r="AO205" s="51"/>
      <c r="AP205" s="51"/>
      <c r="AQ205" s="28" t="str">
        <f>AQ204</f>
        <v>19_PI SEPROE</v>
      </c>
      <c r="AR205" s="106">
        <f t="shared" si="25"/>
        <v>19</v>
      </c>
      <c r="AS205" s="186" t="s">
        <v>1157</v>
      </c>
      <c r="AT205" s="178" t="str">
        <f t="shared" si="14"/>
        <v>19  2. Promoción, atracción y conservación de inversiones en el estado de Jalisco, nacionales o extranjeras, hacia la generación de más y mejores empleos.</v>
      </c>
    </row>
    <row r="206" spans="28:46" ht="25.5">
      <c r="AB206" s="51"/>
      <c r="AC206" s="51"/>
      <c r="AD206" s="51"/>
      <c r="AE206" s="22"/>
      <c r="AF206" s="51"/>
      <c r="AG206" s="51"/>
      <c r="AH206" s="54"/>
      <c r="AI206" s="54"/>
      <c r="AJ206" s="51"/>
      <c r="AK206" s="54"/>
      <c r="AL206" s="54"/>
      <c r="AM206" s="54"/>
      <c r="AN206" s="54"/>
      <c r="AO206" s="51"/>
      <c r="AP206" s="51"/>
      <c r="AQ206" s="28" t="str">
        <f>AQ205</f>
        <v>19_PI SEPROE</v>
      </c>
      <c r="AR206" s="106">
        <f t="shared" si="25"/>
        <v>19</v>
      </c>
      <c r="AS206" s="186" t="s">
        <v>1082</v>
      </c>
      <c r="AT206" s="178" t="str">
        <f t="shared" si="14"/>
        <v>19  3. Establecer un marco de mejora regulatoria que facilite la inversión y el nacimiento de empresas.</v>
      </c>
    </row>
    <row r="207" spans="28:46" ht="38.25">
      <c r="AB207" s="51"/>
      <c r="AC207" s="51"/>
      <c r="AD207" s="51"/>
      <c r="AE207" s="22"/>
      <c r="AF207" s="51"/>
      <c r="AG207" s="51"/>
      <c r="AH207" s="54"/>
      <c r="AI207" s="54"/>
      <c r="AJ207" s="51"/>
      <c r="AK207" s="54"/>
      <c r="AL207" s="54"/>
      <c r="AM207" s="54"/>
      <c r="AN207" s="54"/>
      <c r="AO207" s="51"/>
      <c r="AP207" s="51"/>
      <c r="AQ207" s="28" t="str">
        <f>AQ206</f>
        <v>19_PI SEPROE</v>
      </c>
      <c r="AR207" s="106">
        <f t="shared" si="25"/>
        <v>19</v>
      </c>
      <c r="AS207" s="186" t="s">
        <v>1083</v>
      </c>
      <c r="AT207" s="178" t="str">
        <f t="shared" si="14"/>
        <v>19  4. Impulsar un sistema de planeación, seguimiento, evaluación y rendición de cuentas, que permita eficientar las tareas internas, y una mayor eficacia e impacto en la asignación de los recursos.</v>
      </c>
    </row>
    <row r="208" spans="28:46" ht="38.25">
      <c r="AB208" s="51"/>
      <c r="AC208" s="51"/>
      <c r="AD208" s="51"/>
      <c r="AE208" s="22"/>
      <c r="AF208" s="51"/>
      <c r="AG208" s="51"/>
      <c r="AH208" s="54"/>
      <c r="AI208" s="54"/>
      <c r="AJ208" s="51"/>
      <c r="AK208" s="54"/>
      <c r="AL208" s="54"/>
      <c r="AM208" s="54"/>
      <c r="AN208" s="54"/>
      <c r="AO208" s="51"/>
      <c r="AP208" s="51"/>
      <c r="AQ208" s="28" t="str">
        <f>AQ207</f>
        <v>19_PI SEPROE</v>
      </c>
      <c r="AR208" s="106">
        <f t="shared" si="25"/>
        <v>19</v>
      </c>
      <c r="AS208" s="186" t="s">
        <v>1084</v>
      </c>
      <c r="AT208" s="178" t="str">
        <f t="shared" si="14"/>
        <v>19  5. El desarrollo, promoción y fomento de sectores estratégicos emergentes de alto potencial; particularmente el aeronáutico, el aeroespacial, biotecnológico, tecnología verde, generación de energía alternativa, transformación e industrialización de residuos y servicios logísticos.</v>
      </c>
    </row>
    <row r="209" spans="28:46" ht="15">
      <c r="AB209" s="51"/>
      <c r="AC209" s="51"/>
      <c r="AD209" s="51"/>
      <c r="AE209" s="22"/>
      <c r="AF209" s="51"/>
      <c r="AG209" s="51"/>
      <c r="AH209" s="54"/>
      <c r="AI209" s="54"/>
      <c r="AJ209" s="51"/>
      <c r="AK209" s="54"/>
      <c r="AL209" s="54"/>
      <c r="AM209" s="54"/>
      <c r="AN209" s="54"/>
      <c r="AO209" s="51"/>
      <c r="AP209" s="51"/>
      <c r="AQ209" s="28" t="s">
        <v>1419</v>
      </c>
      <c r="AR209" s="106">
        <v>20</v>
      </c>
      <c r="AS209" s="186" t="s">
        <v>1085</v>
      </c>
      <c r="AT209" s="178" t="str">
        <f t="shared" si="14"/>
        <v>20  1. Ciudadanía atendida. </v>
      </c>
    </row>
    <row r="210" spans="28:46" ht="15">
      <c r="AB210" s="51"/>
      <c r="AC210" s="51"/>
      <c r="AD210" s="51"/>
      <c r="AE210" s="22"/>
      <c r="AF210" s="51"/>
      <c r="AG210" s="51"/>
      <c r="AH210" s="54"/>
      <c r="AI210" s="54"/>
      <c r="AJ210" s="51"/>
      <c r="AK210" s="54"/>
      <c r="AL210" s="54"/>
      <c r="AM210" s="54"/>
      <c r="AN210" s="54"/>
      <c r="AO210" s="51"/>
      <c r="AP210" s="51"/>
      <c r="AQ210" s="28" t="str">
        <f aca="true" t="shared" si="26" ref="AQ210:AR225">AQ209</f>
        <v>20_PI SVyT</v>
      </c>
      <c r="AR210" s="106">
        <f>AR209</f>
        <v>20</v>
      </c>
      <c r="AS210" s="186" t="s">
        <v>1086</v>
      </c>
      <c r="AT210" s="178" t="str">
        <f t="shared" si="14"/>
        <v>20  2. Infraestructura vial ampliada, dispositivos de control de tráfico y señalización vial mejorada.</v>
      </c>
    </row>
    <row r="211" spans="28:46" ht="15">
      <c r="AB211" s="51"/>
      <c r="AC211" s="51"/>
      <c r="AD211" s="51"/>
      <c r="AE211" s="22"/>
      <c r="AF211" s="51"/>
      <c r="AG211" s="51"/>
      <c r="AH211" s="54"/>
      <c r="AI211" s="54"/>
      <c r="AJ211" s="51"/>
      <c r="AK211" s="54"/>
      <c r="AL211" s="54"/>
      <c r="AM211" s="54"/>
      <c r="AN211" s="54"/>
      <c r="AO211" s="51"/>
      <c r="AP211" s="51"/>
      <c r="AQ211" s="28" t="str">
        <f t="shared" si="26"/>
        <v>20_PI SVyT</v>
      </c>
      <c r="AR211" s="106">
        <f t="shared" si="26"/>
        <v>20</v>
      </c>
      <c r="AS211" s="186" t="s">
        <v>1087</v>
      </c>
      <c r="AT211" s="178" t="str">
        <f t="shared" si="14"/>
        <v>20  3.  Servicio de transporte público ampliado y mejorado.</v>
      </c>
    </row>
    <row r="212" spans="28:46" ht="15">
      <c r="AB212" s="51"/>
      <c r="AC212" s="51"/>
      <c r="AD212" s="51"/>
      <c r="AE212" s="22"/>
      <c r="AF212" s="51"/>
      <c r="AG212" s="51"/>
      <c r="AH212" s="54"/>
      <c r="AI212" s="54"/>
      <c r="AJ212" s="51"/>
      <c r="AK212" s="54"/>
      <c r="AL212" s="54"/>
      <c r="AM212" s="54"/>
      <c r="AN212" s="54"/>
      <c r="AO212" s="51"/>
      <c r="AP212" s="51"/>
      <c r="AQ212" s="28" t="str">
        <f t="shared" si="26"/>
        <v>20_PI SVyT</v>
      </c>
      <c r="AR212" s="106">
        <f t="shared" si="26"/>
        <v>20</v>
      </c>
      <c r="AS212" s="186" t="s">
        <v>1088</v>
      </c>
      <c r="AT212" s="178" t="str">
        <f t="shared" si="14"/>
        <v>20  4. Cobertura de transvale ampliado.</v>
      </c>
    </row>
    <row r="213" spans="28:46" ht="15">
      <c r="AB213" s="51"/>
      <c r="AC213" s="51"/>
      <c r="AD213" s="51"/>
      <c r="AE213" s="22"/>
      <c r="AF213" s="51"/>
      <c r="AG213" s="51"/>
      <c r="AH213" s="54"/>
      <c r="AI213" s="54"/>
      <c r="AJ213" s="51"/>
      <c r="AK213" s="54"/>
      <c r="AL213" s="54"/>
      <c r="AM213" s="54"/>
      <c r="AN213" s="54"/>
      <c r="AO213" s="51"/>
      <c r="AP213" s="51"/>
      <c r="AQ213" s="28" t="str">
        <f t="shared" si="26"/>
        <v>20_PI SVyT</v>
      </c>
      <c r="AR213" s="106">
        <f t="shared" si="26"/>
        <v>20</v>
      </c>
      <c r="AS213" s="186" t="s">
        <v>1089</v>
      </c>
      <c r="AT213" s="178" t="str">
        <f t="shared" si="14"/>
        <v>20  5. . Educación y cultura vial socializada. </v>
      </c>
    </row>
    <row r="214" spans="28:46" ht="15">
      <c r="AB214" s="51"/>
      <c r="AC214" s="51"/>
      <c r="AD214" s="51"/>
      <c r="AE214" s="22"/>
      <c r="AF214" s="51"/>
      <c r="AG214" s="51"/>
      <c r="AH214" s="54"/>
      <c r="AI214" s="54"/>
      <c r="AJ214" s="51"/>
      <c r="AK214" s="54"/>
      <c r="AL214" s="54"/>
      <c r="AM214" s="54"/>
      <c r="AN214" s="54"/>
      <c r="AO214" s="51"/>
      <c r="AP214" s="51"/>
      <c r="AQ214" s="28" t="str">
        <f t="shared" si="26"/>
        <v>20_PI SVyT</v>
      </c>
      <c r="AR214" s="106">
        <f t="shared" si="26"/>
        <v>20</v>
      </c>
      <c r="AS214" s="186" t="s">
        <v>1090</v>
      </c>
      <c r="AT214" s="178" t="str">
        <f t="shared" si="14"/>
        <v>20  6.  Licencias para conducir expedidas.</v>
      </c>
    </row>
    <row r="215" spans="28:46" ht="15">
      <c r="AB215" s="51"/>
      <c r="AC215" s="51"/>
      <c r="AD215" s="51"/>
      <c r="AE215" s="22"/>
      <c r="AF215" s="51"/>
      <c r="AG215" s="51"/>
      <c r="AH215" s="54"/>
      <c r="AI215" s="54"/>
      <c r="AJ215" s="51"/>
      <c r="AK215" s="54"/>
      <c r="AL215" s="54"/>
      <c r="AM215" s="54"/>
      <c r="AN215" s="54"/>
      <c r="AO215" s="51"/>
      <c r="AP215" s="51"/>
      <c r="AQ215" s="28" t="str">
        <f t="shared" si="26"/>
        <v>20_PI SVyT</v>
      </c>
      <c r="AR215" s="106">
        <f t="shared" si="26"/>
        <v>20</v>
      </c>
      <c r="AS215" s="186" t="s">
        <v>1091</v>
      </c>
      <c r="AT215" s="178" t="str">
        <f aca="true" t="shared" si="27" ref="AT215:AT246">CONCATENATE(AR215,"  ",AS215)</f>
        <v>20  7. Servicios jurídicos ampliados.</v>
      </c>
    </row>
    <row r="216" spans="28:46" ht="15">
      <c r="AB216" s="51"/>
      <c r="AC216" s="51"/>
      <c r="AD216" s="51"/>
      <c r="AE216" s="22"/>
      <c r="AF216" s="51"/>
      <c r="AG216" s="51"/>
      <c r="AH216" s="54"/>
      <c r="AI216" s="54"/>
      <c r="AJ216" s="51"/>
      <c r="AK216" s="54"/>
      <c r="AL216" s="54"/>
      <c r="AM216" s="54"/>
      <c r="AN216" s="54"/>
      <c r="AO216" s="51"/>
      <c r="AP216" s="51"/>
      <c r="AQ216" s="28" t="str">
        <f t="shared" si="26"/>
        <v>20_PI SVyT</v>
      </c>
      <c r="AR216" s="106">
        <f t="shared" si="26"/>
        <v>20</v>
      </c>
      <c r="AS216" s="186" t="s">
        <v>1092</v>
      </c>
      <c r="AT216" s="178" t="str">
        <f t="shared" si="27"/>
        <v>20  8. Marco normativo actualizado.</v>
      </c>
    </row>
    <row r="217" spans="28:46" ht="15">
      <c r="AB217" s="51"/>
      <c r="AC217" s="51"/>
      <c r="AD217" s="51"/>
      <c r="AE217" s="22"/>
      <c r="AF217" s="51"/>
      <c r="AG217" s="51"/>
      <c r="AH217" s="54"/>
      <c r="AI217" s="54"/>
      <c r="AJ217" s="51"/>
      <c r="AK217" s="54"/>
      <c r="AL217" s="54"/>
      <c r="AM217" s="54"/>
      <c r="AN217" s="54"/>
      <c r="AO217" s="51"/>
      <c r="AP217" s="51"/>
      <c r="AQ217" s="28" t="str">
        <f t="shared" si="26"/>
        <v>20_PI SVyT</v>
      </c>
      <c r="AR217" s="106">
        <f t="shared" si="26"/>
        <v>20</v>
      </c>
      <c r="AS217" s="186" t="s">
        <v>1093</v>
      </c>
      <c r="AT217" s="178" t="str">
        <f t="shared" si="27"/>
        <v>20  9.  Recursos humanos, materiales, financieros y tecnológicos suministrados.</v>
      </c>
    </row>
    <row r="218" spans="28:46" ht="15">
      <c r="AB218" s="51"/>
      <c r="AC218" s="51"/>
      <c r="AD218" s="51"/>
      <c r="AE218" s="22"/>
      <c r="AF218" s="51"/>
      <c r="AG218" s="51"/>
      <c r="AH218" s="54"/>
      <c r="AI218" s="54"/>
      <c r="AJ218" s="51"/>
      <c r="AK218" s="54"/>
      <c r="AL218" s="54"/>
      <c r="AM218" s="54"/>
      <c r="AN218" s="54"/>
      <c r="AO218" s="51"/>
      <c r="AP218" s="51"/>
      <c r="AQ218" s="28" t="str">
        <f t="shared" si="26"/>
        <v>20_PI SVyT</v>
      </c>
      <c r="AR218" s="106">
        <f t="shared" si="26"/>
        <v>20</v>
      </c>
      <c r="AS218" s="186" t="s">
        <v>1094</v>
      </c>
      <c r="AT218" s="178" t="str">
        <f t="shared" si="27"/>
        <v>20  10. Vigilancia vial fortalecida.</v>
      </c>
    </row>
    <row r="219" spans="28:46" ht="15">
      <c r="AB219" s="51"/>
      <c r="AC219" s="51"/>
      <c r="AD219" s="51"/>
      <c r="AE219" s="22"/>
      <c r="AF219" s="51"/>
      <c r="AG219" s="51"/>
      <c r="AH219" s="54"/>
      <c r="AI219" s="54"/>
      <c r="AJ219" s="51"/>
      <c r="AK219" s="54"/>
      <c r="AL219" s="54"/>
      <c r="AM219" s="54"/>
      <c r="AN219" s="54"/>
      <c r="AO219" s="51"/>
      <c r="AP219" s="51"/>
      <c r="AQ219" s="28" t="str">
        <f t="shared" si="26"/>
        <v>20_PI SVyT</v>
      </c>
      <c r="AR219" s="106">
        <f t="shared" si="26"/>
        <v>20</v>
      </c>
      <c r="AS219" s="186" t="s">
        <v>1095</v>
      </c>
      <c r="AT219" s="178" t="str">
        <f t="shared" si="27"/>
        <v>20  11. Registro de los servicios de tránsito y transporte actualizados.</v>
      </c>
    </row>
    <row r="220" spans="28:46" ht="38.25">
      <c r="AB220" s="51"/>
      <c r="AC220" s="51"/>
      <c r="AD220" s="51"/>
      <c r="AE220" s="22"/>
      <c r="AF220" s="51"/>
      <c r="AG220" s="51"/>
      <c r="AH220" s="54"/>
      <c r="AI220" s="54"/>
      <c r="AJ220" s="51"/>
      <c r="AK220" s="54"/>
      <c r="AL220" s="54"/>
      <c r="AM220" s="54"/>
      <c r="AN220" s="54"/>
      <c r="AO220" s="51"/>
      <c r="AP220" s="51"/>
      <c r="AQ220" s="28" t="s">
        <v>1425</v>
      </c>
      <c r="AR220" s="106">
        <v>21</v>
      </c>
      <c r="AS220" s="186" t="s">
        <v>1096</v>
      </c>
      <c r="AT220" s="178" t="str">
        <f t="shared" si="27"/>
        <v>21  1. Fortalecer el equipo y la infraestructura de seguridad pública, la modernización tecnológica, la profesionalización, el servicio civil de carrera y la mejora de las condiciones laborales de las personas dedicadas a la protección y seguridad pública. </v>
      </c>
    </row>
    <row r="221" spans="28:46" ht="51">
      <c r="AB221" s="51"/>
      <c r="AC221" s="51"/>
      <c r="AD221" s="51"/>
      <c r="AE221" s="22"/>
      <c r="AF221" s="51"/>
      <c r="AG221" s="51"/>
      <c r="AH221" s="54"/>
      <c r="AI221" s="54"/>
      <c r="AJ221" s="51"/>
      <c r="AK221" s="54"/>
      <c r="AL221" s="54"/>
      <c r="AM221" s="54"/>
      <c r="AN221" s="54"/>
      <c r="AO221" s="51"/>
      <c r="AP221" s="51"/>
      <c r="AQ221" s="28" t="str">
        <f>AQ220</f>
        <v>21_PI_Secretaria_de_Seguridad_Publica_Prevención_y_Radaptación_Social</v>
      </c>
      <c r="AR221" s="106">
        <f t="shared" si="26"/>
        <v>21</v>
      </c>
      <c r="AS221" s="186" t="s">
        <v>1097</v>
      </c>
      <c r="AT221" s="178" t="str">
        <f t="shared" si="27"/>
        <v>21  2. Implementar con la participación de la sociedad, un modelo integral de la prevención del delito sustentado en la convivencia y el sano esparcimiento familiar, el establecimiento de sistemas de información a la ciudadanía; la promoción del respeto a las leyes y la coordinación de esfuerzos entre las diferentes entidades y órdenes de gobierno. </v>
      </c>
    </row>
    <row r="222" spans="28:46" ht="63.75">
      <c r="AB222" s="51"/>
      <c r="AC222" s="51"/>
      <c r="AD222" s="51"/>
      <c r="AE222" s="22"/>
      <c r="AF222" s="51"/>
      <c r="AG222" s="51"/>
      <c r="AH222" s="54"/>
      <c r="AI222" s="54"/>
      <c r="AJ222" s="51"/>
      <c r="AK222" s="54"/>
      <c r="AL222" s="54"/>
      <c r="AM222" s="54"/>
      <c r="AN222" s="54"/>
      <c r="AO222" s="51"/>
      <c r="AP222" s="51"/>
      <c r="AQ222" s="28" t="str">
        <f>AQ221</f>
        <v>21_PI_Secretaria_de_Seguridad_Publica_Prevención_y_Radaptación_Social</v>
      </c>
      <c r="AR222" s="106">
        <f t="shared" si="26"/>
        <v>21</v>
      </c>
      <c r="AS222" s="186" t="s">
        <v>1098</v>
      </c>
      <c r="AT222" s="178" t="str">
        <f t="shared" si="27"/>
        <v>21  3. Consolidar un sistema integral de readaptación y reinserción social, aplicando la despresurización racionalizada de los reclusorios, la búsqueda de otras alternativas de sanción distintas a la prisión, el acondicionamiento de espacios adecuados, el reforzamiento de la educación, esparcimiento y capacitación del recluso, así como la operación de un sistema de seguimiento postpenitenciario que asegure su adecuada reincorporación a la sociedad.</v>
      </c>
    </row>
    <row r="223" spans="28:46" ht="15">
      <c r="AB223" s="51"/>
      <c r="AC223" s="51"/>
      <c r="AD223" s="51"/>
      <c r="AE223" s="22"/>
      <c r="AF223" s="51"/>
      <c r="AG223" s="51"/>
      <c r="AH223" s="54"/>
      <c r="AI223" s="54"/>
      <c r="AJ223" s="51"/>
      <c r="AK223" s="54"/>
      <c r="AL223" s="54"/>
      <c r="AM223" s="54"/>
      <c r="AN223" s="54"/>
      <c r="AO223" s="51"/>
      <c r="AP223" s="51"/>
      <c r="AQ223" s="28" t="s">
        <v>1420</v>
      </c>
      <c r="AR223" s="106">
        <v>22</v>
      </c>
      <c r="AS223" s="186" t="s">
        <v>1099</v>
      </c>
      <c r="AT223" s="178" t="str">
        <f t="shared" si="27"/>
        <v>22  1. Conducir y atender la Política interna del Estado para la preservación de la Gobernabilidad.</v>
      </c>
    </row>
    <row r="224" spans="28:46" ht="25.5">
      <c r="AB224" s="51"/>
      <c r="AC224" s="51"/>
      <c r="AD224" s="51"/>
      <c r="AE224" s="22"/>
      <c r="AF224" s="51"/>
      <c r="AG224" s="51"/>
      <c r="AH224" s="54"/>
      <c r="AI224" s="54"/>
      <c r="AJ224" s="51"/>
      <c r="AK224" s="54"/>
      <c r="AL224" s="54"/>
      <c r="AM224" s="54"/>
      <c r="AN224" s="54"/>
      <c r="AO224" s="51"/>
      <c r="AP224" s="51"/>
      <c r="AQ224" s="28" t="str">
        <f aca="true" t="shared" si="28" ref="AQ224:AR239">AQ223</f>
        <v>22_PI_Secretaría_General_de_Gobierno</v>
      </c>
      <c r="AR224" s="106">
        <f t="shared" si="26"/>
        <v>22</v>
      </c>
      <c r="AS224" s="186" t="s">
        <v>1158</v>
      </c>
      <c r="AT224" s="178" t="str">
        <f t="shared" si="27"/>
        <v>22  2. Intensificar las relaciones del gobierno estatal con organismos de la sociedad civil, asociaciones religiosas y líderes sociales.</v>
      </c>
    </row>
    <row r="225" spans="28:46" ht="25.5">
      <c r="AB225" s="51"/>
      <c r="AC225" s="51"/>
      <c r="AD225" s="51"/>
      <c r="AE225" s="22"/>
      <c r="AF225" s="51"/>
      <c r="AG225" s="51"/>
      <c r="AH225" s="54"/>
      <c r="AI225" s="54"/>
      <c r="AJ225" s="51"/>
      <c r="AK225" s="54"/>
      <c r="AL225" s="54"/>
      <c r="AM225" s="54"/>
      <c r="AN225" s="54"/>
      <c r="AO225" s="51"/>
      <c r="AP225" s="51"/>
      <c r="AQ225" s="28" t="str">
        <f t="shared" si="28"/>
        <v>22_PI_Secretaría_General_de_Gobierno</v>
      </c>
      <c r="AR225" s="106">
        <f t="shared" si="26"/>
        <v>22</v>
      </c>
      <c r="AS225" s="186" t="s">
        <v>1159</v>
      </c>
      <c r="AT225" s="178" t="str">
        <f t="shared" si="27"/>
        <v>22  3. Implementar mecanismo de planeación, coordinación y evaluación de todas las instancias de seguridad pública en el Estado.</v>
      </c>
    </row>
    <row r="226" spans="28:46" ht="15">
      <c r="AB226" s="51"/>
      <c r="AC226" s="51"/>
      <c r="AD226" s="51"/>
      <c r="AE226" s="22"/>
      <c r="AF226" s="51"/>
      <c r="AG226" s="51"/>
      <c r="AH226" s="54"/>
      <c r="AI226" s="54"/>
      <c r="AJ226" s="51"/>
      <c r="AK226" s="54"/>
      <c r="AL226" s="54"/>
      <c r="AM226" s="54"/>
      <c r="AN226" s="54"/>
      <c r="AO226" s="51"/>
      <c r="AP226" s="51"/>
      <c r="AQ226" s="28" t="str">
        <f t="shared" si="28"/>
        <v>22_PI_Secretaría_General_de_Gobierno</v>
      </c>
      <c r="AR226" s="106">
        <f t="shared" si="28"/>
        <v>22</v>
      </c>
      <c r="AS226" s="186" t="s">
        <v>1523</v>
      </c>
      <c r="AT226" s="178" t="str">
        <f t="shared" si="27"/>
        <v>22  4. Analizar y procesar los datos relativos a la dinámica demográfica del Estado.</v>
      </c>
    </row>
    <row r="227" spans="28:46" ht="15">
      <c r="AB227" s="51"/>
      <c r="AC227" s="51"/>
      <c r="AD227" s="51"/>
      <c r="AE227" s="22"/>
      <c r="AF227" s="51"/>
      <c r="AG227" s="51"/>
      <c r="AH227" s="54"/>
      <c r="AI227" s="54"/>
      <c r="AJ227" s="51"/>
      <c r="AK227" s="54"/>
      <c r="AL227" s="54"/>
      <c r="AM227" s="54"/>
      <c r="AN227" s="54"/>
      <c r="AO227" s="51"/>
      <c r="AP227" s="51"/>
      <c r="AQ227" s="28" t="str">
        <f t="shared" si="28"/>
        <v>22_PI_Secretaría_General_de_Gobierno</v>
      </c>
      <c r="AR227" s="106">
        <f t="shared" si="28"/>
        <v>22</v>
      </c>
      <c r="AS227" s="186" t="s">
        <v>1160</v>
      </c>
      <c r="AT227" s="178" t="str">
        <f t="shared" si="27"/>
        <v>22  5. Fortalecer las capacidades institucionales de los gobiernos municipales.</v>
      </c>
    </row>
    <row r="228" spans="28:46" ht="15">
      <c r="AB228" s="51"/>
      <c r="AC228" s="51"/>
      <c r="AD228" s="51"/>
      <c r="AE228" s="22"/>
      <c r="AF228" s="51"/>
      <c r="AG228" s="51"/>
      <c r="AH228" s="54"/>
      <c r="AI228" s="54"/>
      <c r="AJ228" s="51"/>
      <c r="AK228" s="54"/>
      <c r="AL228" s="54"/>
      <c r="AM228" s="54"/>
      <c r="AN228" s="54"/>
      <c r="AO228" s="51"/>
      <c r="AP228" s="51"/>
      <c r="AQ228" s="28" t="str">
        <f t="shared" si="28"/>
        <v>22_PI_Secretaría_General_de_Gobierno</v>
      </c>
      <c r="AR228" s="106">
        <f t="shared" si="28"/>
        <v>22</v>
      </c>
      <c r="AS228" s="186" t="s">
        <v>1100</v>
      </c>
      <c r="AT228" s="178" t="str">
        <f t="shared" si="27"/>
        <v>22  6. Atender las problemática relativa a la tenencia de la tierra en el Estado.</v>
      </c>
    </row>
    <row r="229" spans="28:46" ht="15">
      <c r="AB229" s="51"/>
      <c r="AC229" s="51"/>
      <c r="AD229" s="51"/>
      <c r="AE229" s="22"/>
      <c r="AF229" s="51"/>
      <c r="AG229" s="51"/>
      <c r="AH229" s="54"/>
      <c r="AI229" s="54"/>
      <c r="AJ229" s="51"/>
      <c r="AK229" s="54"/>
      <c r="AL229" s="54"/>
      <c r="AM229" s="54"/>
      <c r="AN229" s="54"/>
      <c r="AO229" s="51"/>
      <c r="AP229" s="51"/>
      <c r="AQ229" s="28" t="str">
        <f t="shared" si="28"/>
        <v>22_PI_Secretaría_General_de_Gobierno</v>
      </c>
      <c r="AR229" s="106">
        <f t="shared" si="28"/>
        <v>22</v>
      </c>
      <c r="AS229" s="186" t="s">
        <v>1161</v>
      </c>
      <c r="AT229" s="178" t="str">
        <f t="shared" si="27"/>
        <v>22  7. Atender en tiempo y forma, los asuntos jurídicos del Ejecutivo.</v>
      </c>
    </row>
    <row r="230" spans="28:46" ht="15">
      <c r="AB230" s="51"/>
      <c r="AC230" s="51"/>
      <c r="AD230" s="51"/>
      <c r="AE230" s="22"/>
      <c r="AF230" s="51"/>
      <c r="AG230" s="51"/>
      <c r="AH230" s="54"/>
      <c r="AI230" s="54"/>
      <c r="AJ230" s="51"/>
      <c r="AK230" s="54"/>
      <c r="AL230" s="54"/>
      <c r="AM230" s="54"/>
      <c r="AN230" s="54"/>
      <c r="AO230" s="51"/>
      <c r="AP230" s="51"/>
      <c r="AQ230" s="28" t="str">
        <f t="shared" si="28"/>
        <v>22_PI_Secretaría_General_de_Gobierno</v>
      </c>
      <c r="AR230" s="106">
        <f t="shared" si="28"/>
        <v>22</v>
      </c>
      <c r="AS230" s="186" t="s">
        <v>1162</v>
      </c>
      <c r="AT230" s="178" t="str">
        <f t="shared" si="27"/>
        <v>22  8. Custodiar y resguardar adecuadamente el patrimonio del Gobierno del Estado.</v>
      </c>
    </row>
    <row r="231" spans="28:46" ht="15">
      <c r="AB231" s="51"/>
      <c r="AC231" s="51"/>
      <c r="AD231" s="51"/>
      <c r="AE231" s="22"/>
      <c r="AF231" s="51"/>
      <c r="AG231" s="51"/>
      <c r="AH231" s="54"/>
      <c r="AI231" s="54"/>
      <c r="AJ231" s="51"/>
      <c r="AK231" s="54"/>
      <c r="AL231" s="54"/>
      <c r="AM231" s="54"/>
      <c r="AN231" s="54"/>
      <c r="AO231" s="51"/>
      <c r="AP231" s="51"/>
      <c r="AQ231" s="28" t="str">
        <f t="shared" si="28"/>
        <v>22_PI_Secretaría_General_de_Gobierno</v>
      </c>
      <c r="AR231" s="106">
        <f t="shared" si="28"/>
        <v>22</v>
      </c>
      <c r="AS231" s="186" t="s">
        <v>1163</v>
      </c>
      <c r="AT231" s="178" t="str">
        <f t="shared" si="27"/>
        <v>22  9. Preservar y resguardar los archivos y documentos de la administración pública estatal.</v>
      </c>
    </row>
    <row r="232" spans="28:46" ht="15">
      <c r="AB232" s="51"/>
      <c r="AC232" s="51"/>
      <c r="AD232" s="51"/>
      <c r="AE232" s="22"/>
      <c r="AF232" s="51"/>
      <c r="AG232" s="51"/>
      <c r="AH232" s="54"/>
      <c r="AI232" s="54"/>
      <c r="AJ232" s="51"/>
      <c r="AK232" s="54"/>
      <c r="AL232" s="54"/>
      <c r="AM232" s="54"/>
      <c r="AN232" s="54"/>
      <c r="AO232" s="51"/>
      <c r="AP232" s="51"/>
      <c r="AQ232" s="28" t="str">
        <f t="shared" si="28"/>
        <v>22_PI_Secretaría_General_de_Gobierno</v>
      </c>
      <c r="AR232" s="106">
        <f t="shared" si="28"/>
        <v>22</v>
      </c>
      <c r="AS232" s="186" t="s">
        <v>1101</v>
      </c>
      <c r="AT232" s="178" t="str">
        <f t="shared" si="27"/>
        <v>22  10. Garantizar seguridad jurídica en la identidad de los ciudadanos.</v>
      </c>
    </row>
    <row r="233" spans="28:46" ht="15">
      <c r="AB233" s="51"/>
      <c r="AC233" s="51"/>
      <c r="AD233" s="51"/>
      <c r="AE233" s="22"/>
      <c r="AF233" s="51"/>
      <c r="AG233" s="51"/>
      <c r="AH233" s="54"/>
      <c r="AI233" s="54"/>
      <c r="AJ233" s="51"/>
      <c r="AK233" s="54"/>
      <c r="AL233" s="54"/>
      <c r="AM233" s="54"/>
      <c r="AN233" s="54"/>
      <c r="AO233" s="51"/>
      <c r="AP233" s="51"/>
      <c r="AQ233" s="28" t="str">
        <f t="shared" si="28"/>
        <v>22_PI_Secretaría_General_de_Gobierno</v>
      </c>
      <c r="AR233" s="106">
        <f t="shared" si="28"/>
        <v>22</v>
      </c>
      <c r="AS233" s="186" t="s">
        <v>1102</v>
      </c>
      <c r="AT233" s="178" t="str">
        <f t="shared" si="27"/>
        <v>22  11. Garantizar seguridad jurídica para los bienes de los ciudadanos.</v>
      </c>
    </row>
    <row r="234" spans="28:46" ht="15">
      <c r="AB234" s="51"/>
      <c r="AC234" s="51"/>
      <c r="AD234" s="51"/>
      <c r="AE234" s="22"/>
      <c r="AF234" s="51"/>
      <c r="AG234" s="51"/>
      <c r="AH234" s="54"/>
      <c r="AI234" s="54"/>
      <c r="AJ234" s="51"/>
      <c r="AK234" s="54"/>
      <c r="AL234" s="54"/>
      <c r="AM234" s="54"/>
      <c r="AN234" s="54"/>
      <c r="AO234" s="51"/>
      <c r="AP234" s="51"/>
      <c r="AQ234" s="28" t="str">
        <f t="shared" si="28"/>
        <v>22_PI_Secretaría_General_de_Gobierno</v>
      </c>
      <c r="AR234" s="106">
        <f t="shared" si="28"/>
        <v>22</v>
      </c>
      <c r="AS234" s="186" t="s">
        <v>1103</v>
      </c>
      <c r="AT234" s="178" t="str">
        <f t="shared" si="27"/>
        <v>22  12. Eficientar el registro de profesionistas y de agrupaciones de profesionales.</v>
      </c>
    </row>
    <row r="235" spans="28:46" ht="15">
      <c r="AB235" s="51"/>
      <c r="AC235" s="51"/>
      <c r="AD235" s="51"/>
      <c r="AE235" s="22"/>
      <c r="AF235" s="51"/>
      <c r="AG235" s="51"/>
      <c r="AH235" s="54"/>
      <c r="AI235" s="54"/>
      <c r="AJ235" s="51"/>
      <c r="AK235" s="54"/>
      <c r="AL235" s="54"/>
      <c r="AM235" s="54"/>
      <c r="AN235" s="54"/>
      <c r="AO235" s="51"/>
      <c r="AP235" s="51"/>
      <c r="AQ235" s="28" t="str">
        <f t="shared" si="28"/>
        <v>22_PI_Secretaría_General_de_Gobierno</v>
      </c>
      <c r="AR235" s="106">
        <f t="shared" si="28"/>
        <v>22</v>
      </c>
      <c r="AS235" s="186" t="s">
        <v>1104</v>
      </c>
      <c r="AT235" s="178" t="str">
        <f t="shared" si="27"/>
        <v>22  13. Asuntos relativos a la función notarial atendidos y procesados adecuadamente.</v>
      </c>
    </row>
    <row r="236" spans="28:46" ht="25.5">
      <c r="AB236" s="51"/>
      <c r="AC236" s="51"/>
      <c r="AD236" s="51"/>
      <c r="AE236" s="22"/>
      <c r="AF236" s="51"/>
      <c r="AG236" s="51"/>
      <c r="AH236" s="54"/>
      <c r="AI236" s="54"/>
      <c r="AJ236" s="51"/>
      <c r="AK236" s="54"/>
      <c r="AL236" s="54"/>
      <c r="AM236" s="54"/>
      <c r="AN236" s="54"/>
      <c r="AO236" s="51"/>
      <c r="AP236" s="51"/>
      <c r="AQ236" s="28" t="str">
        <f t="shared" si="28"/>
        <v>22_PI_Secretaría_General_de_Gobierno</v>
      </c>
      <c r="AR236" s="106">
        <f t="shared" si="28"/>
        <v>22</v>
      </c>
      <c r="AS236" s="186" t="s">
        <v>1164</v>
      </c>
      <c r="AT236" s="178" t="str">
        <f t="shared" si="27"/>
        <v>22  14. Administrar de manera eficiente los recursos financieros, humanos y materiales de la Secretaría.</v>
      </c>
    </row>
    <row r="237" spans="28:46" ht="15">
      <c r="AB237" s="51"/>
      <c r="AC237" s="51"/>
      <c r="AD237" s="51"/>
      <c r="AE237" s="22"/>
      <c r="AF237" s="51"/>
      <c r="AG237" s="51"/>
      <c r="AH237" s="54"/>
      <c r="AI237" s="54"/>
      <c r="AJ237" s="51"/>
      <c r="AK237" s="54"/>
      <c r="AL237" s="54"/>
      <c r="AM237" s="54"/>
      <c r="AN237" s="54"/>
      <c r="AO237" s="51"/>
      <c r="AP237" s="51"/>
      <c r="AQ237" s="28" t="str">
        <f t="shared" si="28"/>
        <v>22_PI_Secretaría_General_de_Gobierno</v>
      </c>
      <c r="AR237" s="106">
        <f t="shared" si="28"/>
        <v>22</v>
      </c>
      <c r="AS237" s="186" t="s">
        <v>1165</v>
      </c>
      <c r="AT237" s="178" t="str">
        <f t="shared" si="27"/>
        <v>22  15. Desarrollar con calidad, los impresos y las publicaciones oficiales.</v>
      </c>
    </row>
    <row r="238" spans="28:46" ht="15">
      <c r="AB238" s="51"/>
      <c r="AC238" s="51"/>
      <c r="AD238" s="51"/>
      <c r="AE238" s="22"/>
      <c r="AF238" s="51"/>
      <c r="AG238" s="51"/>
      <c r="AH238" s="54"/>
      <c r="AI238" s="54"/>
      <c r="AJ238" s="51"/>
      <c r="AK238" s="54"/>
      <c r="AL238" s="54"/>
      <c r="AM238" s="54"/>
      <c r="AN238" s="54"/>
      <c r="AO238" s="51"/>
      <c r="AP238" s="51"/>
      <c r="AQ238" s="28" t="s">
        <v>1421</v>
      </c>
      <c r="AR238" s="106">
        <v>23</v>
      </c>
      <c r="AS238" s="186" t="s">
        <v>1105</v>
      </c>
      <c r="AT238" s="178" t="str">
        <f t="shared" si="27"/>
        <v>23  1. Contratación y evolución de la obra pública con una nueva cultura de total transparencia.</v>
      </c>
    </row>
    <row r="239" spans="28:46" ht="25.5">
      <c r="AB239" s="51"/>
      <c r="AC239" s="51"/>
      <c r="AD239" s="51"/>
      <c r="AE239" s="22"/>
      <c r="AF239" s="51"/>
      <c r="AG239" s="51"/>
      <c r="AH239" s="54"/>
      <c r="AI239" s="54"/>
      <c r="AJ239" s="51"/>
      <c r="AK239" s="54"/>
      <c r="AL239" s="54"/>
      <c r="AM239" s="54"/>
      <c r="AN239" s="54"/>
      <c r="AO239" s="51"/>
      <c r="AP239" s="51"/>
      <c r="AQ239" s="28" t="str">
        <f aca="true" t="shared" si="29" ref="AQ239:AR254">AQ238</f>
        <v>23_PI_de_Contraloría_del_Estado</v>
      </c>
      <c r="AR239" s="106">
        <f t="shared" si="28"/>
        <v>23</v>
      </c>
      <c r="AS239" s="186" t="s">
        <v>1106</v>
      </c>
      <c r="AT239" s="178" t="str">
        <f t="shared" si="27"/>
        <v>23  2. Información real de manera inmediata, del estado físico y financiero de las obras públicas en proceso para lograr cerrar las auditorias en forma paralela a la terminación de obra obtenida.</v>
      </c>
    </row>
    <row r="240" spans="28:46" ht="51">
      <c r="AB240" s="51"/>
      <c r="AC240" s="51"/>
      <c r="AD240" s="51"/>
      <c r="AE240" s="22"/>
      <c r="AF240" s="51"/>
      <c r="AG240" s="51"/>
      <c r="AH240" s="54"/>
      <c r="AI240" s="54"/>
      <c r="AJ240" s="51"/>
      <c r="AK240" s="54"/>
      <c r="AL240" s="54"/>
      <c r="AM240" s="54"/>
      <c r="AN240" s="54"/>
      <c r="AO240" s="51"/>
      <c r="AP240" s="51"/>
      <c r="AQ240" s="28" t="str">
        <f t="shared" si="29"/>
        <v>23_PI_de_Contraloría_del_Estado</v>
      </c>
      <c r="AR240" s="106">
        <f t="shared" si="29"/>
        <v>23</v>
      </c>
      <c r="AS240" s="186" t="s">
        <v>1107</v>
      </c>
      <c r="AT240" s="178" t="str">
        <f t="shared" si="27"/>
        <v>23  3. Sistema para la toma de decisiones, reducción de riesgos, aprovechamiento de oportunidades, que proporciona elementos de control que promueven la eficacia y coadyuvan a mejorar la utilización de los recursos públicos en obra
adquirido.</v>
      </c>
    </row>
    <row r="241" spans="28:46" ht="25.5">
      <c r="AB241" s="51"/>
      <c r="AC241" s="51"/>
      <c r="AD241" s="51"/>
      <c r="AE241" s="22"/>
      <c r="AF241" s="51"/>
      <c r="AG241" s="51"/>
      <c r="AH241" s="54"/>
      <c r="AI241" s="54"/>
      <c r="AJ241" s="51"/>
      <c r="AK241" s="54"/>
      <c r="AL241" s="54"/>
      <c r="AM241" s="54"/>
      <c r="AN241" s="54"/>
      <c r="AO241" s="51"/>
      <c r="AP241" s="51"/>
      <c r="AQ241" s="28" t="str">
        <f t="shared" si="29"/>
        <v>23_PI_de_Contraloría_del_Estado</v>
      </c>
      <c r="AR241" s="106">
        <f t="shared" si="29"/>
        <v>23</v>
      </c>
      <c r="AS241" s="186" t="s">
        <v>1108</v>
      </c>
      <c r="AT241" s="178" t="str">
        <f t="shared" si="27"/>
        <v>23  4. Inversión del estado mediante la verificación de presupuesto, contratación, avance y terminación de obras públicas controladas y vigiladas.</v>
      </c>
    </row>
    <row r="242" spans="28:46" ht="38.25">
      <c r="AB242" s="51"/>
      <c r="AC242" s="51"/>
      <c r="AD242" s="51"/>
      <c r="AE242" s="22"/>
      <c r="AF242" s="51"/>
      <c r="AG242" s="51"/>
      <c r="AH242" s="54"/>
      <c r="AI242" s="54"/>
      <c r="AJ242" s="51"/>
      <c r="AK242" s="54"/>
      <c r="AL242" s="54"/>
      <c r="AM242" s="54"/>
      <c r="AN242" s="54"/>
      <c r="AO242" s="51"/>
      <c r="AP242" s="51"/>
      <c r="AQ242" s="28" t="str">
        <f t="shared" si="29"/>
        <v>23_PI_de_Contraloría_del_Estado</v>
      </c>
      <c r="AR242" s="106">
        <f t="shared" si="29"/>
        <v>23</v>
      </c>
      <c r="AS242" s="186" t="s">
        <v>1109</v>
      </c>
      <c r="AT242" s="178" t="str">
        <f t="shared" si="27"/>
        <v>23  5. Operación, funcionamiento y aplicación del gasto público de las Dependencias del Poder Ejecutivo evaluados, controlados, vigilados y auditados, irregularidades prevenidas, detectadas y corregidas, eficiencia y congruencia administrativa incrementada.</v>
      </c>
    </row>
    <row r="243" spans="28:46" ht="38.25">
      <c r="AB243" s="51"/>
      <c r="AC243" s="51"/>
      <c r="AD243" s="51"/>
      <c r="AE243" s="22"/>
      <c r="AF243" s="51"/>
      <c r="AG243" s="51"/>
      <c r="AH243" s="54"/>
      <c r="AI243" s="54"/>
      <c r="AJ243" s="51"/>
      <c r="AK243" s="54"/>
      <c r="AL243" s="54"/>
      <c r="AM243" s="54"/>
      <c r="AN243" s="54"/>
      <c r="AO243" s="51"/>
      <c r="AP243" s="51"/>
      <c r="AQ243" s="28" t="str">
        <f t="shared" si="29"/>
        <v>23_PI_de_Contraloría_del_Estado</v>
      </c>
      <c r="AR243" s="106">
        <f t="shared" si="29"/>
        <v>23</v>
      </c>
      <c r="AS243" s="186" t="s">
        <v>1110</v>
      </c>
      <c r="AT243" s="178" t="str">
        <f t="shared" si="27"/>
        <v>23  6. Operación, funcionamiento y aplicación del gasto público de los Organismos Paraestatales evaluados, controlados, vigilados y auditados, irregularidades prevenidas, detectadas y corregidas, eficiencia y congruencia administrativa incrementada.</v>
      </c>
    </row>
    <row r="244" spans="28:46" ht="38.25">
      <c r="AB244" s="51"/>
      <c r="AC244" s="51"/>
      <c r="AD244" s="51"/>
      <c r="AE244" s="22"/>
      <c r="AF244" s="51"/>
      <c r="AG244" s="51"/>
      <c r="AH244" s="54"/>
      <c r="AI244" s="54"/>
      <c r="AJ244" s="51"/>
      <c r="AK244" s="54"/>
      <c r="AL244" s="54"/>
      <c r="AM244" s="54"/>
      <c r="AN244" s="54"/>
      <c r="AO244" s="51"/>
      <c r="AP244" s="51"/>
      <c r="AQ244" s="28" t="str">
        <f t="shared" si="29"/>
        <v>23_PI_de_Contraloría_del_Estado</v>
      </c>
      <c r="AR244" s="106">
        <f t="shared" si="29"/>
        <v>23</v>
      </c>
      <c r="AS244" s="186" t="s">
        <v>1111</v>
      </c>
      <c r="AT244" s="178" t="str">
        <f t="shared" si="27"/>
        <v>23  7. Operación, funcionamiento y aplicación del gasto público de las Dependencias del Poder Ejecutivo y organismos  paraestatales evaluados, controlados, vigilados y auditados en Línea, irregularidades detectadas en forma expedita, recursos disponibles eficientados.</v>
      </c>
    </row>
    <row r="245" spans="28:46" ht="38.25">
      <c r="AB245" s="51"/>
      <c r="AC245" s="51"/>
      <c r="AD245" s="51"/>
      <c r="AE245" s="22"/>
      <c r="AF245" s="51"/>
      <c r="AG245" s="51"/>
      <c r="AH245" s="54"/>
      <c r="AI245" s="54"/>
      <c r="AJ245" s="51"/>
      <c r="AK245" s="54"/>
      <c r="AL245" s="54"/>
      <c r="AM245" s="54"/>
      <c r="AN245" s="54"/>
      <c r="AO245" s="51"/>
      <c r="AP245" s="51"/>
      <c r="AQ245" s="28" t="str">
        <f t="shared" si="29"/>
        <v>23_PI_de_Contraloría_del_Estado</v>
      </c>
      <c r="AR245" s="106">
        <f t="shared" si="29"/>
        <v>23</v>
      </c>
      <c r="AS245" s="186" t="s">
        <v>1112</v>
      </c>
      <c r="AT245" s="178" t="str">
        <f t="shared" si="27"/>
        <v>23  8. Guía de Auditoría Gubernamental elaborada, ejercicio profesional de auditorías a Secretarías, Dependencias del  poder Ejecutivo y organismos Paraestatales de acuerdo a la naturaleza de su operación y funcionamiento garantizados y marco adecuado de entendimiento.</v>
      </c>
    </row>
    <row r="246" spans="28:46" ht="25.5">
      <c r="AB246" s="51"/>
      <c r="AC246" s="51"/>
      <c r="AD246" s="51"/>
      <c r="AE246" s="22"/>
      <c r="AF246" s="51"/>
      <c r="AG246" s="51"/>
      <c r="AH246" s="54"/>
      <c r="AI246" s="54"/>
      <c r="AJ246" s="51"/>
      <c r="AK246" s="54"/>
      <c r="AL246" s="54"/>
      <c r="AM246" s="54"/>
      <c r="AN246" s="54"/>
      <c r="AO246" s="51"/>
      <c r="AP246" s="51"/>
      <c r="AQ246" s="28" t="str">
        <f t="shared" si="29"/>
        <v>23_PI_de_Contraloría_del_Estado</v>
      </c>
      <c r="AR246" s="106">
        <f t="shared" si="29"/>
        <v>23</v>
      </c>
      <c r="AS246" s="186" t="s">
        <v>1113</v>
      </c>
      <c r="AT246" s="178" t="str">
        <f t="shared" si="27"/>
        <v>23  9. Control preventivo, fiscalización y transparencia a través del control social y la vinculación institucional fortalecido.</v>
      </c>
    </row>
    <row r="247" spans="28:46" ht="15">
      <c r="AB247" s="51"/>
      <c r="AC247" s="51"/>
      <c r="AD247" s="51"/>
      <c r="AE247" s="22"/>
      <c r="AF247" s="51"/>
      <c r="AG247" s="51"/>
      <c r="AH247" s="54"/>
      <c r="AI247" s="54"/>
      <c r="AJ247" s="51"/>
      <c r="AK247" s="54"/>
      <c r="AL247" s="54"/>
      <c r="AM247" s="54"/>
      <c r="AN247" s="54"/>
      <c r="AO247" s="51"/>
      <c r="AP247" s="51"/>
      <c r="AQ247" s="28" t="str">
        <f t="shared" si="29"/>
        <v>23_PI_de_Contraloría_del_Estado</v>
      </c>
      <c r="AR247" s="106">
        <f t="shared" si="29"/>
        <v>23</v>
      </c>
      <c r="AS247" s="186" t="s">
        <v>1114</v>
      </c>
      <c r="AT247" s="178" t="str">
        <f aca="true" t="shared" si="30" ref="AT247:AT278">CONCATENATE(AR247,"  ",AS247)</f>
        <v>23  10. Transparencia, fiscalización y control con participación activa de las universidades fortalecida.</v>
      </c>
    </row>
    <row r="248" spans="28:46" ht="15">
      <c r="AB248" s="51"/>
      <c r="AC248" s="51"/>
      <c r="AD248" s="51"/>
      <c r="AE248" s="22"/>
      <c r="AF248" s="51"/>
      <c r="AG248" s="51"/>
      <c r="AH248" s="54"/>
      <c r="AI248" s="54"/>
      <c r="AJ248" s="51"/>
      <c r="AK248" s="54"/>
      <c r="AL248" s="54"/>
      <c r="AM248" s="54"/>
      <c r="AN248" s="54"/>
      <c r="AO248" s="51"/>
      <c r="AP248" s="51"/>
      <c r="AQ248" s="28" t="str">
        <f t="shared" si="29"/>
        <v>23_PI_de_Contraloría_del_Estado</v>
      </c>
      <c r="AR248" s="106">
        <f t="shared" si="29"/>
        <v>23</v>
      </c>
      <c r="AS248" s="186" t="s">
        <v>1115</v>
      </c>
      <c r="AT248" s="178" t="str">
        <f t="shared" si="30"/>
        <v>23  11. Funciones sustantivas mejoradas con la comunicación, participación y vinculación ciudadana.</v>
      </c>
    </row>
    <row r="249" spans="28:46" ht="15">
      <c r="AB249" s="51"/>
      <c r="AC249" s="51"/>
      <c r="AD249" s="51"/>
      <c r="AE249" s="22"/>
      <c r="AF249" s="51"/>
      <c r="AG249" s="51"/>
      <c r="AH249" s="54"/>
      <c r="AI249" s="54"/>
      <c r="AJ249" s="51"/>
      <c r="AK249" s="54"/>
      <c r="AL249" s="54"/>
      <c r="AM249" s="54"/>
      <c r="AN249" s="54"/>
      <c r="AO249" s="51"/>
      <c r="AP249" s="51"/>
      <c r="AQ249" s="28" t="str">
        <f t="shared" si="29"/>
        <v>23_PI_de_Contraloría_del_Estado</v>
      </c>
      <c r="AR249" s="106">
        <f t="shared" si="29"/>
        <v>23</v>
      </c>
      <c r="AS249" s="186" t="s">
        <v>1116</v>
      </c>
      <c r="AT249" s="178" t="str">
        <f t="shared" si="30"/>
        <v>23  12. Adultos mayores en el control y evaluación gubernamental con participación activa.</v>
      </c>
    </row>
    <row r="250" spans="28:46" ht="25.5">
      <c r="AB250" s="51"/>
      <c r="AC250" s="51"/>
      <c r="AD250" s="51"/>
      <c r="AE250" s="22"/>
      <c r="AF250" s="51"/>
      <c r="AG250" s="51"/>
      <c r="AH250" s="54"/>
      <c r="AI250" s="54"/>
      <c r="AJ250" s="51"/>
      <c r="AK250" s="54"/>
      <c r="AL250" s="54"/>
      <c r="AM250" s="54"/>
      <c r="AN250" s="54"/>
      <c r="AO250" s="51"/>
      <c r="AP250" s="51"/>
      <c r="AQ250" s="28" t="str">
        <f t="shared" si="29"/>
        <v>23_PI_de_Contraloría_del_Estado</v>
      </c>
      <c r="AR250" s="106">
        <f t="shared" si="29"/>
        <v>23</v>
      </c>
      <c r="AS250" s="186" t="s">
        <v>1117</v>
      </c>
      <c r="AT250" s="178" t="str">
        <f t="shared" si="30"/>
        <v>23  13. Programas de desarrollo social Estatales con control Social organizaciones de la Sociedad Civil con Vinculación Institucional para el fortalecimiento de la Transparencia y fiscalización.</v>
      </c>
    </row>
    <row r="251" spans="28:46" ht="15">
      <c r="AB251" s="51"/>
      <c r="AC251" s="51"/>
      <c r="AD251" s="51"/>
      <c r="AE251" s="22"/>
      <c r="AF251" s="51"/>
      <c r="AG251" s="51"/>
      <c r="AH251" s="54"/>
      <c r="AI251" s="54"/>
      <c r="AJ251" s="51"/>
      <c r="AK251" s="54"/>
      <c r="AL251" s="54"/>
      <c r="AM251" s="54"/>
      <c r="AN251" s="54"/>
      <c r="AO251" s="51"/>
      <c r="AP251" s="51"/>
      <c r="AQ251" s="28" t="str">
        <f t="shared" si="29"/>
        <v>23_PI_de_Contraloría_del_Estado</v>
      </c>
      <c r="AR251" s="106">
        <f t="shared" si="29"/>
        <v>23</v>
      </c>
      <c r="AS251" s="186" t="s">
        <v>1118</v>
      </c>
      <c r="AT251" s="178" t="str">
        <f t="shared" si="30"/>
        <v>23  14. Cultura de la legalidad fortalecida en los niños, estudiantes de educación básica.</v>
      </c>
    </row>
    <row r="252" spans="28:46" ht="25.5">
      <c r="AB252" s="51"/>
      <c r="AC252" s="51"/>
      <c r="AD252" s="51"/>
      <c r="AE252" s="22"/>
      <c r="AF252" s="51"/>
      <c r="AG252" s="51"/>
      <c r="AH252" s="54"/>
      <c r="AI252" s="54"/>
      <c r="AJ252" s="51"/>
      <c r="AK252" s="54"/>
      <c r="AL252" s="54"/>
      <c r="AM252" s="54"/>
      <c r="AN252" s="54"/>
      <c r="AO252" s="51"/>
      <c r="AP252" s="51"/>
      <c r="AQ252" s="28" t="str">
        <f t="shared" si="29"/>
        <v>23_PI_de_Contraloría_del_Estado</v>
      </c>
      <c r="AR252" s="106">
        <f t="shared" si="29"/>
        <v>23</v>
      </c>
      <c r="AS252" s="186" t="s">
        <v>1119</v>
      </c>
      <c r="AT252" s="178" t="str">
        <f t="shared" si="30"/>
        <v>23  15. Implementación de elementos fundamentales en materia de control y evaluación gubernamental de la gestión pública municipal.</v>
      </c>
    </row>
    <row r="253" spans="28:46" ht="15">
      <c r="AB253" s="51"/>
      <c r="AC253" s="51"/>
      <c r="AD253" s="51"/>
      <c r="AE253" s="22"/>
      <c r="AF253" s="51"/>
      <c r="AG253" s="51"/>
      <c r="AH253" s="54"/>
      <c r="AI253" s="54"/>
      <c r="AJ253" s="51"/>
      <c r="AK253" s="54"/>
      <c r="AL253" s="54"/>
      <c r="AM253" s="54"/>
      <c r="AN253" s="54"/>
      <c r="AO253" s="51"/>
      <c r="AP253" s="51"/>
      <c r="AQ253" s="28" t="str">
        <f t="shared" si="29"/>
        <v>23_PI_de_Contraloría_del_Estado</v>
      </c>
      <c r="AR253" s="106">
        <f t="shared" si="29"/>
        <v>23</v>
      </c>
      <c r="AS253" s="186" t="s">
        <v>1120</v>
      </c>
      <c r="AT253" s="178" t="str">
        <f t="shared" si="30"/>
        <v>23  16. Procesos adecuados a las necesidades de la contraloría, evaluados.</v>
      </c>
    </row>
    <row r="254" spans="28:46" ht="25.5">
      <c r="AB254" s="51"/>
      <c r="AC254" s="51"/>
      <c r="AD254" s="51"/>
      <c r="AE254" s="22"/>
      <c r="AF254" s="51"/>
      <c r="AG254" s="51"/>
      <c r="AH254" s="54"/>
      <c r="AI254" s="54"/>
      <c r="AJ254" s="51"/>
      <c r="AK254" s="54"/>
      <c r="AL254" s="54"/>
      <c r="AM254" s="54"/>
      <c r="AN254" s="54"/>
      <c r="AO254" s="51"/>
      <c r="AP254" s="51"/>
      <c r="AQ254" s="28" t="str">
        <f t="shared" si="29"/>
        <v>23_PI_de_Contraloría_del_Estado</v>
      </c>
      <c r="AR254" s="106">
        <f t="shared" si="29"/>
        <v>23</v>
      </c>
      <c r="AS254" s="186" t="s">
        <v>1121</v>
      </c>
      <c r="AT254" s="178" t="str">
        <f t="shared" si="30"/>
        <v>23  17. Capacitación adecuada para el desempeño de las funciones de los servidores públicos otorgada.</v>
      </c>
    </row>
    <row r="255" spans="28:46" ht="15">
      <c r="AB255" s="51"/>
      <c r="AC255" s="51"/>
      <c r="AD255" s="51"/>
      <c r="AE255" s="22"/>
      <c r="AF255" s="51"/>
      <c r="AG255" s="51"/>
      <c r="AH255" s="54"/>
      <c r="AI255" s="54"/>
      <c r="AJ255" s="51"/>
      <c r="AK255" s="54"/>
      <c r="AL255" s="54"/>
      <c r="AM255" s="54"/>
      <c r="AN255" s="54"/>
      <c r="AO255" s="51"/>
      <c r="AP255" s="51"/>
      <c r="AQ255" s="28" t="str">
        <f aca="true" t="shared" si="31" ref="AQ255:AR270">AQ254</f>
        <v>23_PI_de_Contraloría_del_Estado</v>
      </c>
      <c r="AR255" s="106">
        <f t="shared" si="31"/>
        <v>23</v>
      </c>
      <c r="AS255" s="186" t="s">
        <v>1122</v>
      </c>
      <c r="AT255" s="178" t="str">
        <f t="shared" si="30"/>
        <v>23  18. Evaluación del desempeño.</v>
      </c>
    </row>
    <row r="256" spans="28:46" ht="38.25">
      <c r="AB256" s="51"/>
      <c r="AC256" s="51"/>
      <c r="AD256" s="51"/>
      <c r="AE256" s="22"/>
      <c r="AF256" s="51"/>
      <c r="AG256" s="51"/>
      <c r="AH256" s="54"/>
      <c r="AI256" s="54"/>
      <c r="AJ256" s="51"/>
      <c r="AK256" s="54"/>
      <c r="AL256" s="54"/>
      <c r="AM256" s="54"/>
      <c r="AN256" s="54"/>
      <c r="AO256" s="51"/>
      <c r="AP256" s="51"/>
      <c r="AQ256" s="28" t="str">
        <f t="shared" si="31"/>
        <v>23_PI_de_Contraloría_del_Estado</v>
      </c>
      <c r="AR256" s="106">
        <f t="shared" si="31"/>
        <v>23</v>
      </c>
      <c r="AS256" s="186" t="s">
        <v>1123</v>
      </c>
      <c r="AT256" s="178" t="str">
        <f t="shared" si="30"/>
        <v>23  19. Uso y aprovechamiento integral de los recursos humanos, materiales, tecnológicos y financieros asignados a la contraloría dentro de las normas y políticas establecidas, planeados, vigilados y controlados.</v>
      </c>
    </row>
    <row r="257" spans="28:46" ht="25.5">
      <c r="AB257" s="51"/>
      <c r="AC257" s="51"/>
      <c r="AD257" s="51"/>
      <c r="AE257" s="22"/>
      <c r="AF257" s="51"/>
      <c r="AG257" s="51"/>
      <c r="AH257" s="54"/>
      <c r="AI257" s="54"/>
      <c r="AJ257" s="51"/>
      <c r="AK257" s="54"/>
      <c r="AL257" s="54"/>
      <c r="AM257" s="54"/>
      <c r="AN257" s="54"/>
      <c r="AO257" s="51"/>
      <c r="AP257" s="51"/>
      <c r="AQ257" s="28" t="str">
        <f t="shared" si="31"/>
        <v>23_PI_de_Contraloría_del_Estado</v>
      </c>
      <c r="AR257" s="106">
        <f t="shared" si="31"/>
        <v>23</v>
      </c>
      <c r="AS257" s="186" t="s">
        <v>1124</v>
      </c>
      <c r="AT257" s="178" t="str">
        <f t="shared" si="30"/>
        <v>23  20. Condiciones del edificio adecuadas para contribuir al logro de la
confianza ciudadana.</v>
      </c>
    </row>
    <row r="258" spans="28:46" ht="38.25">
      <c r="AB258" s="51"/>
      <c r="AC258" s="51"/>
      <c r="AD258" s="51"/>
      <c r="AE258" s="22"/>
      <c r="AF258" s="51"/>
      <c r="AG258" s="51"/>
      <c r="AH258" s="54"/>
      <c r="AI258" s="54"/>
      <c r="AJ258" s="51"/>
      <c r="AK258" s="54"/>
      <c r="AL258" s="54"/>
      <c r="AM258" s="54"/>
      <c r="AN258" s="54"/>
      <c r="AO258" s="51"/>
      <c r="AP258" s="51"/>
      <c r="AQ258" s="28" t="str">
        <f t="shared" si="31"/>
        <v>23_PI_de_Contraloría_del_Estado</v>
      </c>
      <c r="AR258" s="106">
        <f t="shared" si="31"/>
        <v>23</v>
      </c>
      <c r="AS258" s="186" t="s">
        <v>1125</v>
      </c>
      <c r="AT258" s="178" t="str">
        <f t="shared" si="30"/>
        <v>23  21. Reglamentación de la contraloría para que sus atribuciones cumplan las
expectativas ciudadanas con relación a la transparencia, legalidad y rendición
de cuentas reformadas.</v>
      </c>
    </row>
    <row r="259" spans="28:46" ht="38.25">
      <c r="AB259" s="51"/>
      <c r="AC259" s="51"/>
      <c r="AD259" s="51"/>
      <c r="AE259" s="22"/>
      <c r="AF259" s="51"/>
      <c r="AG259" s="51"/>
      <c r="AH259" s="54"/>
      <c r="AI259" s="54"/>
      <c r="AJ259" s="51"/>
      <c r="AK259" s="54"/>
      <c r="AL259" s="54"/>
      <c r="AM259" s="54"/>
      <c r="AN259" s="54"/>
      <c r="AO259" s="51"/>
      <c r="AP259" s="51"/>
      <c r="AQ259" s="28" t="str">
        <f t="shared" si="31"/>
        <v>23_PI_de_Contraloría_del_Estado</v>
      </c>
      <c r="AR259" s="106">
        <f t="shared" si="31"/>
        <v>23</v>
      </c>
      <c r="AS259" s="186" t="s">
        <v>1126</v>
      </c>
      <c r="AT259" s="178" t="str">
        <f t="shared" si="30"/>
        <v>23  22. Contraloría del estado representada legalmente procedimientos
administrativos realizados quejas y denuncias atendidas y situación
patrimonial.</v>
      </c>
    </row>
    <row r="260" spans="28:46" ht="26.25" thickBot="1">
      <c r="AB260" s="51"/>
      <c r="AC260" s="51"/>
      <c r="AD260" s="51"/>
      <c r="AE260" s="22"/>
      <c r="AF260" s="51"/>
      <c r="AG260" s="51"/>
      <c r="AH260" s="54"/>
      <c r="AI260" s="54"/>
      <c r="AJ260" s="51"/>
      <c r="AK260" s="54"/>
      <c r="AL260" s="54"/>
      <c r="AM260" s="54"/>
      <c r="AN260" s="54"/>
      <c r="AO260" s="51"/>
      <c r="AP260" s="51"/>
      <c r="AQ260" s="28" t="str">
        <f t="shared" si="31"/>
        <v>23_PI_de_Contraloría_del_Estado</v>
      </c>
      <c r="AR260" s="106">
        <f t="shared" si="31"/>
        <v>23</v>
      </c>
      <c r="AS260" s="186" t="s">
        <v>1127</v>
      </c>
      <c r="AT260" s="178" t="str">
        <f t="shared" si="30"/>
        <v>23  23. Procedimientos eficaces y eficientes de atención de quejas y denuncias
agilizadas.</v>
      </c>
    </row>
    <row r="261" spans="28:47" ht="15">
      <c r="AB261" s="51"/>
      <c r="AC261" s="51"/>
      <c r="AD261" s="51"/>
      <c r="AE261" s="22"/>
      <c r="AF261" s="51"/>
      <c r="AG261" s="51"/>
      <c r="AH261" s="54"/>
      <c r="AI261" s="54"/>
      <c r="AJ261" s="51"/>
      <c r="AK261" s="54"/>
      <c r="AL261" s="54"/>
      <c r="AM261" s="54"/>
      <c r="AN261" s="54"/>
      <c r="AO261" s="51"/>
      <c r="AP261" s="51"/>
      <c r="AQ261" s="28" t="str">
        <f t="shared" si="31"/>
        <v>23_PI_de_Contraloría_del_Estado</v>
      </c>
      <c r="AR261" s="106">
        <f t="shared" si="31"/>
        <v>23</v>
      </c>
      <c r="AS261" s="186" t="s">
        <v>1128</v>
      </c>
      <c r="AT261" s="178" t="str">
        <f t="shared" si="30"/>
        <v>23  24. Papel de la contraloría como instancia para conseguir cero impunidad.</v>
      </c>
      <c r="AU261" s="171" t="s">
        <v>1478</v>
      </c>
    </row>
    <row r="262" spans="28:47" ht="25.5">
      <c r="AB262" s="51"/>
      <c r="AC262" s="51"/>
      <c r="AD262" s="51"/>
      <c r="AE262" s="22"/>
      <c r="AF262" s="51"/>
      <c r="AG262" s="51"/>
      <c r="AH262" s="54"/>
      <c r="AI262" s="54"/>
      <c r="AJ262" s="51"/>
      <c r="AK262" s="54"/>
      <c r="AL262" s="54"/>
      <c r="AM262" s="54"/>
      <c r="AN262" s="54"/>
      <c r="AO262" s="51"/>
      <c r="AP262" s="51"/>
      <c r="AQ262" s="28" t="str">
        <f t="shared" si="31"/>
        <v>23_PI_de_Contraloría_del_Estado</v>
      </c>
      <c r="AR262" s="106">
        <f t="shared" si="31"/>
        <v>23</v>
      </c>
      <c r="AS262" s="186" t="s">
        <v>1129</v>
      </c>
      <c r="AT262" s="178" t="str">
        <f t="shared" si="30"/>
        <v>23  25. Patrimonio inexplicable de los servidores públicos detectado e inhibido para transparentar ante la ciudadanía su actuar.</v>
      </c>
      <c r="AU262" s="172" t="s">
        <v>1479</v>
      </c>
    </row>
    <row r="263" spans="28:47" ht="25.5">
      <c r="AB263" s="51"/>
      <c r="AC263" s="51"/>
      <c r="AD263" s="51"/>
      <c r="AE263" s="22"/>
      <c r="AF263" s="51"/>
      <c r="AG263" s="51"/>
      <c r="AH263" s="54"/>
      <c r="AI263" s="54"/>
      <c r="AJ263" s="51"/>
      <c r="AK263" s="54"/>
      <c r="AL263" s="54"/>
      <c r="AM263" s="54"/>
      <c r="AN263" s="54"/>
      <c r="AO263" s="51"/>
      <c r="AP263" s="51"/>
      <c r="AQ263" s="28" t="str">
        <f t="shared" si="31"/>
        <v>23_PI_de_Contraloría_del_Estado</v>
      </c>
      <c r="AR263" s="106">
        <f t="shared" si="31"/>
        <v>23</v>
      </c>
      <c r="AS263" s="186" t="s">
        <v>1130</v>
      </c>
      <c r="AT263" s="178" t="str">
        <f t="shared" si="30"/>
        <v>23  26. Incrementada confianza de los ciudadanos en la contraloría como instancia de control para la vigilancia de la transparencia.</v>
      </c>
      <c r="AU263" s="172" t="s">
        <v>1480</v>
      </c>
    </row>
    <row r="264" spans="28:47" ht="25.5">
      <c r="AB264" s="51"/>
      <c r="AC264" s="51"/>
      <c r="AD264" s="51"/>
      <c r="AE264" s="22"/>
      <c r="AF264" s="51"/>
      <c r="AG264" s="51"/>
      <c r="AH264" s="54"/>
      <c r="AI264" s="54"/>
      <c r="AJ264" s="51"/>
      <c r="AK264" s="54"/>
      <c r="AL264" s="54"/>
      <c r="AM264" s="54"/>
      <c r="AN264" s="54"/>
      <c r="AO264" s="51"/>
      <c r="AP264" s="51"/>
      <c r="AQ264" s="28" t="str">
        <f t="shared" si="31"/>
        <v>23_PI_de_Contraloría_del_Estado</v>
      </c>
      <c r="AR264" s="106">
        <f t="shared" si="31"/>
        <v>23</v>
      </c>
      <c r="AS264" s="186" t="s">
        <v>1131</v>
      </c>
      <c r="AT264" s="178" t="str">
        <f t="shared" si="30"/>
        <v>23  27. Atención soporte y comunicación del trabajo generado por las acciones emprendidas por la contralora del Estado.</v>
      </c>
      <c r="AU264" s="172" t="s">
        <v>1481</v>
      </c>
    </row>
    <row r="265" spans="28:47" ht="25.5">
      <c r="AB265" s="51"/>
      <c r="AC265" s="51"/>
      <c r="AD265" s="51"/>
      <c r="AE265" s="22"/>
      <c r="AF265" s="51"/>
      <c r="AG265" s="51"/>
      <c r="AH265" s="54"/>
      <c r="AI265" s="54"/>
      <c r="AJ265" s="51"/>
      <c r="AK265" s="54"/>
      <c r="AL265" s="54"/>
      <c r="AM265" s="54"/>
      <c r="AN265" s="54"/>
      <c r="AO265" s="51"/>
      <c r="AP265" s="51"/>
      <c r="AQ265" s="28" t="s">
        <v>1422</v>
      </c>
      <c r="AR265" s="106">
        <v>24</v>
      </c>
      <c r="AS265" s="186" t="s">
        <v>1132</v>
      </c>
      <c r="AT265" s="178" t="str">
        <f t="shared" si="30"/>
        <v>24  1. Servidores Públicos capacitados en materia de procuración de justicia</v>
      </c>
      <c r="AU265" s="172" t="s">
        <v>1482</v>
      </c>
    </row>
    <row r="266" spans="28:47" ht="38.25">
      <c r="AB266" s="51"/>
      <c r="AC266" s="51"/>
      <c r="AD266" s="51"/>
      <c r="AE266" s="22"/>
      <c r="AF266" s="51"/>
      <c r="AG266" s="51"/>
      <c r="AH266" s="54"/>
      <c r="AI266" s="54"/>
      <c r="AJ266" s="51"/>
      <c r="AK266" s="54"/>
      <c r="AL266" s="54"/>
      <c r="AM266" s="54"/>
      <c r="AN266" s="54"/>
      <c r="AO266" s="51"/>
      <c r="AP266" s="51"/>
      <c r="AQ266" s="28" t="str">
        <f aca="true" t="shared" si="32" ref="AQ266:AR274">AQ265</f>
        <v>24_PI_de_la_Procuraduría_General_de_Justicia_del_Estado </v>
      </c>
      <c r="AR266" s="106">
        <f t="shared" si="31"/>
        <v>24</v>
      </c>
      <c r="AS266" s="186" t="s">
        <v>1133</v>
      </c>
      <c r="AT266" s="178" t="str">
        <f t="shared" si="30"/>
        <v>24  2. Tiempo estandarizado de atención en el levantamiento de Denuncias, con mecanismos ágiles en la integración elevando la cantidad de averiguaciones previas consignadas con resultados  eficaces.</v>
      </c>
      <c r="AU266" s="172" t="s">
        <v>1483</v>
      </c>
    </row>
    <row r="267" spans="28:47" ht="25.5">
      <c r="AB267" s="51"/>
      <c r="AC267" s="51"/>
      <c r="AD267" s="51"/>
      <c r="AE267" s="22"/>
      <c r="AF267" s="51"/>
      <c r="AG267" s="51"/>
      <c r="AH267" s="54"/>
      <c r="AI267" s="54"/>
      <c r="AJ267" s="51"/>
      <c r="AK267" s="54"/>
      <c r="AL267" s="54"/>
      <c r="AM267" s="54"/>
      <c r="AN267" s="54"/>
      <c r="AO267" s="51"/>
      <c r="AP267" s="51"/>
      <c r="AQ267" s="28" t="str">
        <f t="shared" si="32"/>
        <v>24_PI_de_la_Procuraduría_General_de_Justicia_del_Estado </v>
      </c>
      <c r="AR267" s="106">
        <f t="shared" si="31"/>
        <v>24</v>
      </c>
      <c r="AS267" s="186" t="s">
        <v>1134</v>
      </c>
      <c r="AT267" s="178" t="str">
        <f t="shared" si="30"/>
        <v>24  3. Número dequejas encontra de los servidores públicos de la PGJ ante la Comisión de Derechos  Humanos disminuido</v>
      </c>
      <c r="AU267" s="172" t="s">
        <v>1484</v>
      </c>
    </row>
    <row r="268" spans="28:47" ht="25.5">
      <c r="AB268" s="51"/>
      <c r="AC268" s="51"/>
      <c r="AD268" s="51"/>
      <c r="AE268" s="22"/>
      <c r="AF268" s="51"/>
      <c r="AG268" s="51"/>
      <c r="AH268" s="54"/>
      <c r="AI268" s="54"/>
      <c r="AJ268" s="51"/>
      <c r="AK268" s="54"/>
      <c r="AL268" s="54"/>
      <c r="AM268" s="54"/>
      <c r="AN268" s="54"/>
      <c r="AO268" s="51"/>
      <c r="AP268" s="51"/>
      <c r="AQ268" s="28" t="str">
        <f t="shared" si="32"/>
        <v>24_PI_de_la_Procuraduría_General_de_Justicia_del_Estado </v>
      </c>
      <c r="AR268" s="106">
        <f t="shared" si="31"/>
        <v>24</v>
      </c>
      <c r="AS268" s="186" t="s">
        <v>1135</v>
      </c>
      <c r="AT268" s="178" t="str">
        <f t="shared" si="30"/>
        <v>24  4. Número de victimas del delito atendida incrementado.</v>
      </c>
      <c r="AU268" s="172" t="s">
        <v>1485</v>
      </c>
    </row>
    <row r="269" spans="28:47" ht="25.5">
      <c r="AB269" s="51"/>
      <c r="AC269" s="51"/>
      <c r="AD269" s="51"/>
      <c r="AE269" s="22"/>
      <c r="AF269" s="51"/>
      <c r="AG269" s="51"/>
      <c r="AH269" s="54"/>
      <c r="AI269" s="54"/>
      <c r="AJ269" s="51"/>
      <c r="AK269" s="54"/>
      <c r="AL269" s="54"/>
      <c r="AM269" s="54"/>
      <c r="AN269" s="54"/>
      <c r="AO269" s="51"/>
      <c r="AP269" s="51"/>
      <c r="AQ269" s="28" t="str">
        <f t="shared" si="32"/>
        <v>24_PI_de_la_Procuraduría_General_de_Justicia_del_Estado </v>
      </c>
      <c r="AR269" s="106">
        <f t="shared" si="31"/>
        <v>24</v>
      </c>
      <c r="AS269" s="186" t="s">
        <v>1136</v>
      </c>
      <c r="AT269" s="178" t="str">
        <f t="shared" si="30"/>
        <v>24  5. Calificación en transparencia de la PGJ por el ITEI mejorada.</v>
      </c>
      <c r="AU269" s="172" t="s">
        <v>1486</v>
      </c>
    </row>
    <row r="270" spans="28:47" ht="25.5">
      <c r="AB270" s="51"/>
      <c r="AC270" s="51"/>
      <c r="AD270" s="51"/>
      <c r="AE270" s="22"/>
      <c r="AF270" s="51"/>
      <c r="AG270" s="51"/>
      <c r="AH270" s="54"/>
      <c r="AI270" s="54"/>
      <c r="AJ270" s="51"/>
      <c r="AK270" s="54"/>
      <c r="AL270" s="54"/>
      <c r="AM270" s="54"/>
      <c r="AN270" s="54"/>
      <c r="AO270" s="51"/>
      <c r="AP270" s="51"/>
      <c r="AQ270" s="28" t="str">
        <f t="shared" si="32"/>
        <v>24_PI_de_la_Procuraduría_General_de_Justicia_del_Estado </v>
      </c>
      <c r="AR270" s="106">
        <f t="shared" si="31"/>
        <v>24</v>
      </c>
      <c r="AS270" s="186" t="s">
        <v>1137</v>
      </c>
      <c r="AT270" s="178" t="str">
        <f t="shared" si="30"/>
        <v>24  6. Una Procuraduría General de Justicia con procesos  certificados por  Organismos reconocidos.</v>
      </c>
      <c r="AU270" s="172" t="s">
        <v>1487</v>
      </c>
    </row>
    <row r="271" spans="28:47" ht="25.5">
      <c r="AB271" s="51"/>
      <c r="AC271" s="51"/>
      <c r="AD271" s="51"/>
      <c r="AE271" s="22"/>
      <c r="AF271" s="51"/>
      <c r="AG271" s="51"/>
      <c r="AH271" s="54"/>
      <c r="AI271" s="54"/>
      <c r="AJ271" s="51"/>
      <c r="AK271" s="54"/>
      <c r="AL271" s="54"/>
      <c r="AM271" s="54"/>
      <c r="AN271" s="54"/>
      <c r="AO271" s="51"/>
      <c r="AP271" s="51"/>
      <c r="AQ271" s="28" t="str">
        <f t="shared" si="32"/>
        <v>24_PI_de_la_Procuraduría_General_de_Justicia_del_Estado </v>
      </c>
      <c r="AR271" s="106">
        <f t="shared" si="32"/>
        <v>24</v>
      </c>
      <c r="AS271" s="186" t="s">
        <v>1138</v>
      </c>
      <c r="AT271" s="178" t="str">
        <f t="shared" si="30"/>
        <v>24  7. Servicios de procuración de  justicia incrementados  o con mayor cobertura regional</v>
      </c>
      <c r="AU271" s="172" t="s">
        <v>1488</v>
      </c>
    </row>
    <row r="272" spans="28:47" ht="26.25" thickBot="1">
      <c r="AB272" s="51"/>
      <c r="AC272" s="51"/>
      <c r="AD272" s="51"/>
      <c r="AE272" s="22"/>
      <c r="AF272" s="51"/>
      <c r="AG272" s="51"/>
      <c r="AH272" s="54"/>
      <c r="AI272" s="54"/>
      <c r="AJ272" s="51"/>
      <c r="AK272" s="54"/>
      <c r="AL272" s="54"/>
      <c r="AM272" s="54"/>
      <c r="AN272" s="54"/>
      <c r="AO272" s="51"/>
      <c r="AP272" s="51"/>
      <c r="AQ272" s="28" t="str">
        <f t="shared" si="32"/>
        <v>24_PI_de_la_Procuraduría_General_de_Justicia_del_Estado </v>
      </c>
      <c r="AR272" s="106">
        <f t="shared" si="32"/>
        <v>24</v>
      </c>
      <c r="AS272" s="186" t="s">
        <v>1139</v>
      </c>
      <c r="AT272" s="178" t="str">
        <f t="shared" si="30"/>
        <v>24  8. Número de Averiguaciones previas con deficiencia en su integración disminuidas</v>
      </c>
      <c r="AU272" s="173" t="s">
        <v>1489</v>
      </c>
    </row>
    <row r="273" spans="28:48" ht="26.25">
      <c r="AB273" s="51"/>
      <c r="AC273" s="51"/>
      <c r="AD273" s="51"/>
      <c r="AE273" s="22"/>
      <c r="AF273" s="51"/>
      <c r="AG273" s="51"/>
      <c r="AH273" s="54"/>
      <c r="AI273" s="54"/>
      <c r="AJ273" s="51"/>
      <c r="AK273" s="54"/>
      <c r="AL273" s="54"/>
      <c r="AM273" s="54"/>
      <c r="AN273" s="54"/>
      <c r="AO273" s="51"/>
      <c r="AP273" s="51"/>
      <c r="AQ273" s="28" t="s">
        <v>1423</v>
      </c>
      <c r="AR273" s="106">
        <v>25</v>
      </c>
      <c r="AS273" s="186" t="s">
        <v>1140</v>
      </c>
      <c r="AT273" s="178" t="str">
        <f t="shared" si="30"/>
        <v>25  1. Transparentar los procesos de adquisiciones.</v>
      </c>
      <c r="AU273" s="175" t="s">
        <v>1467</v>
      </c>
      <c r="AV273" s="105" t="str">
        <f>CONCATENATE(AR273,"  ",AU273)</f>
        <v>25  1. Proveer y controlar con eficiencia los recursos materiales y servicios generales que requieren las dependencias para el desempeño de sus funciones, brindando una atención de calidad.</v>
      </c>
    </row>
    <row r="274" spans="28:48" ht="26.25">
      <c r="AB274" s="51"/>
      <c r="AC274" s="51"/>
      <c r="AD274" s="51"/>
      <c r="AE274" s="22"/>
      <c r="AF274" s="51"/>
      <c r="AG274" s="51"/>
      <c r="AH274" s="54"/>
      <c r="AI274" s="54"/>
      <c r="AJ274" s="51"/>
      <c r="AK274" s="54"/>
      <c r="AL274" s="54"/>
      <c r="AM274" s="54"/>
      <c r="AN274" s="54"/>
      <c r="AO274" s="51"/>
      <c r="AP274" s="51"/>
      <c r="AQ274" s="28" t="str">
        <f aca="true" t="shared" si="33" ref="AQ274:AR289">AQ273</f>
        <v>25_PI_de_la_Secretaria_de_Administración</v>
      </c>
      <c r="AR274" s="106">
        <f t="shared" si="32"/>
        <v>25</v>
      </c>
      <c r="AS274" s="186" t="s">
        <v>1141</v>
      </c>
      <c r="AT274" s="178" t="str">
        <f t="shared" si="30"/>
        <v>25  2. Sistema Integral de Administración de Recursos Humanos.</v>
      </c>
      <c r="AU274" s="176" t="s">
        <v>1468</v>
      </c>
      <c r="AV274" s="105" t="str">
        <f>CONCATENATE(AR274,"  ",AU274)</f>
        <v>25  2. Proporcionar los servicios de gestión de personal con calidad, contribuyendo a la eficiencia de los servicios de las dependencias.</v>
      </c>
    </row>
    <row r="275" spans="28:48" ht="15">
      <c r="AB275" s="51"/>
      <c r="AC275" s="51"/>
      <c r="AD275" s="51"/>
      <c r="AE275" s="22"/>
      <c r="AF275" s="51"/>
      <c r="AG275" s="51"/>
      <c r="AH275" s="54"/>
      <c r="AI275" s="54"/>
      <c r="AJ275" s="51"/>
      <c r="AK275" s="54"/>
      <c r="AL275" s="54"/>
      <c r="AM275" s="54"/>
      <c r="AN275" s="54"/>
      <c r="AO275" s="51"/>
      <c r="AP275" s="51"/>
      <c r="AQ275" s="28" t="str">
        <f t="shared" si="33"/>
        <v>25_PI_de_la_Secretaria_de_Administración</v>
      </c>
      <c r="AR275" s="106">
        <f t="shared" si="33"/>
        <v>25</v>
      </c>
      <c r="AS275" s="186" t="s">
        <v>1142</v>
      </c>
      <c r="AT275" s="178" t="str">
        <f t="shared" si="30"/>
        <v>25  3. Alcanzar un desempeño de clase mundial de los servidores públicos del Gobierno del Estado.</v>
      </c>
      <c r="AU275" s="176" t="s">
        <v>1469</v>
      </c>
      <c r="AV275" s="105" t="str">
        <f>CONCATENATE(AR275,"  ",AU275)</f>
        <v>25  3. Realizar las compras con transparencia, eficiencia y calidad.</v>
      </c>
    </row>
    <row r="276" spans="28:48" ht="38.25">
      <c r="AB276" s="51"/>
      <c r="AC276" s="51"/>
      <c r="AD276" s="51"/>
      <c r="AE276" s="22"/>
      <c r="AF276" s="51"/>
      <c r="AG276" s="51"/>
      <c r="AH276" s="54"/>
      <c r="AI276" s="54"/>
      <c r="AJ276" s="51"/>
      <c r="AK276" s="54"/>
      <c r="AL276" s="54"/>
      <c r="AM276" s="54"/>
      <c r="AN276" s="54"/>
      <c r="AO276" s="51"/>
      <c r="AP276" s="51"/>
      <c r="AQ276" s="28" t="str">
        <f t="shared" si="33"/>
        <v>25_PI_de_la_Secretaria_de_Administración</v>
      </c>
      <c r="AR276" s="106">
        <f t="shared" si="33"/>
        <v>25</v>
      </c>
      <c r="AS276" s="186" t="s">
        <v>1143</v>
      </c>
      <c r="AT276" s="178" t="str">
        <f t="shared" si="30"/>
        <v>25  4. Contar con servidores públicos profesionales, con espíritu de servicio, a fin de desarrollar y mantener la eficiencia, eficacia y legitimidad de la gestión que proporcionen servicios de calidad, que permitan plena satisfacción y confianza de la ciudadanía.</v>
      </c>
      <c r="AU276" s="176" t="s">
        <v>1470</v>
      </c>
      <c r="AV276" s="105" t="str">
        <f>CONCATENATE(AR276,"  ",AU276)</f>
        <v>25  4. Facilitar la transformación de los servicios para que cubran las expectativas ciudadanas, a través de la aplicación de tecnologías de la información y sistemas de gestión de la calidad, con la mejor atención y al menor costo.</v>
      </c>
    </row>
    <row r="277" spans="28:46" ht="15">
      <c r="AB277" s="51"/>
      <c r="AC277" s="51"/>
      <c r="AD277" s="51"/>
      <c r="AE277" s="22"/>
      <c r="AF277" s="51"/>
      <c r="AG277" s="51"/>
      <c r="AH277" s="54"/>
      <c r="AI277" s="54"/>
      <c r="AJ277" s="51"/>
      <c r="AK277" s="54"/>
      <c r="AL277" s="54"/>
      <c r="AM277" s="54"/>
      <c r="AN277" s="54"/>
      <c r="AO277" s="51"/>
      <c r="AP277" s="51"/>
      <c r="AQ277" s="28" t="str">
        <f t="shared" si="33"/>
        <v>25_PI_de_la_Secretaria_de_Administración</v>
      </c>
      <c r="AR277" s="106">
        <f t="shared" si="33"/>
        <v>25</v>
      </c>
      <c r="AS277" s="186"/>
      <c r="AT277" s="178" t="str">
        <f t="shared" si="30"/>
        <v>25  </v>
      </c>
    </row>
    <row r="278" spans="28:46" ht="15">
      <c r="AB278" s="51"/>
      <c r="AC278" s="51"/>
      <c r="AD278" s="51"/>
      <c r="AE278" s="22"/>
      <c r="AF278" s="51"/>
      <c r="AG278" s="51"/>
      <c r="AH278" s="54"/>
      <c r="AI278" s="54"/>
      <c r="AJ278" s="51"/>
      <c r="AK278" s="54"/>
      <c r="AL278" s="54"/>
      <c r="AM278" s="54"/>
      <c r="AN278" s="54"/>
      <c r="AO278" s="51"/>
      <c r="AP278" s="51"/>
      <c r="AQ278" s="28" t="str">
        <f t="shared" si="33"/>
        <v>25_PI_de_la_Secretaria_de_Administración</v>
      </c>
      <c r="AR278" s="106">
        <f t="shared" si="33"/>
        <v>25</v>
      </c>
      <c r="AS278" s="186"/>
      <c r="AT278" s="178" t="str">
        <f t="shared" si="30"/>
        <v>25  </v>
      </c>
    </row>
    <row r="279" spans="28:46" ht="15">
      <c r="AB279" s="51"/>
      <c r="AC279" s="51"/>
      <c r="AD279" s="51"/>
      <c r="AE279" s="22"/>
      <c r="AF279" s="51"/>
      <c r="AG279" s="51"/>
      <c r="AH279" s="54"/>
      <c r="AI279" s="54"/>
      <c r="AJ279" s="51"/>
      <c r="AK279" s="54"/>
      <c r="AL279" s="54"/>
      <c r="AM279" s="54"/>
      <c r="AN279" s="54"/>
      <c r="AO279" s="51"/>
      <c r="AP279" s="51"/>
      <c r="AQ279" s="28" t="str">
        <f t="shared" si="33"/>
        <v>25_PI_de_la_Secretaria_de_Administración</v>
      </c>
      <c r="AR279" s="106">
        <f t="shared" si="33"/>
        <v>25</v>
      </c>
      <c r="AS279" s="186"/>
      <c r="AT279" s="178" t="str">
        <f aca="true" t="shared" si="34" ref="AT279:AT297">CONCATENATE(AR279,"  ",AS279)</f>
        <v>25  </v>
      </c>
    </row>
    <row r="280" spans="28:46" ht="15">
      <c r="AB280" s="51"/>
      <c r="AC280" s="51"/>
      <c r="AD280" s="51"/>
      <c r="AE280" s="22"/>
      <c r="AF280" s="51"/>
      <c r="AG280" s="51"/>
      <c r="AH280" s="54"/>
      <c r="AI280" s="54"/>
      <c r="AJ280" s="51"/>
      <c r="AK280" s="54"/>
      <c r="AL280" s="54"/>
      <c r="AM280" s="54"/>
      <c r="AN280" s="54"/>
      <c r="AO280" s="51"/>
      <c r="AP280" s="51"/>
      <c r="AQ280" s="28" t="str">
        <f t="shared" si="33"/>
        <v>25_PI_de_la_Secretaria_de_Administración</v>
      </c>
      <c r="AR280" s="106">
        <f t="shared" si="33"/>
        <v>25</v>
      </c>
      <c r="AS280" s="186"/>
      <c r="AT280" s="178" t="str">
        <f t="shared" si="34"/>
        <v>25  </v>
      </c>
    </row>
    <row r="281" spans="28:46" ht="15">
      <c r="AB281" s="51"/>
      <c r="AC281" s="51"/>
      <c r="AD281" s="51"/>
      <c r="AE281" s="22"/>
      <c r="AF281" s="51"/>
      <c r="AG281" s="51"/>
      <c r="AH281" s="54"/>
      <c r="AI281" s="54"/>
      <c r="AJ281" s="51"/>
      <c r="AK281" s="54"/>
      <c r="AL281" s="54"/>
      <c r="AM281" s="54"/>
      <c r="AN281" s="54"/>
      <c r="AO281" s="51"/>
      <c r="AP281" s="51"/>
      <c r="AQ281" s="28" t="str">
        <f t="shared" si="33"/>
        <v>25_PI_de_la_Secretaria_de_Administración</v>
      </c>
      <c r="AR281" s="106">
        <f t="shared" si="33"/>
        <v>25</v>
      </c>
      <c r="AS281" s="186"/>
      <c r="AT281" s="178" t="str">
        <f t="shared" si="34"/>
        <v>25  </v>
      </c>
    </row>
    <row r="282" spans="28:46" ht="15">
      <c r="AB282" s="51"/>
      <c r="AC282" s="51"/>
      <c r="AD282" s="51"/>
      <c r="AE282" s="22"/>
      <c r="AF282" s="51"/>
      <c r="AG282" s="51"/>
      <c r="AH282" s="54"/>
      <c r="AI282" s="54"/>
      <c r="AJ282" s="51"/>
      <c r="AK282" s="54"/>
      <c r="AL282" s="54"/>
      <c r="AM282" s="54"/>
      <c r="AN282" s="54"/>
      <c r="AO282" s="51"/>
      <c r="AP282" s="51"/>
      <c r="AQ282" s="28" t="str">
        <f t="shared" si="33"/>
        <v>25_PI_de_la_Secretaria_de_Administración</v>
      </c>
      <c r="AR282" s="106">
        <f t="shared" si="33"/>
        <v>25</v>
      </c>
      <c r="AS282" s="186"/>
      <c r="AT282" s="178" t="str">
        <f t="shared" si="34"/>
        <v>25  </v>
      </c>
    </row>
    <row r="283" spans="28:46" ht="15">
      <c r="AB283" s="51"/>
      <c r="AC283" s="51"/>
      <c r="AD283" s="51"/>
      <c r="AE283" s="22"/>
      <c r="AF283" s="51"/>
      <c r="AG283" s="51"/>
      <c r="AH283" s="54"/>
      <c r="AI283" s="54"/>
      <c r="AJ283" s="51"/>
      <c r="AK283" s="54"/>
      <c r="AL283" s="54"/>
      <c r="AM283" s="54"/>
      <c r="AN283" s="54"/>
      <c r="AO283" s="51"/>
      <c r="AP283" s="51"/>
      <c r="AQ283" s="28" t="str">
        <f t="shared" si="33"/>
        <v>25_PI_de_la_Secretaria_de_Administración</v>
      </c>
      <c r="AR283" s="106">
        <f t="shared" si="33"/>
        <v>25</v>
      </c>
      <c r="AS283" s="186"/>
      <c r="AT283" s="178" t="str">
        <f t="shared" si="34"/>
        <v>25  </v>
      </c>
    </row>
    <row r="284" spans="28:46" ht="15">
      <c r="AB284" s="51"/>
      <c r="AC284" s="51"/>
      <c r="AD284" s="51"/>
      <c r="AE284" s="22"/>
      <c r="AF284" s="51"/>
      <c r="AG284" s="51"/>
      <c r="AH284" s="54"/>
      <c r="AI284" s="54"/>
      <c r="AJ284" s="51"/>
      <c r="AK284" s="54"/>
      <c r="AL284" s="54"/>
      <c r="AM284" s="54"/>
      <c r="AN284" s="54"/>
      <c r="AO284" s="51"/>
      <c r="AP284" s="51"/>
      <c r="AQ284" s="28" t="str">
        <f t="shared" si="33"/>
        <v>25_PI_de_la_Secretaria_de_Administración</v>
      </c>
      <c r="AR284" s="106">
        <f t="shared" si="33"/>
        <v>25</v>
      </c>
      <c r="AS284" s="186"/>
      <c r="AT284" s="178" t="str">
        <f t="shared" si="34"/>
        <v>25  </v>
      </c>
    </row>
    <row r="285" spans="28:46" ht="15">
      <c r="AB285" s="51"/>
      <c r="AC285" s="51"/>
      <c r="AD285" s="51"/>
      <c r="AE285" s="22"/>
      <c r="AF285" s="51"/>
      <c r="AG285" s="51"/>
      <c r="AH285" s="54"/>
      <c r="AI285" s="54"/>
      <c r="AJ285" s="51"/>
      <c r="AK285" s="54"/>
      <c r="AL285" s="54"/>
      <c r="AM285" s="54"/>
      <c r="AN285" s="54"/>
      <c r="AO285" s="51"/>
      <c r="AP285" s="51"/>
      <c r="AQ285" s="28" t="str">
        <f t="shared" si="33"/>
        <v>25_PI_de_la_Secretaria_de_Administración</v>
      </c>
      <c r="AR285" s="106">
        <f t="shared" si="33"/>
        <v>25</v>
      </c>
      <c r="AS285" s="186"/>
      <c r="AT285" s="178" t="str">
        <f t="shared" si="34"/>
        <v>25  </v>
      </c>
    </row>
    <row r="286" spans="28:46" ht="15">
      <c r="AB286" s="51"/>
      <c r="AC286" s="51"/>
      <c r="AD286" s="51"/>
      <c r="AE286" s="22"/>
      <c r="AF286" s="51"/>
      <c r="AG286" s="51"/>
      <c r="AH286" s="54"/>
      <c r="AI286" s="54"/>
      <c r="AJ286" s="51"/>
      <c r="AK286" s="54"/>
      <c r="AL286" s="54"/>
      <c r="AM286" s="54"/>
      <c r="AN286" s="54"/>
      <c r="AO286" s="51"/>
      <c r="AP286" s="51"/>
      <c r="AQ286" s="28" t="str">
        <f t="shared" si="33"/>
        <v>25_PI_de_la_Secretaria_de_Administración</v>
      </c>
      <c r="AR286" s="106">
        <f t="shared" si="33"/>
        <v>25</v>
      </c>
      <c r="AS286" s="186"/>
      <c r="AT286" s="178" t="str">
        <f t="shared" si="34"/>
        <v>25  </v>
      </c>
    </row>
    <row r="287" spans="28:46" ht="15">
      <c r="AB287" s="51"/>
      <c r="AC287" s="51"/>
      <c r="AD287" s="51"/>
      <c r="AE287" s="22"/>
      <c r="AF287" s="51"/>
      <c r="AG287" s="51"/>
      <c r="AH287" s="54"/>
      <c r="AI287" s="54"/>
      <c r="AJ287" s="51"/>
      <c r="AK287" s="54"/>
      <c r="AL287" s="54"/>
      <c r="AM287" s="54"/>
      <c r="AN287" s="54"/>
      <c r="AO287" s="51"/>
      <c r="AP287" s="51"/>
      <c r="AQ287" s="28" t="s">
        <v>1424</v>
      </c>
      <c r="AR287" s="106">
        <v>26</v>
      </c>
      <c r="AS287" s="186" t="s">
        <v>1144</v>
      </c>
      <c r="AT287" s="178" t="str">
        <f t="shared" si="34"/>
        <v>26  1. Dictámenes eficaces y eficientes.</v>
      </c>
    </row>
    <row r="288" spans="28:46" ht="15">
      <c r="AB288" s="51"/>
      <c r="AC288" s="51"/>
      <c r="AD288" s="51"/>
      <c r="AE288" s="22"/>
      <c r="AF288" s="51"/>
      <c r="AG288" s="51"/>
      <c r="AH288" s="54"/>
      <c r="AI288" s="54"/>
      <c r="AJ288" s="51"/>
      <c r="AK288" s="54"/>
      <c r="AL288" s="54"/>
      <c r="AM288" s="54"/>
      <c r="AN288" s="54"/>
      <c r="AO288" s="51"/>
      <c r="AP288" s="51"/>
      <c r="AQ288" s="28" t="str">
        <f aca="true" t="shared" si="35" ref="AQ288:AR292">AQ287</f>
        <v>26_PI_Instituto_Jalisciense_de_Ciencias_Forenses</v>
      </c>
      <c r="AR288" s="106">
        <f t="shared" si="33"/>
        <v>26</v>
      </c>
      <c r="AS288" s="186" t="s">
        <v>1145</v>
      </c>
      <c r="AT288" s="178" t="str">
        <f t="shared" si="34"/>
        <v>26  2. Personal especializado</v>
      </c>
    </row>
    <row r="289" spans="28:46" ht="15">
      <c r="AB289" s="51"/>
      <c r="AC289" s="51"/>
      <c r="AD289" s="51"/>
      <c r="AE289" s="22"/>
      <c r="AF289" s="51"/>
      <c r="AG289" s="51"/>
      <c r="AH289" s="54"/>
      <c r="AI289" s="54"/>
      <c r="AJ289" s="51"/>
      <c r="AK289" s="54"/>
      <c r="AL289" s="54"/>
      <c r="AM289" s="54"/>
      <c r="AN289" s="54"/>
      <c r="AO289" s="51"/>
      <c r="AP289" s="51"/>
      <c r="AQ289" s="28" t="str">
        <f t="shared" si="35"/>
        <v>26_PI_Instituto_Jalisciense_de_Ciencias_Forenses</v>
      </c>
      <c r="AR289" s="106">
        <f t="shared" si="33"/>
        <v>26</v>
      </c>
      <c r="AS289" s="186" t="s">
        <v>1146</v>
      </c>
      <c r="AT289" s="178" t="str">
        <f t="shared" si="34"/>
        <v>26  3. Procesos de dictaminación pericial certificados.</v>
      </c>
    </row>
    <row r="290" spans="28:46" ht="15">
      <c r="AB290" s="51"/>
      <c r="AC290" s="51"/>
      <c r="AD290" s="51"/>
      <c r="AE290" s="22"/>
      <c r="AF290" s="51"/>
      <c r="AG290" s="51"/>
      <c r="AH290" s="54"/>
      <c r="AI290" s="54"/>
      <c r="AJ290" s="51"/>
      <c r="AK290" s="54"/>
      <c r="AL290" s="54"/>
      <c r="AM290" s="54"/>
      <c r="AN290" s="54"/>
      <c r="AO290" s="51"/>
      <c r="AP290" s="51"/>
      <c r="AQ290" s="28" t="str">
        <f t="shared" si="35"/>
        <v>26_PI_Instituto_Jalisciense_de_Ciencias_Forenses</v>
      </c>
      <c r="AR290" s="106">
        <f t="shared" si="35"/>
        <v>26</v>
      </c>
      <c r="AS290" s="186" t="s">
        <v>1147</v>
      </c>
      <c r="AT290" s="178" t="str">
        <f t="shared" si="34"/>
        <v>26  4. Servicios periciales integrales en las regiones.</v>
      </c>
    </row>
    <row r="291" spans="28:46" ht="25.5">
      <c r="AB291" s="51"/>
      <c r="AC291" s="51"/>
      <c r="AD291" s="51"/>
      <c r="AE291" s="22"/>
      <c r="AF291" s="51"/>
      <c r="AG291" s="51"/>
      <c r="AH291" s="54"/>
      <c r="AI291" s="54"/>
      <c r="AJ291" s="51"/>
      <c r="AK291" s="54"/>
      <c r="AL291" s="54"/>
      <c r="AM291" s="54"/>
      <c r="AN291" s="54"/>
      <c r="AO291" s="51"/>
      <c r="AP291" s="51"/>
      <c r="AQ291" s="28" t="str">
        <f t="shared" si="35"/>
        <v>26_PI_Instituto_Jalisciense_de_Ciencias_Forenses</v>
      </c>
      <c r="AR291" s="106">
        <f t="shared" si="35"/>
        <v>26</v>
      </c>
      <c r="AS291" s="186" t="s">
        <v>1148</v>
      </c>
      <c r="AT291" s="178" t="str">
        <f t="shared" si="34"/>
        <v>26  5. Unidad de información estratégica que contribuya a la prevención del delito y conductas antisociales.</v>
      </c>
    </row>
    <row r="292" spans="28:46" ht="15">
      <c r="AB292" s="51"/>
      <c r="AC292" s="51"/>
      <c r="AD292" s="51"/>
      <c r="AE292" s="22"/>
      <c r="AF292" s="51"/>
      <c r="AG292" s="51"/>
      <c r="AH292" s="54"/>
      <c r="AI292" s="54"/>
      <c r="AJ292" s="51"/>
      <c r="AK292" s="54"/>
      <c r="AL292" s="54"/>
      <c r="AM292" s="54"/>
      <c r="AN292" s="54"/>
      <c r="AO292" s="51"/>
      <c r="AP292" s="51"/>
      <c r="AQ292" s="28" t="str">
        <f t="shared" si="35"/>
        <v>26_PI_Instituto_Jalisciense_de_Ciencias_Forenses</v>
      </c>
      <c r="AR292" s="106">
        <f t="shared" si="35"/>
        <v>26</v>
      </c>
      <c r="AS292" s="186" t="s">
        <v>1149</v>
      </c>
      <c r="AT292" s="178" t="str">
        <f t="shared" si="34"/>
        <v>26  6. Investigación científica</v>
      </c>
    </row>
    <row r="293" spans="43:46" ht="15">
      <c r="AQ293" s="28" t="s">
        <v>1471</v>
      </c>
      <c r="AR293" s="106">
        <v>27</v>
      </c>
      <c r="AS293" s="186" t="s">
        <v>1513</v>
      </c>
      <c r="AT293" s="178" t="str">
        <f t="shared" si="34"/>
        <v>27  1. Rescatar a niños y adolescentes en situación de pobreza y vulnerabilidad</v>
      </c>
    </row>
    <row r="294" spans="43:46" ht="38.25">
      <c r="AQ294" s="28" t="str">
        <f aca="true" t="shared" si="36" ref="AQ294:AQ302">AQ293</f>
        <v>27_PI_Hogar_Cabañas</v>
      </c>
      <c r="AR294" s="106">
        <f aca="true" t="shared" si="37" ref="AR294:AR302">AR293</f>
        <v>27</v>
      </c>
      <c r="AS294" s="186" t="s">
        <v>1514</v>
      </c>
      <c r="AT294" s="178" t="str">
        <f t="shared" si="34"/>
        <v>27  2. Consolidar el funcionamiento óptimo operativo y administrativo del organismo, a través del eficiente manejo de los recursos financieros, humanos y materiales puestos al servicio de la atención integral de los menores albergados en el Hogar Cabañas.</v>
      </c>
    </row>
    <row r="295" spans="43:46" ht="15">
      <c r="AQ295" s="28" t="str">
        <f t="shared" si="36"/>
        <v>27_PI_Hogar_Cabañas</v>
      </c>
      <c r="AR295" s="106">
        <f t="shared" si="37"/>
        <v>27</v>
      </c>
      <c r="AS295" s="186" t="s">
        <v>1515</v>
      </c>
      <c r="AT295" s="178" t="str">
        <f t="shared" si="34"/>
        <v>27  3. Atención a niños y adolescentes en situación de pobreza y vulnerabilidad.</v>
      </c>
    </row>
    <row r="296" spans="43:46" ht="51.75" customHeight="1">
      <c r="AQ296" s="28" t="str">
        <f t="shared" si="36"/>
        <v>27_PI_Hogar_Cabañas</v>
      </c>
      <c r="AR296" s="106">
        <f t="shared" si="37"/>
        <v>27</v>
      </c>
      <c r="AS296" s="186"/>
      <c r="AT296" s="178" t="str">
        <f t="shared" si="34"/>
        <v>27  </v>
      </c>
    </row>
    <row r="297" spans="43:46" ht="15">
      <c r="AQ297" s="28" t="str">
        <f t="shared" si="36"/>
        <v>27_PI_Hogar_Cabañas</v>
      </c>
      <c r="AR297" s="106">
        <f t="shared" si="37"/>
        <v>27</v>
      </c>
      <c r="AS297" s="186"/>
      <c r="AT297" s="178" t="str">
        <f t="shared" si="34"/>
        <v>27  </v>
      </c>
    </row>
    <row r="298" spans="43:46" ht="15">
      <c r="AQ298" s="28" t="str">
        <f t="shared" si="36"/>
        <v>27_PI_Hogar_Cabañas</v>
      </c>
      <c r="AR298" s="106">
        <f t="shared" si="37"/>
        <v>27</v>
      </c>
      <c r="AS298" s="186"/>
      <c r="AT298" s="178" t="str">
        <f aca="true" t="shared" si="38" ref="AT298:AT316">CONCATENATE(AR298,"  ",AS298)</f>
        <v>27  </v>
      </c>
    </row>
    <row r="299" spans="43:46" ht="15">
      <c r="AQ299" s="28" t="str">
        <f t="shared" si="36"/>
        <v>27_PI_Hogar_Cabañas</v>
      </c>
      <c r="AR299" s="106">
        <f t="shared" si="37"/>
        <v>27</v>
      </c>
      <c r="AS299" s="186"/>
      <c r="AT299" s="178" t="str">
        <f t="shared" si="38"/>
        <v>27  </v>
      </c>
    </row>
    <row r="300" spans="43:46" ht="15">
      <c r="AQ300" s="28" t="str">
        <f t="shared" si="36"/>
        <v>27_PI_Hogar_Cabañas</v>
      </c>
      <c r="AR300" s="106">
        <f t="shared" si="37"/>
        <v>27</v>
      </c>
      <c r="AS300" s="187"/>
      <c r="AT300" s="179" t="str">
        <f t="shared" si="38"/>
        <v>27  </v>
      </c>
    </row>
    <row r="301" spans="43:46" ht="15">
      <c r="AQ301" s="28" t="str">
        <f t="shared" si="36"/>
        <v>27_PI_Hogar_Cabañas</v>
      </c>
      <c r="AR301" s="106">
        <f t="shared" si="37"/>
        <v>27</v>
      </c>
      <c r="AS301" s="186"/>
      <c r="AT301" s="178" t="str">
        <f t="shared" si="38"/>
        <v>27  </v>
      </c>
    </row>
    <row r="302" spans="43:46" ht="15">
      <c r="AQ302" s="28" t="str">
        <f t="shared" si="36"/>
        <v>27_PI_Hogar_Cabañas</v>
      </c>
      <c r="AR302" s="106">
        <f t="shared" si="37"/>
        <v>27</v>
      </c>
      <c r="AS302" s="33"/>
      <c r="AT302" s="178" t="str">
        <f t="shared" si="38"/>
        <v>27  </v>
      </c>
    </row>
    <row r="303" spans="43:46" ht="15">
      <c r="AQ303" s="122" t="s">
        <v>1490</v>
      </c>
      <c r="AR303" s="106">
        <v>28</v>
      </c>
      <c r="AS303" s="188" t="s">
        <v>1491</v>
      </c>
      <c r="AT303" s="178" t="str">
        <f t="shared" si="38"/>
        <v>28    1.    Constituir y poner en marcha administrativamente a la Comisión Estatal Indígena.</v>
      </c>
    </row>
    <row r="304" spans="43:46" ht="30">
      <c r="AQ304" s="122" t="str">
        <f>AQ303</f>
        <v>28_PI_Comisión_Estatal_Indígena</v>
      </c>
      <c r="AR304" s="106">
        <f>AR303</f>
        <v>28</v>
      </c>
      <c r="AS304" s="188" t="s">
        <v>1492</v>
      </c>
      <c r="AT304" s="178" t="str">
        <f t="shared" si="38"/>
        <v>28  2.    Abatir el rezago en materia de servicios básicos, educación, salud y comunicaciones para disminuir los índices de marginación y pobreza de la población indígena en Jalisco</v>
      </c>
    </row>
    <row r="305" spans="43:46" ht="30">
      <c r="AQ305" s="122" t="str">
        <f>AQ304</f>
        <v>28_PI_Comisión_Estatal_Indígena</v>
      </c>
      <c r="AR305" s="106">
        <f>AR304</f>
        <v>28</v>
      </c>
      <c r="AS305" s="188" t="s">
        <v>1493</v>
      </c>
      <c r="AT305" s="178" t="str">
        <f t="shared" si="38"/>
        <v>28  3.    Promover el desarrollo integral de la población indígena mediante acciones de difusión, capacitación y la atención transversal de sus demandas y expectativas.</v>
      </c>
    </row>
    <row r="306" spans="43:46" ht="38.25">
      <c r="AQ306" s="181" t="s">
        <v>1524</v>
      </c>
      <c r="AR306" s="182">
        <v>29</v>
      </c>
      <c r="AS306" s="189" t="s">
        <v>1525</v>
      </c>
      <c r="AT306" s="183" t="str">
        <f t="shared" si="38"/>
        <v>29  1.   Fortalecer la cultura de la donación, logrando que la sociedad de manera altruista y solidaria done sus órganos y tejidos para trasplantes, vigilando que estos sean realizados por personal especializado y en instituciones con los recursos necesarios.</v>
      </c>
    </row>
    <row r="307" spans="43:46" ht="25.5">
      <c r="AQ307" s="122" t="s">
        <v>1527</v>
      </c>
      <c r="AR307" s="184">
        <v>30</v>
      </c>
      <c r="AS307" s="188" t="s">
        <v>1528</v>
      </c>
      <c r="AT307" s="178" t="str">
        <f t="shared" si="38"/>
        <v>30  1. Otorgar servicios de salud, oportunos, seguros y eficientes de mediana y alta complejidad fundamentalmente a la población abierta del Estado de Jalisco y Estados circunvecinos.</v>
      </c>
    </row>
    <row r="308" spans="43:46" ht="25.5">
      <c r="AQ308" s="122" t="str">
        <f aca="true" t="shared" si="39" ref="AQ308:AQ316">AQ307</f>
        <v>30_PI_Hospital_Civil</v>
      </c>
      <c r="AR308" s="184">
        <f aca="true" t="shared" si="40" ref="AR308:AR316">AR307</f>
        <v>30</v>
      </c>
      <c r="AS308" s="188" t="s">
        <v>1537</v>
      </c>
      <c r="AT308" s="178" t="str">
        <f t="shared" si="38"/>
        <v>30  2. Proporcionar atención al usuario en forma accesible y segura, mediante actividades de promoción, prevención, curación y rehabilitación.</v>
      </c>
    </row>
    <row r="309" spans="43:46" ht="25.5">
      <c r="AQ309" s="122" t="str">
        <f t="shared" si="39"/>
        <v>30_PI_Hospital_Civil</v>
      </c>
      <c r="AR309" s="184">
        <f t="shared" si="40"/>
        <v>30</v>
      </c>
      <c r="AS309" s="188" t="s">
        <v>1536</v>
      </c>
      <c r="AT309" s="178" t="str">
        <f t="shared" si="38"/>
        <v>30  3. Contribuir activamente en los programas prioritarios en materia de Salud del Estado de Jalisco y la Secretaría de Salud Federal.</v>
      </c>
    </row>
    <row r="310" spans="43:46" ht="25.5">
      <c r="AQ310" s="122" t="str">
        <f t="shared" si="39"/>
        <v>30_PI_Hospital_Civil</v>
      </c>
      <c r="AR310" s="184">
        <f t="shared" si="40"/>
        <v>30</v>
      </c>
      <c r="AS310" s="188" t="s">
        <v>1535</v>
      </c>
      <c r="AT310" s="178" t="str">
        <f t="shared" si="38"/>
        <v>30  4. Contribuir en la capacitación y formación de profesionales de la Salud con patrones de excelencia fundamentalmente adscritos a la Universidad de Guadalajara.</v>
      </c>
    </row>
    <row r="311" spans="43:46" ht="25.5">
      <c r="AQ311" s="122" t="str">
        <f t="shared" si="39"/>
        <v>30_PI_Hospital_Civil</v>
      </c>
      <c r="AR311" s="184">
        <f t="shared" si="40"/>
        <v>30</v>
      </c>
      <c r="AS311" s="188" t="s">
        <v>1534</v>
      </c>
      <c r="AT311" s="178" t="str">
        <f t="shared" si="38"/>
        <v>30  5. Impulsar, apoyar y capacitar en materia de salud a los profesionales, especialistas y técnicos que desempeñen sus labores en el organismo.</v>
      </c>
    </row>
    <row r="312" spans="43:46" ht="38.25">
      <c r="AQ312" s="122" t="str">
        <f t="shared" si="39"/>
        <v>30_PI_Hospital_Civil</v>
      </c>
      <c r="AR312" s="184">
        <f t="shared" si="40"/>
        <v>30</v>
      </c>
      <c r="AS312" s="188" t="s">
        <v>1529</v>
      </c>
      <c r="AT312" s="178" t="str">
        <f t="shared" si="38"/>
        <v>30  6. Generar y difundir conocimientos a través de la Investigación y publicación científica de acuerdo a la normatividad que establece los organismos internacionales. la Secretaría de Salud y la Universidad de Guadalajara en este rubro.</v>
      </c>
    </row>
    <row r="313" spans="43:46" ht="45">
      <c r="AQ313" s="122" t="str">
        <f t="shared" si="39"/>
        <v>30_PI_Hospital_Civil</v>
      </c>
      <c r="AR313" s="184">
        <f t="shared" si="40"/>
        <v>30</v>
      </c>
      <c r="AS313" s="190" t="s">
        <v>1530</v>
      </c>
      <c r="AT313" s="178" t="str">
        <f t="shared" si="38"/>
        <v>30  7. Administrar los recursos humanos, materiales y financieros que reciba de los sectores público, social y privado, con sujeción al régimen legal que le corresponda, de manera eficaz, óptima y transparente.</v>
      </c>
    </row>
    <row r="314" spans="43:46" ht="45">
      <c r="AQ314" s="122" t="str">
        <f t="shared" si="39"/>
        <v>30_PI_Hospital_Civil</v>
      </c>
      <c r="AR314" s="184">
        <f t="shared" si="40"/>
        <v>30</v>
      </c>
      <c r="AS314" s="190" t="s">
        <v>1531</v>
      </c>
      <c r="AT314" s="178" t="str">
        <f t="shared" si="38"/>
        <v>30  8. Mantener y mejorar los Sistema de Gestión de la Calidad que garanticen
certificaciones, acreditaciones y reconocimientos, pero sobre todo el
aseguramiento de servicios cada vez mejores.</v>
      </c>
    </row>
    <row r="315" spans="43:46" ht="45">
      <c r="AQ315" s="122" t="str">
        <f t="shared" si="39"/>
        <v>30_PI_Hospital_Civil</v>
      </c>
      <c r="AR315" s="184">
        <f t="shared" si="40"/>
        <v>30</v>
      </c>
      <c r="AS315" s="190" t="s">
        <v>1532</v>
      </c>
      <c r="AT315" s="178" t="str">
        <f t="shared" si="38"/>
        <v>30  9. Desarrollar un sistema integral de información y documentación que facilite a las autoridades e instituciones competentes, en la investigación, estudio y análisis de ramas y aspectos específicos en materia de salud.</v>
      </c>
    </row>
    <row r="316" spans="43:46" ht="45.75" thickBot="1">
      <c r="AQ316" s="192" t="str">
        <f t="shared" si="39"/>
        <v>30_PI_Hospital_Civil</v>
      </c>
      <c r="AR316" s="174">
        <f t="shared" si="40"/>
        <v>30</v>
      </c>
      <c r="AS316" s="191" t="s">
        <v>1533</v>
      </c>
      <c r="AT316" s="180" t="str">
        <f t="shared" si="38"/>
        <v>30  10. Otorgar servicios médicos asistenciales, derechos laborales y jubilación a los empleados del Organismo Público Descentralizado de acuerdo a las Condiciones Generales de Trabajo, el sistema de seguridad social y pensiones que rigen a esta institución.</v>
      </c>
    </row>
  </sheetData>
  <sheetProtection/>
  <mergeCells count="5">
    <mergeCell ref="H1:I1"/>
    <mergeCell ref="AX84:AY84"/>
    <mergeCell ref="J1:M1"/>
    <mergeCell ref="F1:G1"/>
    <mergeCell ref="N1:O1"/>
  </mergeCells>
  <dataValidations count="9">
    <dataValidation type="list" allowBlank="1" showInputMessage="1" showErrorMessage="1" sqref="I3:I89 K3:K89">
      <formula1>INDIRECT(H3)</formula1>
    </dataValidation>
    <dataValidation type="list" allowBlank="1" showInputMessage="1" showErrorMessage="1" sqref="L3:L89">
      <formula1>INDIRECT(J3)</formula1>
    </dataValidation>
    <dataValidation type="list" allowBlank="1" showInputMessage="1" showErrorMessage="1" sqref="M3:M89">
      <formula1>INDIRECT(J3)</formula1>
    </dataValidation>
    <dataValidation type="list" allowBlank="1" showInputMessage="1" showErrorMessage="1" sqref="G3:G89">
      <formula1>INDIRECT($F3)</formula1>
    </dataValidation>
    <dataValidation type="list" allowBlank="1" showErrorMessage="1" promptTitle="Selección de organismo" prompt="Seleccione organismo" sqref="D3:D89">
      <formula1>INDIRECT($C3)</formula1>
    </dataValidation>
    <dataValidation type="list" allowBlank="1" showInputMessage="1" showErrorMessage="1" sqref="H3:H89">
      <formula1>$Z$85:$Z$115</formula1>
    </dataValidation>
    <dataValidation type="list" allowBlank="1" showInputMessage="1" showErrorMessage="1" sqref="F3:F89">
      <formula1>$AZ$86:$AZ$107</formula1>
    </dataValidation>
    <dataValidation type="list" allowBlank="1" showErrorMessage="1" promptTitle="Seleccion de dependencia" prompt="Seleccione dependencia" sqref="J3:J89">
      <formula1>$Y$85:$Y$99</formula1>
    </dataValidation>
    <dataValidation type="list" allowBlank="1" showErrorMessage="1" promptTitle="Seleccion de dependencia" prompt="Seleccione dependencia" sqref="C3:C89">
      <formula1>$BD$85:$BD$116</formula1>
    </dataValidation>
  </dataValidation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EG396"/>
  <sheetViews>
    <sheetView tabSelected="1" zoomScale="130" zoomScaleNormal="13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3" sqref="C3"/>
    </sheetView>
  </sheetViews>
  <sheetFormatPr defaultColWidth="11.421875" defaultRowHeight="15" outlineLevelCol="1"/>
  <cols>
    <col min="1" max="1" width="6.28125" style="0" customWidth="1"/>
    <col min="2" max="2" width="27.421875" style="0" customWidth="1"/>
    <col min="3" max="3" width="34.421875" style="0" customWidth="1"/>
    <col min="4" max="4" width="29.421875" style="0" customWidth="1"/>
    <col min="5" max="5" width="45.7109375" style="0" customWidth="1"/>
    <col min="6" max="6" width="36.00390625" style="0" customWidth="1"/>
    <col min="7" max="7" width="37.7109375" style="0" customWidth="1"/>
    <col min="8" max="8" width="41.57421875" style="0" customWidth="1"/>
    <col min="9" max="9" width="48.7109375" style="0" customWidth="1"/>
    <col min="10" max="10" width="21.00390625" style="0" customWidth="1"/>
    <col min="11" max="11" width="33.28125" style="0" customWidth="1"/>
    <col min="12" max="12" width="42.140625" style="0" customWidth="1"/>
    <col min="13" max="13" width="41.7109375" style="0" customWidth="1"/>
    <col min="14" max="14" width="36.57421875" style="104" customWidth="1"/>
    <col min="15" max="15" width="39.57421875" style="104" bestFit="1" customWidth="1"/>
    <col min="16" max="16" width="46.140625" style="0" customWidth="1"/>
    <col min="17" max="22" width="8.8515625" style="0" customWidth="1"/>
    <col min="23" max="23" width="10.57421875" style="0" bestFit="1" customWidth="1"/>
    <col min="24" max="25" width="13.140625" style="0" bestFit="1" customWidth="1"/>
    <col min="26" max="26" width="12.8515625" style="0" bestFit="1" customWidth="1"/>
    <col min="27" max="28" width="13.140625" style="0" bestFit="1" customWidth="1"/>
    <col min="29" max="29" width="9.28125" style="0" customWidth="1"/>
    <col min="30" max="31" width="32.28125" style="0" customWidth="1"/>
    <col min="32" max="32" width="31.7109375" style="0" customWidth="1"/>
    <col min="33" max="33" width="11.57421875" style="0" bestFit="1" customWidth="1"/>
    <col min="34" max="34" width="12.00390625" style="0" bestFit="1" customWidth="1"/>
    <col min="35" max="35" width="12.28125" style="0" bestFit="1" customWidth="1"/>
    <col min="36" max="36" width="10.57421875" style="0" bestFit="1" customWidth="1"/>
    <col min="37" max="37" width="11.28125" style="0" bestFit="1" customWidth="1"/>
    <col min="38" max="38" width="12.57421875" style="0" bestFit="1" customWidth="1"/>
    <col min="39" max="39" width="10.57421875" style="0" bestFit="1" customWidth="1"/>
    <col min="40" max="41" width="13.140625" style="0" bestFit="1" customWidth="1"/>
    <col min="42" max="42" width="12.8515625" style="0" bestFit="1" customWidth="1"/>
    <col min="43" max="43" width="13.140625" style="0" bestFit="1" customWidth="1"/>
    <col min="44" max="44" width="15.28125" style="0" bestFit="1" customWidth="1"/>
    <col min="45" max="45" width="8.8515625" style="0" customWidth="1"/>
    <col min="46" max="47" width="34.421875" style="0" customWidth="1"/>
    <col min="48" max="48" width="39.57421875" style="0" customWidth="1"/>
    <col min="49" max="49" width="11.57421875" style="0" bestFit="1" customWidth="1"/>
    <col min="50" max="50" width="12.00390625" style="0" bestFit="1" customWidth="1"/>
    <col min="51" max="51" width="12.28125" style="0" bestFit="1" customWidth="1"/>
    <col min="52" max="52" width="10.57421875" style="0" bestFit="1" customWidth="1"/>
    <col min="53" max="53" width="11.28125" style="0" bestFit="1" customWidth="1"/>
    <col min="54" max="54" width="11.140625" style="0" bestFit="1" customWidth="1"/>
    <col min="55" max="55" width="10.57421875" style="0" bestFit="1" customWidth="1"/>
    <col min="56" max="57" width="13.140625" style="0" bestFit="1" customWidth="1"/>
    <col min="58" max="58" width="12.8515625" style="0" bestFit="1" customWidth="1"/>
    <col min="59" max="60" width="13.140625" style="0" bestFit="1" customWidth="1"/>
    <col min="61" max="61" width="8.7109375" style="0" customWidth="1"/>
    <col min="62" max="63" width="31.8515625" style="0" customWidth="1"/>
    <col min="64" max="64" width="37.57421875" style="0" customWidth="1"/>
    <col min="65" max="65" width="9.28125" style="0" customWidth="1"/>
    <col min="66" max="66" width="10.140625" style="0" customWidth="1"/>
    <col min="67" max="67" width="31.28125" style="0" customWidth="1"/>
    <col min="68" max="68" width="36.7109375" style="0" customWidth="1"/>
    <col min="106" max="106" width="44.421875" style="230" customWidth="1" outlineLevel="1"/>
    <col min="107" max="108" width="11.421875" style="230" customWidth="1" outlineLevel="1"/>
    <col min="109" max="109" width="28.28125" style="230" customWidth="1" outlineLevel="1"/>
    <col min="110" max="110" width="33.8515625" style="230" customWidth="1" outlineLevel="1"/>
    <col min="111" max="111" width="32.421875" style="230" customWidth="1" outlineLevel="1"/>
    <col min="112" max="112" width="27.57421875" style="230" customWidth="1" outlineLevel="1"/>
    <col min="113" max="113" width="23.28125" style="230" customWidth="1" outlineLevel="1"/>
    <col min="114" max="114" width="23.140625" style="230" customWidth="1" outlineLevel="1"/>
    <col min="115" max="115" width="23.421875" style="230" customWidth="1" outlineLevel="1"/>
    <col min="116" max="116" width="22.7109375" style="230" customWidth="1" outlineLevel="1"/>
    <col min="117" max="118" width="23.140625" style="230" customWidth="1" outlineLevel="1"/>
    <col min="119" max="119" width="22.8515625" style="230" customWidth="1" outlineLevel="1"/>
    <col min="120" max="120" width="23.140625" style="230" customWidth="1" outlineLevel="1"/>
    <col min="121" max="121" width="22.7109375" style="230" customWidth="1" outlineLevel="1"/>
    <col min="122" max="122" width="23.57421875" style="230" customWidth="1" outlineLevel="1"/>
    <col min="123" max="123" width="23.140625" style="230" customWidth="1" outlineLevel="1"/>
    <col min="124" max="125" width="23.00390625" style="230" customWidth="1" outlineLevel="1"/>
    <col min="126" max="126" width="23.140625" style="230" customWidth="1" outlineLevel="1"/>
    <col min="127" max="127" width="30.421875" style="230" customWidth="1" outlineLevel="1"/>
    <col min="128" max="128" width="23.28125" style="230" customWidth="1" outlineLevel="1"/>
    <col min="129" max="129" width="22.57421875" style="230" customWidth="1" outlineLevel="1"/>
    <col min="130" max="130" width="22.7109375" style="230" customWidth="1" outlineLevel="1"/>
    <col min="131" max="131" width="22.57421875" style="230" customWidth="1" outlineLevel="1"/>
    <col min="132" max="132" width="22.28125" style="230" customWidth="1" outlineLevel="1"/>
    <col min="133" max="135" width="22.57421875" style="230" customWidth="1" outlineLevel="1"/>
    <col min="136" max="136" width="22.8515625" style="230" customWidth="1" outlineLevel="1"/>
    <col min="137" max="137" width="23.140625" style="230" customWidth="1" outlineLevel="1"/>
  </cols>
  <sheetData>
    <row r="1" spans="6:68" ht="15">
      <c r="F1" s="355" t="s">
        <v>1166</v>
      </c>
      <c r="G1" s="355"/>
      <c r="H1" s="356" t="s">
        <v>1519</v>
      </c>
      <c r="I1" s="356"/>
      <c r="J1" s="357" t="s">
        <v>1400</v>
      </c>
      <c r="K1" s="357"/>
      <c r="L1" s="357"/>
      <c r="M1" s="357"/>
      <c r="N1" s="320"/>
      <c r="O1" s="320"/>
      <c r="P1" s="226"/>
      <c r="Q1" s="354" t="s">
        <v>1554</v>
      </c>
      <c r="R1" s="354"/>
      <c r="S1" s="354"/>
      <c r="T1" s="354"/>
      <c r="U1" s="354"/>
      <c r="V1" s="354"/>
      <c r="W1" s="354"/>
      <c r="X1" s="354"/>
      <c r="Y1" s="354"/>
      <c r="Z1" s="354"/>
      <c r="AA1" s="354"/>
      <c r="AB1" s="354"/>
      <c r="AC1" s="354"/>
      <c r="AD1" s="226"/>
      <c r="AE1" s="226"/>
      <c r="AF1" s="226"/>
      <c r="AG1" s="354" t="s">
        <v>1555</v>
      </c>
      <c r="AH1" s="354"/>
      <c r="AI1" s="354"/>
      <c r="AJ1" s="354"/>
      <c r="AK1" s="354"/>
      <c r="AL1" s="354"/>
      <c r="AM1" s="354"/>
      <c r="AN1" s="354"/>
      <c r="AO1" s="354"/>
      <c r="AP1" s="354"/>
      <c r="AQ1" s="354"/>
      <c r="AR1" s="354"/>
      <c r="AS1" s="354"/>
      <c r="AT1" s="226"/>
      <c r="AU1" s="226"/>
      <c r="AV1" s="226"/>
      <c r="AW1" s="354" t="s">
        <v>1556</v>
      </c>
      <c r="AX1" s="354"/>
      <c r="AY1" s="354"/>
      <c r="AZ1" s="354"/>
      <c r="BA1" s="354"/>
      <c r="BB1" s="354"/>
      <c r="BC1" s="354"/>
      <c r="BD1" s="354"/>
      <c r="BE1" s="354"/>
      <c r="BF1" s="354"/>
      <c r="BG1" s="354"/>
      <c r="BH1" s="354"/>
      <c r="BI1" s="354"/>
      <c r="BJ1" s="226"/>
      <c r="BK1" s="226"/>
      <c r="BL1" s="226"/>
      <c r="BM1" s="354" t="s">
        <v>1557</v>
      </c>
      <c r="BN1" s="354"/>
      <c r="BO1" s="226"/>
      <c r="BP1" s="226"/>
    </row>
    <row r="2" spans="1:69" s="194" customFormat="1" ht="30">
      <c r="A2" s="223" t="s">
        <v>1</v>
      </c>
      <c r="B2" s="224" t="s">
        <v>1540</v>
      </c>
      <c r="C2" s="223" t="s">
        <v>1520</v>
      </c>
      <c r="D2" s="223" t="s">
        <v>1521</v>
      </c>
      <c r="E2" s="224" t="s">
        <v>1539</v>
      </c>
      <c r="F2" s="225" t="s">
        <v>1517</v>
      </c>
      <c r="G2" s="225" t="s">
        <v>1518</v>
      </c>
      <c r="H2" s="228" t="s">
        <v>1153</v>
      </c>
      <c r="I2" s="228" t="s">
        <v>1387</v>
      </c>
      <c r="J2" s="227" t="s">
        <v>1152</v>
      </c>
      <c r="K2" s="227" t="s">
        <v>1167</v>
      </c>
      <c r="L2" s="229" t="s">
        <v>1154</v>
      </c>
      <c r="M2" s="229" t="s">
        <v>1155</v>
      </c>
      <c r="N2" s="224" t="s">
        <v>1541</v>
      </c>
      <c r="O2" s="224" t="s">
        <v>1543</v>
      </c>
      <c r="P2" s="224" t="s">
        <v>1558</v>
      </c>
      <c r="Q2" s="224" t="s">
        <v>1585</v>
      </c>
      <c r="R2" s="224" t="s">
        <v>1586</v>
      </c>
      <c r="S2" s="224" t="s">
        <v>1587</v>
      </c>
      <c r="T2" s="224" t="s">
        <v>1588</v>
      </c>
      <c r="U2" s="224" t="s">
        <v>1589</v>
      </c>
      <c r="V2" s="224" t="s">
        <v>1590</v>
      </c>
      <c r="W2" s="224" t="s">
        <v>1591</v>
      </c>
      <c r="X2" s="224" t="s">
        <v>1592</v>
      </c>
      <c r="Y2" s="224" t="s">
        <v>1593</v>
      </c>
      <c r="Z2" s="224" t="s">
        <v>1594</v>
      </c>
      <c r="AA2" s="224" t="s">
        <v>1595</v>
      </c>
      <c r="AB2" s="224" t="s">
        <v>1596</v>
      </c>
      <c r="AC2" s="224" t="s">
        <v>1550</v>
      </c>
      <c r="AD2" s="321" t="s">
        <v>1542</v>
      </c>
      <c r="AE2" s="321" t="s">
        <v>1544</v>
      </c>
      <c r="AF2" s="321" t="s">
        <v>1559</v>
      </c>
      <c r="AG2" s="321" t="s">
        <v>1620</v>
      </c>
      <c r="AH2" s="321" t="s">
        <v>1598</v>
      </c>
      <c r="AI2" s="321" t="s">
        <v>1599</v>
      </c>
      <c r="AJ2" s="321" t="s">
        <v>1600</v>
      </c>
      <c r="AK2" s="321" t="s">
        <v>1601</v>
      </c>
      <c r="AL2" s="321" t="s">
        <v>1602</v>
      </c>
      <c r="AM2" s="321" t="s">
        <v>1603</v>
      </c>
      <c r="AN2" s="321" t="s">
        <v>1604</v>
      </c>
      <c r="AO2" s="321" t="s">
        <v>1605</v>
      </c>
      <c r="AP2" s="321" t="s">
        <v>1606</v>
      </c>
      <c r="AQ2" s="321" t="s">
        <v>1607</v>
      </c>
      <c r="AR2" s="321" t="s">
        <v>1608</v>
      </c>
      <c r="AS2" s="321" t="s">
        <v>1549</v>
      </c>
      <c r="AT2" s="322" t="s">
        <v>1545</v>
      </c>
      <c r="AU2" s="322" t="s">
        <v>1546</v>
      </c>
      <c r="AV2" s="322" t="s">
        <v>1560</v>
      </c>
      <c r="AW2" s="322" t="s">
        <v>1597</v>
      </c>
      <c r="AX2" s="322" t="s">
        <v>1609</v>
      </c>
      <c r="AY2" s="322" t="s">
        <v>1610</v>
      </c>
      <c r="AZ2" s="322" t="s">
        <v>1611</v>
      </c>
      <c r="BA2" s="322" t="s">
        <v>1612</v>
      </c>
      <c r="BB2" s="322" t="s">
        <v>1613</v>
      </c>
      <c r="BC2" s="322" t="s">
        <v>1614</v>
      </c>
      <c r="BD2" s="322" t="s">
        <v>1615</v>
      </c>
      <c r="BE2" s="322" t="s">
        <v>1616</v>
      </c>
      <c r="BF2" s="322" t="s">
        <v>1617</v>
      </c>
      <c r="BG2" s="322" t="s">
        <v>1618</v>
      </c>
      <c r="BH2" s="322" t="s">
        <v>1619</v>
      </c>
      <c r="BI2" s="322" t="s">
        <v>1551</v>
      </c>
      <c r="BJ2" s="323" t="s">
        <v>1547</v>
      </c>
      <c r="BK2" s="323" t="s">
        <v>1548</v>
      </c>
      <c r="BL2" s="323" t="s">
        <v>1561</v>
      </c>
      <c r="BM2" s="323" t="s">
        <v>1552</v>
      </c>
      <c r="BN2" s="323" t="s">
        <v>1553</v>
      </c>
      <c r="BO2" s="324" t="s">
        <v>1522</v>
      </c>
      <c r="BP2" s="325" t="s">
        <v>1512</v>
      </c>
      <c r="BQ2" s="193"/>
    </row>
    <row r="3" spans="1:68" ht="120">
      <c r="A3" s="6">
        <v>1</v>
      </c>
      <c r="B3" s="319" t="s">
        <v>1574</v>
      </c>
      <c r="C3" s="319" t="s">
        <v>1377</v>
      </c>
      <c r="D3" s="319" t="s">
        <v>687</v>
      </c>
      <c r="E3" s="319" t="s">
        <v>1575</v>
      </c>
      <c r="F3" s="328" t="s">
        <v>1182</v>
      </c>
      <c r="G3" s="328" t="s">
        <v>802</v>
      </c>
      <c r="H3" s="330" t="s">
        <v>1431</v>
      </c>
      <c r="I3" s="330" t="s">
        <v>1464</v>
      </c>
      <c r="J3" s="331" t="s">
        <v>1399</v>
      </c>
      <c r="K3" s="331" t="s">
        <v>1299</v>
      </c>
      <c r="L3" s="331" t="s">
        <v>1299</v>
      </c>
      <c r="M3" s="331" t="s">
        <v>1299</v>
      </c>
      <c r="N3" s="224" t="s">
        <v>1577</v>
      </c>
      <c r="O3" s="326" t="s">
        <v>1578</v>
      </c>
      <c r="P3" s="327" t="s">
        <v>1576</v>
      </c>
      <c r="Q3" s="326">
        <v>68277</v>
      </c>
      <c r="R3" s="326">
        <v>63728</v>
      </c>
      <c r="S3" s="326">
        <v>85650</v>
      </c>
      <c r="T3" s="326">
        <v>103850</v>
      </c>
      <c r="U3" s="326">
        <v>66261</v>
      </c>
      <c r="V3" s="326">
        <v>57158</v>
      </c>
      <c r="W3" s="326">
        <v>84915</v>
      </c>
      <c r="X3" s="326">
        <v>73532</v>
      </c>
      <c r="Y3" s="326">
        <v>71933</v>
      </c>
      <c r="Z3" s="326">
        <v>81478</v>
      </c>
      <c r="AA3" s="326">
        <v>68906</v>
      </c>
      <c r="AB3" s="326">
        <v>51985</v>
      </c>
      <c r="AC3" s="340">
        <f aca="true" t="shared" si="0" ref="AC3:AC34">SUM(Q3:AB3)</f>
        <v>877673</v>
      </c>
      <c r="AD3" s="332" t="s">
        <v>1579</v>
      </c>
      <c r="AE3" s="333" t="s">
        <v>1580</v>
      </c>
      <c r="AF3" s="334" t="s">
        <v>1581</v>
      </c>
      <c r="AG3" s="341">
        <v>22613</v>
      </c>
      <c r="AH3" s="341">
        <v>20677</v>
      </c>
      <c r="AI3" s="341">
        <v>30778</v>
      </c>
      <c r="AJ3" s="341">
        <v>32096</v>
      </c>
      <c r="AK3" s="341">
        <v>17891</v>
      </c>
      <c r="AL3" s="341">
        <v>14805</v>
      </c>
      <c r="AM3" s="333">
        <v>25518</v>
      </c>
      <c r="AN3" s="333">
        <v>23786</v>
      </c>
      <c r="AO3" s="333">
        <v>21611</v>
      </c>
      <c r="AP3" s="333">
        <v>22280</v>
      </c>
      <c r="AQ3" s="333">
        <v>21765</v>
      </c>
      <c r="AR3" s="333">
        <v>19017</v>
      </c>
      <c r="AS3" s="341">
        <f aca="true" t="shared" si="1" ref="AS3:AS34">SUM(AG3:AR3)</f>
        <v>272837</v>
      </c>
      <c r="AT3" s="224" t="s">
        <v>1582</v>
      </c>
      <c r="AU3" s="326" t="s">
        <v>1583</v>
      </c>
      <c r="AV3" s="327" t="s">
        <v>1584</v>
      </c>
      <c r="AW3" s="326">
        <v>2</v>
      </c>
      <c r="AX3" s="326">
        <v>2</v>
      </c>
      <c r="AY3" s="326">
        <v>2</v>
      </c>
      <c r="AZ3" s="326">
        <v>3</v>
      </c>
      <c r="BA3" s="326">
        <v>2</v>
      </c>
      <c r="BB3" s="326">
        <v>2</v>
      </c>
      <c r="BC3" s="326">
        <v>3</v>
      </c>
      <c r="BD3" s="326">
        <v>3</v>
      </c>
      <c r="BE3" s="326">
        <v>2</v>
      </c>
      <c r="BF3" s="326">
        <v>2</v>
      </c>
      <c r="BG3" s="326">
        <v>2</v>
      </c>
      <c r="BH3" s="326">
        <v>2</v>
      </c>
      <c r="BI3" s="340">
        <f aca="true" t="shared" si="2" ref="BI3:BI34">SUM(AW3:BH3)</f>
        <v>27</v>
      </c>
      <c r="BJ3" s="224"/>
      <c r="BK3" s="326"/>
      <c r="BL3" s="327"/>
      <c r="BM3" s="326"/>
      <c r="BN3" s="326"/>
      <c r="BO3" s="335"/>
      <c r="BP3" s="335"/>
    </row>
    <row r="4" spans="1:68" ht="15">
      <c r="A4" s="6">
        <f>1+A3</f>
        <v>2</v>
      </c>
      <c r="B4" s="319"/>
      <c r="C4" s="319"/>
      <c r="D4" s="319"/>
      <c r="E4" s="319"/>
      <c r="F4" s="319"/>
      <c r="G4" s="319"/>
      <c r="H4" s="329"/>
      <c r="I4" s="319"/>
      <c r="J4" s="319"/>
      <c r="K4" s="319"/>
      <c r="L4" s="319"/>
      <c r="M4" s="319"/>
      <c r="N4" s="224"/>
      <c r="O4" s="326"/>
      <c r="P4" s="327"/>
      <c r="Q4" s="326"/>
      <c r="R4" s="326"/>
      <c r="S4" s="326"/>
      <c r="T4" s="326"/>
      <c r="U4" s="326"/>
      <c r="V4" s="326"/>
      <c r="W4" s="326"/>
      <c r="X4" s="326"/>
      <c r="Y4" s="326"/>
      <c r="Z4" s="326"/>
      <c r="AA4" s="326"/>
      <c r="AB4" s="326"/>
      <c r="AC4" s="340">
        <f t="shared" si="0"/>
        <v>0</v>
      </c>
      <c r="AD4" s="224"/>
      <c r="AE4" s="326"/>
      <c r="AF4" s="327"/>
      <c r="AG4" s="340"/>
      <c r="AH4" s="340"/>
      <c r="AI4" s="340"/>
      <c r="AJ4" s="340"/>
      <c r="AK4" s="340"/>
      <c r="AL4" s="340"/>
      <c r="AM4" s="326"/>
      <c r="AN4" s="326"/>
      <c r="AO4" s="326"/>
      <c r="AP4" s="326"/>
      <c r="AQ4" s="326"/>
      <c r="AR4" s="326"/>
      <c r="AS4" s="340">
        <f t="shared" si="1"/>
        <v>0</v>
      </c>
      <c r="AT4" s="224"/>
      <c r="AU4" s="326"/>
      <c r="AV4" s="327"/>
      <c r="AW4" s="326"/>
      <c r="AX4" s="326"/>
      <c r="AY4" s="326"/>
      <c r="AZ4" s="326"/>
      <c r="BA4" s="326"/>
      <c r="BB4" s="326"/>
      <c r="BC4" s="326"/>
      <c r="BD4" s="326"/>
      <c r="BE4" s="326"/>
      <c r="BF4" s="326"/>
      <c r="BG4" s="326"/>
      <c r="BH4" s="326"/>
      <c r="BI4" s="340">
        <f t="shared" si="2"/>
        <v>0</v>
      </c>
      <c r="BJ4" s="224"/>
      <c r="BK4" s="326"/>
      <c r="BL4" s="327"/>
      <c r="BM4" s="326"/>
      <c r="BN4" s="326"/>
      <c r="BO4" s="319"/>
      <c r="BP4" s="319"/>
    </row>
    <row r="5" spans="1:68" ht="15">
      <c r="A5" s="6">
        <f aca="true" t="shared" si="3" ref="A5:A68">1+A4</f>
        <v>3</v>
      </c>
      <c r="B5" s="319"/>
      <c r="C5" s="319"/>
      <c r="D5" s="319"/>
      <c r="E5" s="319"/>
      <c r="F5" s="328"/>
      <c r="G5" s="328"/>
      <c r="H5" s="330"/>
      <c r="I5" s="330"/>
      <c r="J5" s="331"/>
      <c r="K5" s="331"/>
      <c r="L5" s="331"/>
      <c r="M5" s="331"/>
      <c r="N5" s="224"/>
      <c r="O5" s="326"/>
      <c r="P5" s="327"/>
      <c r="Q5" s="326"/>
      <c r="R5" s="326"/>
      <c r="S5" s="326"/>
      <c r="T5" s="326"/>
      <c r="U5" s="326"/>
      <c r="V5" s="326"/>
      <c r="W5" s="326"/>
      <c r="X5" s="326"/>
      <c r="Y5" s="326"/>
      <c r="Z5" s="326"/>
      <c r="AA5" s="326"/>
      <c r="AB5" s="326"/>
      <c r="AC5" s="340">
        <f t="shared" si="0"/>
        <v>0</v>
      </c>
      <c r="AD5" s="332"/>
      <c r="AE5" s="333"/>
      <c r="AF5" s="334"/>
      <c r="AG5" s="341"/>
      <c r="AH5" s="341"/>
      <c r="AI5" s="341"/>
      <c r="AJ5" s="341"/>
      <c r="AK5" s="341"/>
      <c r="AL5" s="341"/>
      <c r="AM5" s="333"/>
      <c r="AN5" s="333"/>
      <c r="AO5" s="333"/>
      <c r="AP5" s="333"/>
      <c r="AQ5" s="333"/>
      <c r="AR5" s="333"/>
      <c r="AS5" s="341">
        <f t="shared" si="1"/>
        <v>0</v>
      </c>
      <c r="AT5" s="224"/>
      <c r="AU5" s="326"/>
      <c r="AV5" s="327"/>
      <c r="AW5" s="326"/>
      <c r="AX5" s="326"/>
      <c r="AY5" s="326"/>
      <c r="AZ5" s="326"/>
      <c r="BA5" s="326"/>
      <c r="BB5" s="326"/>
      <c r="BC5" s="326"/>
      <c r="BD5" s="326"/>
      <c r="BE5" s="326"/>
      <c r="BF5" s="326"/>
      <c r="BG5" s="326"/>
      <c r="BH5" s="326"/>
      <c r="BI5" s="340">
        <f t="shared" si="2"/>
        <v>0</v>
      </c>
      <c r="BJ5" s="224"/>
      <c r="BK5" s="326"/>
      <c r="BL5" s="327"/>
      <c r="BM5" s="326"/>
      <c r="BN5" s="326"/>
      <c r="BO5" s="336"/>
      <c r="BP5" s="336"/>
    </row>
    <row r="6" spans="1:68" ht="15">
      <c r="A6" s="6">
        <f t="shared" si="3"/>
        <v>4</v>
      </c>
      <c r="B6" s="319"/>
      <c r="C6" s="319"/>
      <c r="D6" s="319"/>
      <c r="E6" s="319"/>
      <c r="F6" s="319"/>
      <c r="G6" s="319"/>
      <c r="H6" s="329"/>
      <c r="I6" s="319"/>
      <c r="J6" s="319"/>
      <c r="K6" s="319"/>
      <c r="L6" s="319"/>
      <c r="M6" s="319"/>
      <c r="N6" s="224"/>
      <c r="O6" s="326"/>
      <c r="P6" s="327"/>
      <c r="Q6" s="326"/>
      <c r="R6" s="326"/>
      <c r="S6" s="326"/>
      <c r="T6" s="326"/>
      <c r="U6" s="326"/>
      <c r="V6" s="326"/>
      <c r="W6" s="326"/>
      <c r="X6" s="326"/>
      <c r="Y6" s="326"/>
      <c r="Z6" s="326"/>
      <c r="AA6" s="326"/>
      <c r="AB6" s="326"/>
      <c r="AC6" s="340">
        <f t="shared" si="0"/>
        <v>0</v>
      </c>
      <c r="AD6" s="224"/>
      <c r="AE6" s="326"/>
      <c r="AF6" s="327"/>
      <c r="AG6" s="340"/>
      <c r="AH6" s="340"/>
      <c r="AI6" s="340"/>
      <c r="AJ6" s="340"/>
      <c r="AK6" s="340"/>
      <c r="AL6" s="340"/>
      <c r="AM6" s="326"/>
      <c r="AN6" s="326"/>
      <c r="AO6" s="326"/>
      <c r="AP6" s="326"/>
      <c r="AQ6" s="326"/>
      <c r="AR6" s="326"/>
      <c r="AS6" s="340">
        <f t="shared" si="1"/>
        <v>0</v>
      </c>
      <c r="AT6" s="224"/>
      <c r="AU6" s="326"/>
      <c r="AV6" s="327"/>
      <c r="AW6" s="326"/>
      <c r="AX6" s="326"/>
      <c r="AY6" s="326"/>
      <c r="AZ6" s="326"/>
      <c r="BA6" s="326"/>
      <c r="BB6" s="326"/>
      <c r="BC6" s="326"/>
      <c r="BD6" s="326"/>
      <c r="BE6" s="326"/>
      <c r="BF6" s="326"/>
      <c r="BG6" s="326"/>
      <c r="BH6" s="326"/>
      <c r="BI6" s="340">
        <f t="shared" si="2"/>
        <v>0</v>
      </c>
      <c r="BJ6" s="224"/>
      <c r="BK6" s="326"/>
      <c r="BL6" s="327"/>
      <c r="BM6" s="326"/>
      <c r="BN6" s="326"/>
      <c r="BO6" s="319"/>
      <c r="BP6" s="319"/>
    </row>
    <row r="7" spans="1:68" ht="15">
      <c r="A7" s="6">
        <f t="shared" si="3"/>
        <v>5</v>
      </c>
      <c r="B7" s="319"/>
      <c r="C7" s="319"/>
      <c r="D7" s="319"/>
      <c r="E7" s="319"/>
      <c r="F7" s="328"/>
      <c r="G7" s="328"/>
      <c r="H7" s="330"/>
      <c r="I7" s="330"/>
      <c r="J7" s="331"/>
      <c r="K7" s="331"/>
      <c r="L7" s="331"/>
      <c r="M7" s="331"/>
      <c r="N7" s="224"/>
      <c r="O7" s="326"/>
      <c r="P7" s="327"/>
      <c r="Q7" s="326"/>
      <c r="R7" s="326"/>
      <c r="S7" s="326"/>
      <c r="T7" s="326"/>
      <c r="U7" s="326"/>
      <c r="V7" s="326"/>
      <c r="W7" s="326"/>
      <c r="X7" s="326"/>
      <c r="Y7" s="326"/>
      <c r="Z7" s="326"/>
      <c r="AA7" s="326"/>
      <c r="AB7" s="326"/>
      <c r="AC7" s="340">
        <f t="shared" si="0"/>
        <v>0</v>
      </c>
      <c r="AD7" s="332"/>
      <c r="AE7" s="333"/>
      <c r="AF7" s="334"/>
      <c r="AG7" s="341"/>
      <c r="AH7" s="341"/>
      <c r="AI7" s="341"/>
      <c r="AJ7" s="341"/>
      <c r="AK7" s="341"/>
      <c r="AL7" s="341"/>
      <c r="AM7" s="333"/>
      <c r="AN7" s="333"/>
      <c r="AO7" s="333"/>
      <c r="AP7" s="333"/>
      <c r="AQ7" s="333"/>
      <c r="AR7" s="333"/>
      <c r="AS7" s="341">
        <f t="shared" si="1"/>
        <v>0</v>
      </c>
      <c r="AT7" s="224"/>
      <c r="AU7" s="326"/>
      <c r="AV7" s="327"/>
      <c r="AW7" s="326"/>
      <c r="AX7" s="326"/>
      <c r="AY7" s="326"/>
      <c r="AZ7" s="326"/>
      <c r="BA7" s="326"/>
      <c r="BB7" s="326"/>
      <c r="BC7" s="326"/>
      <c r="BD7" s="326"/>
      <c r="BE7" s="326"/>
      <c r="BF7" s="326"/>
      <c r="BG7" s="326"/>
      <c r="BH7" s="326"/>
      <c r="BI7" s="340">
        <f t="shared" si="2"/>
        <v>0</v>
      </c>
      <c r="BJ7" s="224"/>
      <c r="BK7" s="326"/>
      <c r="BL7" s="327"/>
      <c r="BM7" s="326"/>
      <c r="BN7" s="326"/>
      <c r="BO7" s="336"/>
      <c r="BP7" s="336"/>
    </row>
    <row r="8" spans="1:68" ht="15">
      <c r="A8" s="6">
        <f t="shared" si="3"/>
        <v>6</v>
      </c>
      <c r="B8" s="319"/>
      <c r="C8" s="319"/>
      <c r="D8" s="319"/>
      <c r="E8" s="319"/>
      <c r="F8" s="319"/>
      <c r="G8" s="319"/>
      <c r="H8" s="329"/>
      <c r="I8" s="319"/>
      <c r="J8" s="319"/>
      <c r="K8" s="319"/>
      <c r="L8" s="319"/>
      <c r="M8" s="319"/>
      <c r="N8" s="224"/>
      <c r="O8" s="326"/>
      <c r="P8" s="327"/>
      <c r="Q8" s="326"/>
      <c r="R8" s="326"/>
      <c r="S8" s="326"/>
      <c r="T8" s="326"/>
      <c r="U8" s="326"/>
      <c r="V8" s="326"/>
      <c r="W8" s="326"/>
      <c r="X8" s="326"/>
      <c r="Y8" s="326"/>
      <c r="Z8" s="326"/>
      <c r="AA8" s="326"/>
      <c r="AB8" s="326"/>
      <c r="AC8" s="340">
        <f t="shared" si="0"/>
        <v>0</v>
      </c>
      <c r="AD8" s="224"/>
      <c r="AE8" s="326"/>
      <c r="AF8" s="327"/>
      <c r="AG8" s="340"/>
      <c r="AH8" s="340"/>
      <c r="AI8" s="340"/>
      <c r="AJ8" s="340"/>
      <c r="AK8" s="340"/>
      <c r="AL8" s="340"/>
      <c r="AM8" s="326"/>
      <c r="AN8" s="326"/>
      <c r="AO8" s="326"/>
      <c r="AP8" s="326"/>
      <c r="AQ8" s="326"/>
      <c r="AR8" s="326"/>
      <c r="AS8" s="340">
        <f t="shared" si="1"/>
        <v>0</v>
      </c>
      <c r="AT8" s="224"/>
      <c r="AU8" s="326"/>
      <c r="AV8" s="327"/>
      <c r="AW8" s="326"/>
      <c r="AX8" s="326"/>
      <c r="AY8" s="326"/>
      <c r="AZ8" s="326"/>
      <c r="BA8" s="326"/>
      <c r="BB8" s="326"/>
      <c r="BC8" s="326"/>
      <c r="BD8" s="326"/>
      <c r="BE8" s="326"/>
      <c r="BF8" s="326"/>
      <c r="BG8" s="326"/>
      <c r="BH8" s="326"/>
      <c r="BI8" s="340">
        <f t="shared" si="2"/>
        <v>0</v>
      </c>
      <c r="BJ8" s="224"/>
      <c r="BK8" s="326"/>
      <c r="BL8" s="327"/>
      <c r="BM8" s="326"/>
      <c r="BN8" s="326"/>
      <c r="BO8" s="319"/>
      <c r="BP8" s="319"/>
    </row>
    <row r="9" spans="1:68" ht="15">
      <c r="A9" s="6">
        <f t="shared" si="3"/>
        <v>7</v>
      </c>
      <c r="B9" s="319"/>
      <c r="C9" s="319"/>
      <c r="D9" s="319"/>
      <c r="E9" s="319"/>
      <c r="F9" s="328"/>
      <c r="G9" s="328"/>
      <c r="H9" s="330"/>
      <c r="I9" s="330"/>
      <c r="J9" s="331"/>
      <c r="K9" s="331"/>
      <c r="L9" s="331"/>
      <c r="M9" s="331"/>
      <c r="N9" s="224"/>
      <c r="O9" s="326"/>
      <c r="P9" s="327"/>
      <c r="Q9" s="326"/>
      <c r="R9" s="326"/>
      <c r="S9" s="326"/>
      <c r="T9" s="326"/>
      <c r="U9" s="326"/>
      <c r="V9" s="326"/>
      <c r="W9" s="326"/>
      <c r="X9" s="326"/>
      <c r="Y9" s="326"/>
      <c r="Z9" s="326"/>
      <c r="AA9" s="326"/>
      <c r="AB9" s="326"/>
      <c r="AC9" s="340">
        <f t="shared" si="0"/>
        <v>0</v>
      </c>
      <c r="AD9" s="332"/>
      <c r="AE9" s="333"/>
      <c r="AF9" s="334"/>
      <c r="AG9" s="341"/>
      <c r="AH9" s="341"/>
      <c r="AI9" s="341"/>
      <c r="AJ9" s="341"/>
      <c r="AK9" s="341"/>
      <c r="AL9" s="341"/>
      <c r="AM9" s="333"/>
      <c r="AN9" s="333"/>
      <c r="AO9" s="333"/>
      <c r="AP9" s="333"/>
      <c r="AQ9" s="333"/>
      <c r="AR9" s="333"/>
      <c r="AS9" s="341">
        <f t="shared" si="1"/>
        <v>0</v>
      </c>
      <c r="AT9" s="224"/>
      <c r="AU9" s="326"/>
      <c r="AV9" s="327"/>
      <c r="AW9" s="326"/>
      <c r="AX9" s="326"/>
      <c r="AY9" s="326"/>
      <c r="AZ9" s="326"/>
      <c r="BA9" s="326"/>
      <c r="BB9" s="326"/>
      <c r="BC9" s="326"/>
      <c r="BD9" s="326"/>
      <c r="BE9" s="326"/>
      <c r="BF9" s="326"/>
      <c r="BG9" s="326"/>
      <c r="BH9" s="326"/>
      <c r="BI9" s="340">
        <f t="shared" si="2"/>
        <v>0</v>
      </c>
      <c r="BJ9" s="224"/>
      <c r="BK9" s="326"/>
      <c r="BL9" s="327"/>
      <c r="BM9" s="326"/>
      <c r="BN9" s="326"/>
      <c r="BO9" s="336"/>
      <c r="BP9" s="336"/>
    </row>
    <row r="10" spans="1:68" ht="15">
      <c r="A10" s="6">
        <f t="shared" si="3"/>
        <v>8</v>
      </c>
      <c r="B10" s="319"/>
      <c r="C10" s="319"/>
      <c r="D10" s="319"/>
      <c r="E10" s="319"/>
      <c r="F10" s="319"/>
      <c r="G10" s="319"/>
      <c r="H10" s="329"/>
      <c r="I10" s="319"/>
      <c r="J10" s="319"/>
      <c r="K10" s="319"/>
      <c r="L10" s="319"/>
      <c r="M10" s="319"/>
      <c r="N10" s="224"/>
      <c r="O10" s="326"/>
      <c r="P10" s="327"/>
      <c r="Q10" s="326"/>
      <c r="R10" s="326"/>
      <c r="S10" s="326"/>
      <c r="T10" s="326"/>
      <c r="U10" s="326"/>
      <c r="V10" s="326"/>
      <c r="W10" s="326"/>
      <c r="X10" s="326"/>
      <c r="Y10" s="326"/>
      <c r="Z10" s="326"/>
      <c r="AA10" s="326"/>
      <c r="AB10" s="326"/>
      <c r="AC10" s="340">
        <f t="shared" si="0"/>
        <v>0</v>
      </c>
      <c r="AD10" s="224"/>
      <c r="AE10" s="326"/>
      <c r="AF10" s="327"/>
      <c r="AG10" s="340"/>
      <c r="AH10" s="340"/>
      <c r="AI10" s="340"/>
      <c r="AJ10" s="340"/>
      <c r="AK10" s="340"/>
      <c r="AL10" s="340"/>
      <c r="AM10" s="326"/>
      <c r="AN10" s="326"/>
      <c r="AO10" s="326"/>
      <c r="AP10" s="326"/>
      <c r="AQ10" s="326"/>
      <c r="AR10" s="326"/>
      <c r="AS10" s="340">
        <f t="shared" si="1"/>
        <v>0</v>
      </c>
      <c r="AT10" s="224"/>
      <c r="AU10" s="326"/>
      <c r="AV10" s="327"/>
      <c r="AW10" s="326"/>
      <c r="AX10" s="326"/>
      <c r="AY10" s="326"/>
      <c r="AZ10" s="326"/>
      <c r="BA10" s="326"/>
      <c r="BB10" s="326"/>
      <c r="BC10" s="326"/>
      <c r="BD10" s="326"/>
      <c r="BE10" s="326"/>
      <c r="BF10" s="326"/>
      <c r="BG10" s="326"/>
      <c r="BH10" s="326"/>
      <c r="BI10" s="340">
        <f t="shared" si="2"/>
        <v>0</v>
      </c>
      <c r="BJ10" s="224"/>
      <c r="BK10" s="326"/>
      <c r="BL10" s="327"/>
      <c r="BM10" s="326"/>
      <c r="BN10" s="326"/>
      <c r="BO10" s="319"/>
      <c r="BP10" s="319"/>
    </row>
    <row r="11" spans="1:68" ht="15">
      <c r="A11" s="6">
        <f t="shared" si="3"/>
        <v>9</v>
      </c>
      <c r="B11" s="319"/>
      <c r="C11" s="319"/>
      <c r="D11" s="319"/>
      <c r="E11" s="319"/>
      <c r="F11" s="328"/>
      <c r="G11" s="328"/>
      <c r="H11" s="330"/>
      <c r="I11" s="330"/>
      <c r="J11" s="331"/>
      <c r="K11" s="331"/>
      <c r="L11" s="331"/>
      <c r="M11" s="331"/>
      <c r="N11" s="224"/>
      <c r="O11" s="326"/>
      <c r="P11" s="327"/>
      <c r="Q11" s="326"/>
      <c r="R11" s="326"/>
      <c r="S11" s="326"/>
      <c r="T11" s="326"/>
      <c r="U11" s="326"/>
      <c r="V11" s="326"/>
      <c r="W11" s="326"/>
      <c r="X11" s="326"/>
      <c r="Y11" s="326"/>
      <c r="Z11" s="326"/>
      <c r="AA11" s="326"/>
      <c r="AB11" s="326"/>
      <c r="AC11" s="340">
        <f t="shared" si="0"/>
        <v>0</v>
      </c>
      <c r="AD11" s="332"/>
      <c r="AE11" s="333"/>
      <c r="AF11" s="334"/>
      <c r="AG11" s="341"/>
      <c r="AH11" s="341"/>
      <c r="AI11" s="341"/>
      <c r="AJ11" s="341"/>
      <c r="AK11" s="341"/>
      <c r="AL11" s="341"/>
      <c r="AM11" s="333"/>
      <c r="AN11" s="333"/>
      <c r="AO11" s="333"/>
      <c r="AP11" s="333"/>
      <c r="AQ11" s="333"/>
      <c r="AR11" s="333"/>
      <c r="AS11" s="341">
        <f t="shared" si="1"/>
        <v>0</v>
      </c>
      <c r="AT11" s="224"/>
      <c r="AU11" s="326"/>
      <c r="AV11" s="327"/>
      <c r="AW11" s="326"/>
      <c r="AX11" s="326"/>
      <c r="AY11" s="326"/>
      <c r="AZ11" s="326"/>
      <c r="BA11" s="326"/>
      <c r="BB11" s="326"/>
      <c r="BC11" s="326"/>
      <c r="BD11" s="326"/>
      <c r="BE11" s="326"/>
      <c r="BF11" s="326"/>
      <c r="BG11" s="326"/>
      <c r="BH11" s="326"/>
      <c r="BI11" s="340">
        <f t="shared" si="2"/>
        <v>0</v>
      </c>
      <c r="BJ11" s="224"/>
      <c r="BK11" s="326"/>
      <c r="BL11" s="327"/>
      <c r="BM11" s="326"/>
      <c r="BN11" s="326"/>
      <c r="BO11" s="336"/>
      <c r="BP11" s="336"/>
    </row>
    <row r="12" spans="1:68" ht="15">
      <c r="A12" s="6">
        <f t="shared" si="3"/>
        <v>10</v>
      </c>
      <c r="B12" s="319"/>
      <c r="C12" s="319"/>
      <c r="D12" s="319"/>
      <c r="E12" s="319"/>
      <c r="F12" s="319"/>
      <c r="G12" s="319"/>
      <c r="H12" s="329"/>
      <c r="I12" s="319"/>
      <c r="J12" s="319"/>
      <c r="K12" s="319"/>
      <c r="L12" s="319"/>
      <c r="M12" s="319"/>
      <c r="N12" s="224"/>
      <c r="O12" s="326"/>
      <c r="P12" s="327"/>
      <c r="Q12" s="326"/>
      <c r="R12" s="326"/>
      <c r="S12" s="326"/>
      <c r="T12" s="326"/>
      <c r="U12" s="326"/>
      <c r="V12" s="326"/>
      <c r="W12" s="326"/>
      <c r="X12" s="326"/>
      <c r="Y12" s="326"/>
      <c r="Z12" s="326"/>
      <c r="AA12" s="326"/>
      <c r="AB12" s="326"/>
      <c r="AC12" s="340">
        <f t="shared" si="0"/>
        <v>0</v>
      </c>
      <c r="AD12" s="224"/>
      <c r="AE12" s="326"/>
      <c r="AF12" s="327"/>
      <c r="AG12" s="340"/>
      <c r="AH12" s="340"/>
      <c r="AI12" s="340"/>
      <c r="AJ12" s="340"/>
      <c r="AK12" s="340"/>
      <c r="AL12" s="340"/>
      <c r="AM12" s="326"/>
      <c r="AN12" s="326"/>
      <c r="AO12" s="326"/>
      <c r="AP12" s="326"/>
      <c r="AQ12" s="326"/>
      <c r="AR12" s="326"/>
      <c r="AS12" s="340">
        <f t="shared" si="1"/>
        <v>0</v>
      </c>
      <c r="AT12" s="224"/>
      <c r="AU12" s="326"/>
      <c r="AV12" s="327"/>
      <c r="AW12" s="326"/>
      <c r="AX12" s="326"/>
      <c r="AY12" s="326"/>
      <c r="AZ12" s="326"/>
      <c r="BA12" s="326"/>
      <c r="BB12" s="326"/>
      <c r="BC12" s="326"/>
      <c r="BD12" s="326"/>
      <c r="BE12" s="326"/>
      <c r="BF12" s="326"/>
      <c r="BG12" s="326"/>
      <c r="BH12" s="326"/>
      <c r="BI12" s="340">
        <f t="shared" si="2"/>
        <v>0</v>
      </c>
      <c r="BJ12" s="224"/>
      <c r="BK12" s="326"/>
      <c r="BL12" s="327"/>
      <c r="BM12" s="326"/>
      <c r="BN12" s="326"/>
      <c r="BO12" s="319"/>
      <c r="BP12" s="319"/>
    </row>
    <row r="13" spans="1:68" ht="15">
      <c r="A13" s="6">
        <f t="shared" si="3"/>
        <v>11</v>
      </c>
      <c r="B13" s="319"/>
      <c r="C13" s="319"/>
      <c r="D13" s="319"/>
      <c r="E13" s="319"/>
      <c r="F13" s="328"/>
      <c r="G13" s="328"/>
      <c r="H13" s="330"/>
      <c r="I13" s="330"/>
      <c r="J13" s="331"/>
      <c r="K13" s="331"/>
      <c r="L13" s="331"/>
      <c r="M13" s="331"/>
      <c r="N13" s="224"/>
      <c r="O13" s="326"/>
      <c r="P13" s="327"/>
      <c r="Q13" s="326"/>
      <c r="R13" s="326"/>
      <c r="S13" s="326"/>
      <c r="T13" s="326"/>
      <c r="U13" s="326"/>
      <c r="V13" s="326"/>
      <c r="W13" s="326"/>
      <c r="X13" s="326"/>
      <c r="Y13" s="326"/>
      <c r="Z13" s="326"/>
      <c r="AA13" s="326"/>
      <c r="AB13" s="326"/>
      <c r="AC13" s="340">
        <f t="shared" si="0"/>
        <v>0</v>
      </c>
      <c r="AD13" s="332"/>
      <c r="AE13" s="333"/>
      <c r="AF13" s="334"/>
      <c r="AG13" s="341"/>
      <c r="AH13" s="341"/>
      <c r="AI13" s="341"/>
      <c r="AJ13" s="341"/>
      <c r="AK13" s="341"/>
      <c r="AL13" s="341"/>
      <c r="AM13" s="333"/>
      <c r="AN13" s="333"/>
      <c r="AO13" s="333"/>
      <c r="AP13" s="333"/>
      <c r="AQ13" s="333"/>
      <c r="AR13" s="333"/>
      <c r="AS13" s="341">
        <f t="shared" si="1"/>
        <v>0</v>
      </c>
      <c r="AT13" s="224"/>
      <c r="AU13" s="326"/>
      <c r="AV13" s="327"/>
      <c r="AW13" s="326"/>
      <c r="AX13" s="326"/>
      <c r="AY13" s="326"/>
      <c r="AZ13" s="326"/>
      <c r="BA13" s="326"/>
      <c r="BB13" s="326"/>
      <c r="BC13" s="326"/>
      <c r="BD13" s="326"/>
      <c r="BE13" s="326"/>
      <c r="BF13" s="326"/>
      <c r="BG13" s="326"/>
      <c r="BH13" s="326"/>
      <c r="BI13" s="340">
        <f t="shared" si="2"/>
        <v>0</v>
      </c>
      <c r="BJ13" s="224"/>
      <c r="BK13" s="326"/>
      <c r="BL13" s="327"/>
      <c r="BM13" s="326"/>
      <c r="BN13" s="326"/>
      <c r="BO13" s="336"/>
      <c r="BP13" s="336"/>
    </row>
    <row r="14" spans="1:68" ht="15">
      <c r="A14" s="6">
        <f t="shared" si="3"/>
        <v>12</v>
      </c>
      <c r="B14" s="319"/>
      <c r="C14" s="319"/>
      <c r="D14" s="319"/>
      <c r="E14" s="319"/>
      <c r="F14" s="319"/>
      <c r="G14" s="319"/>
      <c r="H14" s="329"/>
      <c r="I14" s="319"/>
      <c r="J14" s="319"/>
      <c r="K14" s="319"/>
      <c r="L14" s="319"/>
      <c r="M14" s="319"/>
      <c r="N14" s="224"/>
      <c r="O14" s="326"/>
      <c r="P14" s="327"/>
      <c r="Q14" s="326"/>
      <c r="R14" s="326"/>
      <c r="S14" s="326"/>
      <c r="T14" s="326"/>
      <c r="U14" s="326"/>
      <c r="V14" s="326"/>
      <c r="W14" s="326"/>
      <c r="X14" s="326"/>
      <c r="Y14" s="326"/>
      <c r="Z14" s="326"/>
      <c r="AA14" s="326"/>
      <c r="AB14" s="326"/>
      <c r="AC14" s="340">
        <f t="shared" si="0"/>
        <v>0</v>
      </c>
      <c r="AD14" s="224"/>
      <c r="AE14" s="326"/>
      <c r="AF14" s="327"/>
      <c r="AG14" s="340"/>
      <c r="AH14" s="340"/>
      <c r="AI14" s="340"/>
      <c r="AJ14" s="340"/>
      <c r="AK14" s="340"/>
      <c r="AL14" s="340"/>
      <c r="AM14" s="326"/>
      <c r="AN14" s="326"/>
      <c r="AO14" s="326"/>
      <c r="AP14" s="326"/>
      <c r="AQ14" s="326"/>
      <c r="AR14" s="326"/>
      <c r="AS14" s="340">
        <f t="shared" si="1"/>
        <v>0</v>
      </c>
      <c r="AT14" s="224"/>
      <c r="AU14" s="326"/>
      <c r="AV14" s="327"/>
      <c r="AW14" s="326"/>
      <c r="AX14" s="326"/>
      <c r="AY14" s="326"/>
      <c r="AZ14" s="326"/>
      <c r="BA14" s="326"/>
      <c r="BB14" s="326"/>
      <c r="BC14" s="326"/>
      <c r="BD14" s="326"/>
      <c r="BE14" s="326"/>
      <c r="BF14" s="326"/>
      <c r="BG14" s="326"/>
      <c r="BH14" s="326"/>
      <c r="BI14" s="340">
        <f t="shared" si="2"/>
        <v>0</v>
      </c>
      <c r="BJ14" s="224"/>
      <c r="BK14" s="326"/>
      <c r="BL14" s="327"/>
      <c r="BM14" s="326"/>
      <c r="BN14" s="326"/>
      <c r="BO14" s="319"/>
      <c r="BP14" s="319"/>
    </row>
    <row r="15" spans="1:68" ht="15">
      <c r="A15" s="6">
        <f t="shared" si="3"/>
        <v>13</v>
      </c>
      <c r="B15" s="319"/>
      <c r="C15" s="319"/>
      <c r="D15" s="319"/>
      <c r="E15" s="319"/>
      <c r="F15" s="328"/>
      <c r="G15" s="328"/>
      <c r="H15" s="330"/>
      <c r="I15" s="330"/>
      <c r="J15" s="331"/>
      <c r="K15" s="331"/>
      <c r="L15" s="331"/>
      <c r="M15" s="331"/>
      <c r="N15" s="224"/>
      <c r="O15" s="326"/>
      <c r="P15" s="327"/>
      <c r="Q15" s="326"/>
      <c r="R15" s="326"/>
      <c r="S15" s="326"/>
      <c r="T15" s="326"/>
      <c r="U15" s="326"/>
      <c r="V15" s="326"/>
      <c r="W15" s="326"/>
      <c r="X15" s="326"/>
      <c r="Y15" s="326"/>
      <c r="Z15" s="326"/>
      <c r="AA15" s="326"/>
      <c r="AB15" s="326"/>
      <c r="AC15" s="340">
        <f t="shared" si="0"/>
        <v>0</v>
      </c>
      <c r="AD15" s="332"/>
      <c r="AE15" s="333"/>
      <c r="AF15" s="334"/>
      <c r="AG15" s="341"/>
      <c r="AH15" s="341"/>
      <c r="AI15" s="341"/>
      <c r="AJ15" s="341"/>
      <c r="AK15" s="341"/>
      <c r="AL15" s="341"/>
      <c r="AM15" s="333"/>
      <c r="AN15" s="333"/>
      <c r="AO15" s="333"/>
      <c r="AP15" s="333"/>
      <c r="AQ15" s="333"/>
      <c r="AR15" s="333"/>
      <c r="AS15" s="341">
        <f t="shared" si="1"/>
        <v>0</v>
      </c>
      <c r="AT15" s="224"/>
      <c r="AU15" s="326"/>
      <c r="AV15" s="327"/>
      <c r="AW15" s="326"/>
      <c r="AX15" s="326"/>
      <c r="AY15" s="326"/>
      <c r="AZ15" s="326"/>
      <c r="BA15" s="326"/>
      <c r="BB15" s="326"/>
      <c r="BC15" s="326"/>
      <c r="BD15" s="326"/>
      <c r="BE15" s="326"/>
      <c r="BF15" s="326"/>
      <c r="BG15" s="326"/>
      <c r="BH15" s="326"/>
      <c r="BI15" s="340">
        <f t="shared" si="2"/>
        <v>0</v>
      </c>
      <c r="BJ15" s="224"/>
      <c r="BK15" s="326"/>
      <c r="BL15" s="327"/>
      <c r="BM15" s="326"/>
      <c r="BN15" s="326"/>
      <c r="BO15" s="336"/>
      <c r="BP15" s="336"/>
    </row>
    <row r="16" spans="1:68" ht="15">
      <c r="A16" s="6">
        <f t="shared" si="3"/>
        <v>14</v>
      </c>
      <c r="B16" s="319"/>
      <c r="C16" s="319"/>
      <c r="D16" s="319"/>
      <c r="E16" s="319"/>
      <c r="F16" s="319"/>
      <c r="G16" s="319"/>
      <c r="H16" s="329"/>
      <c r="I16" s="319"/>
      <c r="J16" s="319"/>
      <c r="K16" s="319"/>
      <c r="L16" s="319"/>
      <c r="M16" s="319"/>
      <c r="N16" s="224"/>
      <c r="O16" s="326"/>
      <c r="P16" s="327"/>
      <c r="Q16" s="326"/>
      <c r="R16" s="326"/>
      <c r="S16" s="326"/>
      <c r="T16" s="326"/>
      <c r="U16" s="326"/>
      <c r="V16" s="326"/>
      <c r="W16" s="326"/>
      <c r="X16" s="326"/>
      <c r="Y16" s="326"/>
      <c r="Z16" s="326"/>
      <c r="AA16" s="326"/>
      <c r="AB16" s="326"/>
      <c r="AC16" s="340">
        <f t="shared" si="0"/>
        <v>0</v>
      </c>
      <c r="AD16" s="224"/>
      <c r="AE16" s="326"/>
      <c r="AF16" s="327"/>
      <c r="AG16" s="340"/>
      <c r="AH16" s="340"/>
      <c r="AI16" s="340"/>
      <c r="AJ16" s="340"/>
      <c r="AK16" s="340"/>
      <c r="AL16" s="340"/>
      <c r="AM16" s="326"/>
      <c r="AN16" s="326"/>
      <c r="AO16" s="326"/>
      <c r="AP16" s="326"/>
      <c r="AQ16" s="326"/>
      <c r="AR16" s="326"/>
      <c r="AS16" s="340">
        <f t="shared" si="1"/>
        <v>0</v>
      </c>
      <c r="AT16" s="224"/>
      <c r="AU16" s="326"/>
      <c r="AV16" s="327"/>
      <c r="AW16" s="326"/>
      <c r="AX16" s="326"/>
      <c r="AY16" s="326"/>
      <c r="AZ16" s="326"/>
      <c r="BA16" s="326"/>
      <c r="BB16" s="326"/>
      <c r="BC16" s="326"/>
      <c r="BD16" s="326"/>
      <c r="BE16" s="326"/>
      <c r="BF16" s="326"/>
      <c r="BG16" s="326"/>
      <c r="BH16" s="326"/>
      <c r="BI16" s="340">
        <f t="shared" si="2"/>
        <v>0</v>
      </c>
      <c r="BJ16" s="224"/>
      <c r="BK16" s="326"/>
      <c r="BL16" s="327"/>
      <c r="BM16" s="326"/>
      <c r="BN16" s="326"/>
      <c r="BO16" s="319"/>
      <c r="BP16" s="319"/>
    </row>
    <row r="17" spans="1:68" ht="15">
      <c r="A17" s="6">
        <f t="shared" si="3"/>
        <v>15</v>
      </c>
      <c r="B17" s="319"/>
      <c r="C17" s="319"/>
      <c r="D17" s="319"/>
      <c r="E17" s="319"/>
      <c r="F17" s="328"/>
      <c r="G17" s="328"/>
      <c r="H17" s="330"/>
      <c r="I17" s="330"/>
      <c r="J17" s="331"/>
      <c r="K17" s="331"/>
      <c r="L17" s="331"/>
      <c r="M17" s="331"/>
      <c r="N17" s="224"/>
      <c r="O17" s="326"/>
      <c r="P17" s="327"/>
      <c r="Q17" s="326"/>
      <c r="R17" s="326"/>
      <c r="S17" s="326"/>
      <c r="T17" s="326"/>
      <c r="U17" s="326"/>
      <c r="V17" s="326"/>
      <c r="W17" s="326"/>
      <c r="X17" s="326"/>
      <c r="Y17" s="326"/>
      <c r="Z17" s="326"/>
      <c r="AA17" s="326"/>
      <c r="AB17" s="326"/>
      <c r="AC17" s="340">
        <f t="shared" si="0"/>
        <v>0</v>
      </c>
      <c r="AD17" s="332"/>
      <c r="AE17" s="333"/>
      <c r="AF17" s="334"/>
      <c r="AG17" s="341"/>
      <c r="AH17" s="341"/>
      <c r="AI17" s="341"/>
      <c r="AJ17" s="341"/>
      <c r="AK17" s="341"/>
      <c r="AL17" s="341"/>
      <c r="AM17" s="333"/>
      <c r="AN17" s="333"/>
      <c r="AO17" s="333"/>
      <c r="AP17" s="333"/>
      <c r="AQ17" s="333"/>
      <c r="AR17" s="333"/>
      <c r="AS17" s="341">
        <f t="shared" si="1"/>
        <v>0</v>
      </c>
      <c r="AT17" s="224"/>
      <c r="AU17" s="326"/>
      <c r="AV17" s="327"/>
      <c r="AW17" s="326"/>
      <c r="AX17" s="326"/>
      <c r="AY17" s="326"/>
      <c r="AZ17" s="326"/>
      <c r="BA17" s="326"/>
      <c r="BB17" s="326"/>
      <c r="BC17" s="326"/>
      <c r="BD17" s="326"/>
      <c r="BE17" s="326"/>
      <c r="BF17" s="326"/>
      <c r="BG17" s="326"/>
      <c r="BH17" s="326"/>
      <c r="BI17" s="340">
        <f t="shared" si="2"/>
        <v>0</v>
      </c>
      <c r="BJ17" s="224"/>
      <c r="BK17" s="326"/>
      <c r="BL17" s="327"/>
      <c r="BM17" s="326"/>
      <c r="BN17" s="326"/>
      <c r="BO17" s="336"/>
      <c r="BP17" s="336"/>
    </row>
    <row r="18" spans="1:68" ht="15">
      <c r="A18" s="6">
        <f t="shared" si="3"/>
        <v>16</v>
      </c>
      <c r="B18" s="319"/>
      <c r="C18" s="319"/>
      <c r="D18" s="319"/>
      <c r="E18" s="319"/>
      <c r="F18" s="319"/>
      <c r="G18" s="319"/>
      <c r="H18" s="329"/>
      <c r="I18" s="319"/>
      <c r="J18" s="319"/>
      <c r="K18" s="319"/>
      <c r="L18" s="319"/>
      <c r="M18" s="319"/>
      <c r="N18" s="224"/>
      <c r="O18" s="326"/>
      <c r="P18" s="327"/>
      <c r="Q18" s="326"/>
      <c r="R18" s="326"/>
      <c r="S18" s="326"/>
      <c r="T18" s="326"/>
      <c r="U18" s="326"/>
      <c r="V18" s="326"/>
      <c r="W18" s="326"/>
      <c r="X18" s="326"/>
      <c r="Y18" s="326"/>
      <c r="Z18" s="326"/>
      <c r="AA18" s="326"/>
      <c r="AB18" s="326"/>
      <c r="AC18" s="340">
        <f t="shared" si="0"/>
        <v>0</v>
      </c>
      <c r="AD18" s="224"/>
      <c r="AE18" s="326"/>
      <c r="AF18" s="327"/>
      <c r="AG18" s="340"/>
      <c r="AH18" s="340"/>
      <c r="AI18" s="340"/>
      <c r="AJ18" s="340"/>
      <c r="AK18" s="340"/>
      <c r="AL18" s="340"/>
      <c r="AM18" s="326"/>
      <c r="AN18" s="326"/>
      <c r="AO18" s="326"/>
      <c r="AP18" s="326"/>
      <c r="AQ18" s="326"/>
      <c r="AR18" s="326"/>
      <c r="AS18" s="340">
        <f t="shared" si="1"/>
        <v>0</v>
      </c>
      <c r="AT18" s="224"/>
      <c r="AU18" s="326"/>
      <c r="AV18" s="327"/>
      <c r="AW18" s="326"/>
      <c r="AX18" s="326"/>
      <c r="AY18" s="326"/>
      <c r="AZ18" s="326"/>
      <c r="BA18" s="326"/>
      <c r="BB18" s="326"/>
      <c r="BC18" s="326"/>
      <c r="BD18" s="326"/>
      <c r="BE18" s="326"/>
      <c r="BF18" s="326"/>
      <c r="BG18" s="326"/>
      <c r="BH18" s="326"/>
      <c r="BI18" s="340">
        <f t="shared" si="2"/>
        <v>0</v>
      </c>
      <c r="BJ18" s="224"/>
      <c r="BK18" s="326"/>
      <c r="BL18" s="327"/>
      <c r="BM18" s="326"/>
      <c r="BN18" s="326"/>
      <c r="BO18" s="319"/>
      <c r="BP18" s="319"/>
    </row>
    <row r="19" spans="1:68" ht="15">
      <c r="A19" s="6">
        <f t="shared" si="3"/>
        <v>17</v>
      </c>
      <c r="B19" s="319"/>
      <c r="C19" s="319"/>
      <c r="D19" s="319"/>
      <c r="E19" s="319"/>
      <c r="F19" s="328"/>
      <c r="G19" s="328"/>
      <c r="H19" s="330"/>
      <c r="I19" s="330"/>
      <c r="J19" s="331"/>
      <c r="K19" s="331"/>
      <c r="L19" s="331"/>
      <c r="M19" s="331"/>
      <c r="N19" s="224"/>
      <c r="O19" s="326"/>
      <c r="P19" s="327"/>
      <c r="Q19" s="326"/>
      <c r="R19" s="326"/>
      <c r="S19" s="326"/>
      <c r="T19" s="326"/>
      <c r="U19" s="326"/>
      <c r="V19" s="326"/>
      <c r="W19" s="326"/>
      <c r="X19" s="326"/>
      <c r="Y19" s="326"/>
      <c r="Z19" s="326"/>
      <c r="AA19" s="326"/>
      <c r="AB19" s="326"/>
      <c r="AC19" s="340">
        <f t="shared" si="0"/>
        <v>0</v>
      </c>
      <c r="AD19" s="332"/>
      <c r="AE19" s="333"/>
      <c r="AF19" s="334"/>
      <c r="AG19" s="341"/>
      <c r="AH19" s="341"/>
      <c r="AI19" s="341"/>
      <c r="AJ19" s="341"/>
      <c r="AK19" s="341"/>
      <c r="AL19" s="341"/>
      <c r="AM19" s="333"/>
      <c r="AN19" s="333"/>
      <c r="AO19" s="333"/>
      <c r="AP19" s="333"/>
      <c r="AQ19" s="333"/>
      <c r="AR19" s="333"/>
      <c r="AS19" s="341">
        <f t="shared" si="1"/>
        <v>0</v>
      </c>
      <c r="AT19" s="224"/>
      <c r="AU19" s="326"/>
      <c r="AV19" s="327"/>
      <c r="AW19" s="326"/>
      <c r="AX19" s="326"/>
      <c r="AY19" s="326"/>
      <c r="AZ19" s="326"/>
      <c r="BA19" s="326"/>
      <c r="BB19" s="326"/>
      <c r="BC19" s="326"/>
      <c r="BD19" s="326"/>
      <c r="BE19" s="326"/>
      <c r="BF19" s="326"/>
      <c r="BG19" s="326"/>
      <c r="BH19" s="326"/>
      <c r="BI19" s="340">
        <f t="shared" si="2"/>
        <v>0</v>
      </c>
      <c r="BJ19" s="224"/>
      <c r="BK19" s="326"/>
      <c r="BL19" s="327"/>
      <c r="BM19" s="326"/>
      <c r="BN19" s="326"/>
      <c r="BO19" s="336"/>
      <c r="BP19" s="336"/>
    </row>
    <row r="20" spans="1:68" ht="15">
      <c r="A20" s="6">
        <f t="shared" si="3"/>
        <v>18</v>
      </c>
      <c r="B20" s="319"/>
      <c r="C20" s="319"/>
      <c r="D20" s="319"/>
      <c r="E20" s="319"/>
      <c r="F20" s="319"/>
      <c r="G20" s="319"/>
      <c r="H20" s="329"/>
      <c r="I20" s="319"/>
      <c r="J20" s="319"/>
      <c r="K20" s="319"/>
      <c r="L20" s="319"/>
      <c r="M20" s="319"/>
      <c r="N20" s="224"/>
      <c r="O20" s="326"/>
      <c r="P20" s="327"/>
      <c r="Q20" s="326"/>
      <c r="R20" s="326"/>
      <c r="S20" s="326"/>
      <c r="T20" s="326"/>
      <c r="U20" s="326"/>
      <c r="V20" s="326"/>
      <c r="W20" s="326"/>
      <c r="X20" s="326"/>
      <c r="Y20" s="326"/>
      <c r="Z20" s="326"/>
      <c r="AA20" s="326"/>
      <c r="AB20" s="326"/>
      <c r="AC20" s="340">
        <f t="shared" si="0"/>
        <v>0</v>
      </c>
      <c r="AD20" s="224"/>
      <c r="AE20" s="326"/>
      <c r="AF20" s="327"/>
      <c r="AG20" s="340"/>
      <c r="AH20" s="340"/>
      <c r="AI20" s="340"/>
      <c r="AJ20" s="340"/>
      <c r="AK20" s="340"/>
      <c r="AL20" s="340"/>
      <c r="AM20" s="326"/>
      <c r="AN20" s="326"/>
      <c r="AO20" s="326"/>
      <c r="AP20" s="326"/>
      <c r="AQ20" s="326"/>
      <c r="AR20" s="326"/>
      <c r="AS20" s="340">
        <f t="shared" si="1"/>
        <v>0</v>
      </c>
      <c r="AT20" s="224"/>
      <c r="AU20" s="326"/>
      <c r="AV20" s="327"/>
      <c r="AW20" s="326"/>
      <c r="AX20" s="326"/>
      <c r="AY20" s="326"/>
      <c r="AZ20" s="326"/>
      <c r="BA20" s="326"/>
      <c r="BB20" s="326"/>
      <c r="BC20" s="326"/>
      <c r="BD20" s="326"/>
      <c r="BE20" s="326"/>
      <c r="BF20" s="326"/>
      <c r="BG20" s="326"/>
      <c r="BH20" s="326"/>
      <c r="BI20" s="340">
        <f t="shared" si="2"/>
        <v>0</v>
      </c>
      <c r="BJ20" s="224"/>
      <c r="BK20" s="326"/>
      <c r="BL20" s="327"/>
      <c r="BM20" s="326"/>
      <c r="BN20" s="326"/>
      <c r="BO20" s="319"/>
      <c r="BP20" s="319"/>
    </row>
    <row r="21" spans="1:68" ht="15">
      <c r="A21" s="6">
        <f t="shared" si="3"/>
        <v>19</v>
      </c>
      <c r="B21" s="319"/>
      <c r="C21" s="319"/>
      <c r="D21" s="319"/>
      <c r="E21" s="319"/>
      <c r="F21" s="328"/>
      <c r="G21" s="328"/>
      <c r="H21" s="330"/>
      <c r="I21" s="330"/>
      <c r="J21" s="331"/>
      <c r="K21" s="331"/>
      <c r="L21" s="331"/>
      <c r="M21" s="331"/>
      <c r="N21" s="224"/>
      <c r="O21" s="326"/>
      <c r="P21" s="327"/>
      <c r="Q21" s="326"/>
      <c r="R21" s="326"/>
      <c r="S21" s="326"/>
      <c r="T21" s="326"/>
      <c r="U21" s="326"/>
      <c r="V21" s="326"/>
      <c r="W21" s="326"/>
      <c r="X21" s="326"/>
      <c r="Y21" s="326"/>
      <c r="Z21" s="326"/>
      <c r="AA21" s="326"/>
      <c r="AB21" s="326"/>
      <c r="AC21" s="340">
        <f t="shared" si="0"/>
        <v>0</v>
      </c>
      <c r="AD21" s="332"/>
      <c r="AE21" s="333"/>
      <c r="AF21" s="334"/>
      <c r="AG21" s="341"/>
      <c r="AH21" s="341"/>
      <c r="AI21" s="341"/>
      <c r="AJ21" s="341"/>
      <c r="AK21" s="341"/>
      <c r="AL21" s="341"/>
      <c r="AM21" s="333"/>
      <c r="AN21" s="333"/>
      <c r="AO21" s="333"/>
      <c r="AP21" s="333"/>
      <c r="AQ21" s="333"/>
      <c r="AR21" s="333"/>
      <c r="AS21" s="341">
        <f t="shared" si="1"/>
        <v>0</v>
      </c>
      <c r="AT21" s="224"/>
      <c r="AU21" s="326"/>
      <c r="AV21" s="327"/>
      <c r="AW21" s="326"/>
      <c r="AX21" s="326"/>
      <c r="AY21" s="326"/>
      <c r="AZ21" s="326"/>
      <c r="BA21" s="326"/>
      <c r="BB21" s="326"/>
      <c r="BC21" s="326"/>
      <c r="BD21" s="326"/>
      <c r="BE21" s="326"/>
      <c r="BF21" s="326"/>
      <c r="BG21" s="326"/>
      <c r="BH21" s="326"/>
      <c r="BI21" s="340">
        <f t="shared" si="2"/>
        <v>0</v>
      </c>
      <c r="BJ21" s="224"/>
      <c r="BK21" s="326"/>
      <c r="BL21" s="327"/>
      <c r="BM21" s="326"/>
      <c r="BN21" s="326"/>
      <c r="BO21" s="336"/>
      <c r="BP21" s="336"/>
    </row>
    <row r="22" spans="1:68" ht="15">
      <c r="A22" s="6">
        <f t="shared" si="3"/>
        <v>20</v>
      </c>
      <c r="B22" s="319"/>
      <c r="C22" s="319"/>
      <c r="D22" s="319"/>
      <c r="E22" s="319"/>
      <c r="F22" s="319"/>
      <c r="G22" s="319"/>
      <c r="H22" s="329"/>
      <c r="I22" s="319"/>
      <c r="J22" s="319"/>
      <c r="K22" s="319"/>
      <c r="L22" s="319"/>
      <c r="M22" s="319"/>
      <c r="N22" s="224"/>
      <c r="O22" s="326"/>
      <c r="P22" s="327"/>
      <c r="Q22" s="326"/>
      <c r="R22" s="326"/>
      <c r="S22" s="326"/>
      <c r="T22" s="326"/>
      <c r="U22" s="326"/>
      <c r="V22" s="326"/>
      <c r="W22" s="326"/>
      <c r="X22" s="326"/>
      <c r="Y22" s="326"/>
      <c r="Z22" s="326"/>
      <c r="AA22" s="326"/>
      <c r="AB22" s="326"/>
      <c r="AC22" s="340">
        <f t="shared" si="0"/>
        <v>0</v>
      </c>
      <c r="AD22" s="224"/>
      <c r="AE22" s="326"/>
      <c r="AF22" s="327"/>
      <c r="AG22" s="340"/>
      <c r="AH22" s="340"/>
      <c r="AI22" s="340"/>
      <c r="AJ22" s="340"/>
      <c r="AK22" s="340"/>
      <c r="AL22" s="340"/>
      <c r="AM22" s="326"/>
      <c r="AN22" s="326"/>
      <c r="AO22" s="326"/>
      <c r="AP22" s="326"/>
      <c r="AQ22" s="326"/>
      <c r="AR22" s="326"/>
      <c r="AS22" s="340">
        <f t="shared" si="1"/>
        <v>0</v>
      </c>
      <c r="AT22" s="224"/>
      <c r="AU22" s="326"/>
      <c r="AV22" s="327"/>
      <c r="AW22" s="326"/>
      <c r="AX22" s="326"/>
      <c r="AY22" s="326"/>
      <c r="AZ22" s="326"/>
      <c r="BA22" s="326"/>
      <c r="BB22" s="326"/>
      <c r="BC22" s="326"/>
      <c r="BD22" s="326"/>
      <c r="BE22" s="326"/>
      <c r="BF22" s="326"/>
      <c r="BG22" s="326"/>
      <c r="BH22" s="326"/>
      <c r="BI22" s="340">
        <f t="shared" si="2"/>
        <v>0</v>
      </c>
      <c r="BJ22" s="224"/>
      <c r="BK22" s="326"/>
      <c r="BL22" s="327"/>
      <c r="BM22" s="326"/>
      <c r="BN22" s="326"/>
      <c r="BO22" s="319"/>
      <c r="BP22" s="319"/>
    </row>
    <row r="23" spans="1:68" ht="15">
      <c r="A23" s="6">
        <f t="shared" si="3"/>
        <v>21</v>
      </c>
      <c r="B23" s="319"/>
      <c r="C23" s="319"/>
      <c r="D23" s="319"/>
      <c r="E23" s="319"/>
      <c r="F23" s="328"/>
      <c r="G23" s="328"/>
      <c r="H23" s="330"/>
      <c r="I23" s="330"/>
      <c r="J23" s="331"/>
      <c r="K23" s="331"/>
      <c r="L23" s="331"/>
      <c r="M23" s="331"/>
      <c r="N23" s="224"/>
      <c r="O23" s="326"/>
      <c r="P23" s="327"/>
      <c r="Q23" s="326"/>
      <c r="R23" s="326"/>
      <c r="S23" s="326"/>
      <c r="T23" s="326"/>
      <c r="U23" s="326"/>
      <c r="V23" s="326"/>
      <c r="W23" s="326"/>
      <c r="X23" s="326"/>
      <c r="Y23" s="326"/>
      <c r="Z23" s="326"/>
      <c r="AA23" s="326"/>
      <c r="AB23" s="326"/>
      <c r="AC23" s="340">
        <f t="shared" si="0"/>
        <v>0</v>
      </c>
      <c r="AD23" s="332"/>
      <c r="AE23" s="333"/>
      <c r="AF23" s="334"/>
      <c r="AG23" s="341"/>
      <c r="AH23" s="341"/>
      <c r="AI23" s="341"/>
      <c r="AJ23" s="341"/>
      <c r="AK23" s="341"/>
      <c r="AL23" s="341"/>
      <c r="AM23" s="333"/>
      <c r="AN23" s="333"/>
      <c r="AO23" s="333"/>
      <c r="AP23" s="333"/>
      <c r="AQ23" s="333"/>
      <c r="AR23" s="333"/>
      <c r="AS23" s="341">
        <f t="shared" si="1"/>
        <v>0</v>
      </c>
      <c r="AT23" s="224"/>
      <c r="AU23" s="326"/>
      <c r="AV23" s="327"/>
      <c r="AW23" s="326"/>
      <c r="AX23" s="326"/>
      <c r="AY23" s="326"/>
      <c r="AZ23" s="326"/>
      <c r="BA23" s="326"/>
      <c r="BB23" s="326"/>
      <c r="BC23" s="326"/>
      <c r="BD23" s="326"/>
      <c r="BE23" s="326"/>
      <c r="BF23" s="326"/>
      <c r="BG23" s="326"/>
      <c r="BH23" s="326"/>
      <c r="BI23" s="340">
        <f t="shared" si="2"/>
        <v>0</v>
      </c>
      <c r="BJ23" s="224"/>
      <c r="BK23" s="326"/>
      <c r="BL23" s="327"/>
      <c r="BM23" s="326"/>
      <c r="BN23" s="326"/>
      <c r="BO23" s="336"/>
      <c r="BP23" s="336"/>
    </row>
    <row r="24" spans="1:68" ht="15">
      <c r="A24" s="6">
        <f t="shared" si="3"/>
        <v>22</v>
      </c>
      <c r="B24" s="319"/>
      <c r="C24" s="319"/>
      <c r="D24" s="319"/>
      <c r="E24" s="319"/>
      <c r="F24" s="319"/>
      <c r="G24" s="329"/>
      <c r="H24" s="329"/>
      <c r="I24" s="319"/>
      <c r="J24" s="319"/>
      <c r="K24" s="319"/>
      <c r="L24" s="319"/>
      <c r="M24" s="319"/>
      <c r="N24" s="224"/>
      <c r="O24" s="326"/>
      <c r="P24" s="327"/>
      <c r="Q24" s="326"/>
      <c r="R24" s="326"/>
      <c r="S24" s="326"/>
      <c r="T24" s="326"/>
      <c r="U24" s="326"/>
      <c r="V24" s="326"/>
      <c r="W24" s="326"/>
      <c r="X24" s="326"/>
      <c r="Y24" s="326"/>
      <c r="Z24" s="326"/>
      <c r="AA24" s="326"/>
      <c r="AB24" s="326"/>
      <c r="AC24" s="340">
        <f t="shared" si="0"/>
        <v>0</v>
      </c>
      <c r="AD24" s="224"/>
      <c r="AE24" s="326"/>
      <c r="AF24" s="327"/>
      <c r="AG24" s="340"/>
      <c r="AH24" s="340"/>
      <c r="AI24" s="340"/>
      <c r="AJ24" s="340"/>
      <c r="AK24" s="340"/>
      <c r="AL24" s="340"/>
      <c r="AM24" s="326"/>
      <c r="AN24" s="326"/>
      <c r="AO24" s="326"/>
      <c r="AP24" s="326"/>
      <c r="AQ24" s="326"/>
      <c r="AR24" s="326"/>
      <c r="AS24" s="340">
        <f t="shared" si="1"/>
        <v>0</v>
      </c>
      <c r="AT24" s="224"/>
      <c r="AU24" s="326"/>
      <c r="AV24" s="327"/>
      <c r="AW24" s="326"/>
      <c r="AX24" s="326"/>
      <c r="AY24" s="326"/>
      <c r="AZ24" s="326"/>
      <c r="BA24" s="326"/>
      <c r="BB24" s="326"/>
      <c r="BC24" s="326"/>
      <c r="BD24" s="326"/>
      <c r="BE24" s="326"/>
      <c r="BF24" s="326"/>
      <c r="BG24" s="326"/>
      <c r="BH24" s="326"/>
      <c r="BI24" s="340">
        <f t="shared" si="2"/>
        <v>0</v>
      </c>
      <c r="BJ24" s="224"/>
      <c r="BK24" s="326"/>
      <c r="BL24" s="327"/>
      <c r="BM24" s="326"/>
      <c r="BN24" s="326"/>
      <c r="BO24" s="319"/>
      <c r="BP24" s="319"/>
    </row>
    <row r="25" spans="1:68" ht="15">
      <c r="A25" s="6">
        <f t="shared" si="3"/>
        <v>23</v>
      </c>
      <c r="B25" s="319"/>
      <c r="C25" s="319"/>
      <c r="D25" s="319"/>
      <c r="E25" s="319"/>
      <c r="F25" s="328"/>
      <c r="G25" s="328"/>
      <c r="H25" s="330"/>
      <c r="I25" s="330"/>
      <c r="J25" s="331"/>
      <c r="K25" s="331"/>
      <c r="L25" s="331"/>
      <c r="M25" s="331"/>
      <c r="N25" s="224"/>
      <c r="O25" s="326"/>
      <c r="P25" s="327"/>
      <c r="Q25" s="326"/>
      <c r="R25" s="326"/>
      <c r="S25" s="326"/>
      <c r="T25" s="326"/>
      <c r="U25" s="326"/>
      <c r="V25" s="326"/>
      <c r="W25" s="326"/>
      <c r="X25" s="326"/>
      <c r="Y25" s="326"/>
      <c r="Z25" s="326"/>
      <c r="AA25" s="326"/>
      <c r="AB25" s="326"/>
      <c r="AC25" s="340">
        <f t="shared" si="0"/>
        <v>0</v>
      </c>
      <c r="AD25" s="332"/>
      <c r="AE25" s="333"/>
      <c r="AF25" s="334"/>
      <c r="AG25" s="341"/>
      <c r="AH25" s="341"/>
      <c r="AI25" s="341"/>
      <c r="AJ25" s="341"/>
      <c r="AK25" s="341"/>
      <c r="AL25" s="341"/>
      <c r="AM25" s="333"/>
      <c r="AN25" s="333"/>
      <c r="AO25" s="333"/>
      <c r="AP25" s="333"/>
      <c r="AQ25" s="333"/>
      <c r="AR25" s="333"/>
      <c r="AS25" s="341">
        <f t="shared" si="1"/>
        <v>0</v>
      </c>
      <c r="AT25" s="224"/>
      <c r="AU25" s="326"/>
      <c r="AV25" s="327"/>
      <c r="AW25" s="326"/>
      <c r="AX25" s="326"/>
      <c r="AY25" s="326"/>
      <c r="AZ25" s="326"/>
      <c r="BA25" s="326"/>
      <c r="BB25" s="326"/>
      <c r="BC25" s="326"/>
      <c r="BD25" s="326"/>
      <c r="BE25" s="326"/>
      <c r="BF25" s="326"/>
      <c r="BG25" s="326"/>
      <c r="BH25" s="326"/>
      <c r="BI25" s="340">
        <f t="shared" si="2"/>
        <v>0</v>
      </c>
      <c r="BJ25" s="224"/>
      <c r="BK25" s="326"/>
      <c r="BL25" s="327"/>
      <c r="BM25" s="326"/>
      <c r="BN25" s="326"/>
      <c r="BO25" s="336"/>
      <c r="BP25" s="336"/>
    </row>
    <row r="26" spans="1:68" ht="15">
      <c r="A26" s="6">
        <f t="shared" si="3"/>
        <v>24</v>
      </c>
      <c r="B26" s="319"/>
      <c r="C26" s="319"/>
      <c r="D26" s="319"/>
      <c r="E26" s="319"/>
      <c r="F26" s="319"/>
      <c r="G26" s="319"/>
      <c r="H26" s="329"/>
      <c r="I26" s="319"/>
      <c r="J26" s="319"/>
      <c r="K26" s="319"/>
      <c r="L26" s="319"/>
      <c r="M26" s="319"/>
      <c r="N26" s="224"/>
      <c r="O26" s="326"/>
      <c r="P26" s="327"/>
      <c r="Q26" s="326"/>
      <c r="R26" s="326"/>
      <c r="S26" s="326"/>
      <c r="T26" s="326"/>
      <c r="U26" s="326"/>
      <c r="V26" s="326"/>
      <c r="W26" s="326"/>
      <c r="X26" s="326"/>
      <c r="Y26" s="326"/>
      <c r="Z26" s="326"/>
      <c r="AA26" s="326"/>
      <c r="AB26" s="326"/>
      <c r="AC26" s="340">
        <f t="shared" si="0"/>
        <v>0</v>
      </c>
      <c r="AD26" s="224"/>
      <c r="AE26" s="326"/>
      <c r="AF26" s="327"/>
      <c r="AG26" s="340"/>
      <c r="AH26" s="340"/>
      <c r="AI26" s="340"/>
      <c r="AJ26" s="340"/>
      <c r="AK26" s="340"/>
      <c r="AL26" s="340"/>
      <c r="AM26" s="326"/>
      <c r="AN26" s="326"/>
      <c r="AO26" s="326"/>
      <c r="AP26" s="326"/>
      <c r="AQ26" s="326"/>
      <c r="AR26" s="326"/>
      <c r="AS26" s="340">
        <f t="shared" si="1"/>
        <v>0</v>
      </c>
      <c r="AT26" s="224"/>
      <c r="AU26" s="326"/>
      <c r="AV26" s="327"/>
      <c r="AW26" s="326"/>
      <c r="AX26" s="326"/>
      <c r="AY26" s="326"/>
      <c r="AZ26" s="326"/>
      <c r="BA26" s="326"/>
      <c r="BB26" s="326"/>
      <c r="BC26" s="326"/>
      <c r="BD26" s="326"/>
      <c r="BE26" s="326"/>
      <c r="BF26" s="326"/>
      <c r="BG26" s="326"/>
      <c r="BH26" s="326"/>
      <c r="BI26" s="340">
        <f t="shared" si="2"/>
        <v>0</v>
      </c>
      <c r="BJ26" s="224"/>
      <c r="BK26" s="326"/>
      <c r="BL26" s="327"/>
      <c r="BM26" s="326"/>
      <c r="BN26" s="326"/>
      <c r="BO26" s="319"/>
      <c r="BP26" s="319"/>
    </row>
    <row r="27" spans="1:68" ht="15">
      <c r="A27" s="6">
        <f t="shared" si="3"/>
        <v>25</v>
      </c>
      <c r="B27" s="319"/>
      <c r="C27" s="319"/>
      <c r="D27" s="319"/>
      <c r="E27" s="319"/>
      <c r="F27" s="328"/>
      <c r="G27" s="328"/>
      <c r="H27" s="330"/>
      <c r="I27" s="330"/>
      <c r="J27" s="331"/>
      <c r="K27" s="331"/>
      <c r="L27" s="331"/>
      <c r="M27" s="331"/>
      <c r="N27" s="224"/>
      <c r="O27" s="326"/>
      <c r="P27" s="327"/>
      <c r="Q27" s="326"/>
      <c r="R27" s="326"/>
      <c r="S27" s="326"/>
      <c r="T27" s="326"/>
      <c r="U27" s="326"/>
      <c r="V27" s="326"/>
      <c r="W27" s="326"/>
      <c r="X27" s="326"/>
      <c r="Y27" s="326"/>
      <c r="Z27" s="326"/>
      <c r="AA27" s="326"/>
      <c r="AB27" s="326"/>
      <c r="AC27" s="340">
        <f t="shared" si="0"/>
        <v>0</v>
      </c>
      <c r="AD27" s="332"/>
      <c r="AE27" s="333"/>
      <c r="AF27" s="334"/>
      <c r="AG27" s="341"/>
      <c r="AH27" s="341"/>
      <c r="AI27" s="341"/>
      <c r="AJ27" s="341"/>
      <c r="AK27" s="341"/>
      <c r="AL27" s="341"/>
      <c r="AM27" s="333"/>
      <c r="AN27" s="333"/>
      <c r="AO27" s="333"/>
      <c r="AP27" s="333"/>
      <c r="AQ27" s="333"/>
      <c r="AR27" s="333"/>
      <c r="AS27" s="341">
        <f t="shared" si="1"/>
        <v>0</v>
      </c>
      <c r="AT27" s="224"/>
      <c r="AU27" s="326"/>
      <c r="AV27" s="327"/>
      <c r="AW27" s="326"/>
      <c r="AX27" s="326"/>
      <c r="AY27" s="326"/>
      <c r="AZ27" s="326"/>
      <c r="BA27" s="326"/>
      <c r="BB27" s="326"/>
      <c r="BC27" s="326"/>
      <c r="BD27" s="326"/>
      <c r="BE27" s="326"/>
      <c r="BF27" s="326"/>
      <c r="BG27" s="326"/>
      <c r="BH27" s="326"/>
      <c r="BI27" s="340">
        <f t="shared" si="2"/>
        <v>0</v>
      </c>
      <c r="BJ27" s="224"/>
      <c r="BK27" s="326"/>
      <c r="BL27" s="327"/>
      <c r="BM27" s="326"/>
      <c r="BN27" s="326"/>
      <c r="BO27" s="336"/>
      <c r="BP27" s="336"/>
    </row>
    <row r="28" spans="1:68" ht="15">
      <c r="A28" s="6">
        <f t="shared" si="3"/>
        <v>26</v>
      </c>
      <c r="B28" s="319"/>
      <c r="C28" s="319"/>
      <c r="D28" s="319"/>
      <c r="E28" s="319"/>
      <c r="F28" s="319"/>
      <c r="G28" s="319"/>
      <c r="H28" s="329"/>
      <c r="I28" s="319"/>
      <c r="J28" s="319"/>
      <c r="K28" s="319"/>
      <c r="L28" s="319"/>
      <c r="M28" s="319"/>
      <c r="N28" s="224"/>
      <c r="O28" s="326"/>
      <c r="P28" s="327"/>
      <c r="Q28" s="326"/>
      <c r="R28" s="326"/>
      <c r="S28" s="326"/>
      <c r="T28" s="326"/>
      <c r="U28" s="326"/>
      <c r="V28" s="326"/>
      <c r="W28" s="326"/>
      <c r="X28" s="326"/>
      <c r="Y28" s="326"/>
      <c r="Z28" s="326"/>
      <c r="AA28" s="326"/>
      <c r="AB28" s="326"/>
      <c r="AC28" s="340">
        <f t="shared" si="0"/>
        <v>0</v>
      </c>
      <c r="AD28" s="224"/>
      <c r="AE28" s="326"/>
      <c r="AF28" s="327"/>
      <c r="AG28" s="340"/>
      <c r="AH28" s="340"/>
      <c r="AI28" s="340"/>
      <c r="AJ28" s="340"/>
      <c r="AK28" s="340"/>
      <c r="AL28" s="340"/>
      <c r="AM28" s="326"/>
      <c r="AN28" s="326"/>
      <c r="AO28" s="326"/>
      <c r="AP28" s="326"/>
      <c r="AQ28" s="326"/>
      <c r="AR28" s="326"/>
      <c r="AS28" s="340">
        <f t="shared" si="1"/>
        <v>0</v>
      </c>
      <c r="AT28" s="224"/>
      <c r="AU28" s="326"/>
      <c r="AV28" s="327"/>
      <c r="AW28" s="326"/>
      <c r="AX28" s="326"/>
      <c r="AY28" s="326"/>
      <c r="AZ28" s="326"/>
      <c r="BA28" s="326"/>
      <c r="BB28" s="326"/>
      <c r="BC28" s="326"/>
      <c r="BD28" s="326"/>
      <c r="BE28" s="326"/>
      <c r="BF28" s="326"/>
      <c r="BG28" s="326"/>
      <c r="BH28" s="326"/>
      <c r="BI28" s="340">
        <f t="shared" si="2"/>
        <v>0</v>
      </c>
      <c r="BJ28" s="224"/>
      <c r="BK28" s="326"/>
      <c r="BL28" s="327"/>
      <c r="BM28" s="326"/>
      <c r="BN28" s="326"/>
      <c r="BO28" s="319"/>
      <c r="BP28" s="319"/>
    </row>
    <row r="29" spans="1:68" ht="15">
      <c r="A29" s="6">
        <f t="shared" si="3"/>
        <v>27</v>
      </c>
      <c r="B29" s="319"/>
      <c r="C29" s="319"/>
      <c r="D29" s="319"/>
      <c r="E29" s="319"/>
      <c r="F29" s="328"/>
      <c r="G29" s="328"/>
      <c r="H29" s="330"/>
      <c r="I29" s="330"/>
      <c r="J29" s="331"/>
      <c r="K29" s="331"/>
      <c r="L29" s="331"/>
      <c r="M29" s="331"/>
      <c r="N29" s="224"/>
      <c r="O29" s="326"/>
      <c r="P29" s="327"/>
      <c r="Q29" s="326"/>
      <c r="R29" s="326"/>
      <c r="S29" s="326"/>
      <c r="T29" s="326"/>
      <c r="U29" s="326"/>
      <c r="V29" s="326"/>
      <c r="W29" s="326"/>
      <c r="X29" s="326"/>
      <c r="Y29" s="326"/>
      <c r="Z29" s="326"/>
      <c r="AA29" s="326"/>
      <c r="AB29" s="326"/>
      <c r="AC29" s="340">
        <f t="shared" si="0"/>
        <v>0</v>
      </c>
      <c r="AD29" s="332"/>
      <c r="AE29" s="333"/>
      <c r="AF29" s="334"/>
      <c r="AG29" s="341"/>
      <c r="AH29" s="341"/>
      <c r="AI29" s="341"/>
      <c r="AJ29" s="341"/>
      <c r="AK29" s="341"/>
      <c r="AL29" s="341"/>
      <c r="AM29" s="333"/>
      <c r="AN29" s="333"/>
      <c r="AO29" s="333"/>
      <c r="AP29" s="333"/>
      <c r="AQ29" s="333"/>
      <c r="AR29" s="333"/>
      <c r="AS29" s="341">
        <f t="shared" si="1"/>
        <v>0</v>
      </c>
      <c r="AT29" s="224"/>
      <c r="AU29" s="326"/>
      <c r="AV29" s="327"/>
      <c r="AW29" s="326"/>
      <c r="AX29" s="326"/>
      <c r="AY29" s="326"/>
      <c r="AZ29" s="326"/>
      <c r="BA29" s="326"/>
      <c r="BB29" s="326"/>
      <c r="BC29" s="326"/>
      <c r="BD29" s="326"/>
      <c r="BE29" s="326"/>
      <c r="BF29" s="326"/>
      <c r="BG29" s="326"/>
      <c r="BH29" s="326"/>
      <c r="BI29" s="340">
        <f t="shared" si="2"/>
        <v>0</v>
      </c>
      <c r="BJ29" s="224"/>
      <c r="BK29" s="326"/>
      <c r="BL29" s="327"/>
      <c r="BM29" s="326"/>
      <c r="BN29" s="326"/>
      <c r="BO29" s="336"/>
      <c r="BP29" s="336"/>
    </row>
    <row r="30" spans="1:68" ht="15">
      <c r="A30" s="6">
        <f t="shared" si="3"/>
        <v>28</v>
      </c>
      <c r="B30" s="319"/>
      <c r="C30" s="319"/>
      <c r="D30" s="319"/>
      <c r="E30" s="319"/>
      <c r="F30" s="319"/>
      <c r="G30" s="319"/>
      <c r="H30" s="329"/>
      <c r="I30" s="319"/>
      <c r="J30" s="319"/>
      <c r="K30" s="319"/>
      <c r="L30" s="319"/>
      <c r="M30" s="319"/>
      <c r="N30" s="224"/>
      <c r="O30" s="326"/>
      <c r="P30" s="327"/>
      <c r="Q30" s="326"/>
      <c r="R30" s="326"/>
      <c r="S30" s="326"/>
      <c r="T30" s="326"/>
      <c r="U30" s="326"/>
      <c r="V30" s="326"/>
      <c r="W30" s="326"/>
      <c r="X30" s="326"/>
      <c r="Y30" s="326"/>
      <c r="Z30" s="326"/>
      <c r="AA30" s="326"/>
      <c r="AB30" s="326"/>
      <c r="AC30" s="340">
        <f t="shared" si="0"/>
        <v>0</v>
      </c>
      <c r="AD30" s="224"/>
      <c r="AE30" s="326"/>
      <c r="AF30" s="327"/>
      <c r="AG30" s="340"/>
      <c r="AH30" s="340"/>
      <c r="AI30" s="340"/>
      <c r="AJ30" s="340"/>
      <c r="AK30" s="340"/>
      <c r="AL30" s="340"/>
      <c r="AM30" s="326"/>
      <c r="AN30" s="326"/>
      <c r="AO30" s="326"/>
      <c r="AP30" s="326"/>
      <c r="AQ30" s="326"/>
      <c r="AR30" s="326"/>
      <c r="AS30" s="340">
        <f t="shared" si="1"/>
        <v>0</v>
      </c>
      <c r="AT30" s="224"/>
      <c r="AU30" s="326"/>
      <c r="AV30" s="327"/>
      <c r="AW30" s="326"/>
      <c r="AX30" s="326"/>
      <c r="AY30" s="326"/>
      <c r="AZ30" s="326"/>
      <c r="BA30" s="326"/>
      <c r="BB30" s="326"/>
      <c r="BC30" s="326"/>
      <c r="BD30" s="326"/>
      <c r="BE30" s="326"/>
      <c r="BF30" s="326"/>
      <c r="BG30" s="326"/>
      <c r="BH30" s="326"/>
      <c r="BI30" s="340">
        <f t="shared" si="2"/>
        <v>0</v>
      </c>
      <c r="BJ30" s="224"/>
      <c r="BK30" s="326"/>
      <c r="BL30" s="327"/>
      <c r="BM30" s="326"/>
      <c r="BN30" s="326"/>
      <c r="BO30" s="319"/>
      <c r="BP30" s="319"/>
    </row>
    <row r="31" spans="1:68" ht="15">
      <c r="A31" s="6">
        <f t="shared" si="3"/>
        <v>29</v>
      </c>
      <c r="B31" s="319"/>
      <c r="C31" s="319"/>
      <c r="D31" s="319"/>
      <c r="E31" s="319"/>
      <c r="F31" s="328"/>
      <c r="G31" s="328"/>
      <c r="H31" s="330"/>
      <c r="I31" s="330"/>
      <c r="J31" s="331"/>
      <c r="K31" s="331"/>
      <c r="L31" s="331"/>
      <c r="M31" s="331"/>
      <c r="N31" s="224"/>
      <c r="O31" s="326"/>
      <c r="P31" s="327"/>
      <c r="Q31" s="326"/>
      <c r="R31" s="326"/>
      <c r="S31" s="326"/>
      <c r="T31" s="326"/>
      <c r="U31" s="326"/>
      <c r="V31" s="326"/>
      <c r="W31" s="326"/>
      <c r="X31" s="326"/>
      <c r="Y31" s="326"/>
      <c r="Z31" s="326"/>
      <c r="AA31" s="326"/>
      <c r="AB31" s="326"/>
      <c r="AC31" s="340">
        <f t="shared" si="0"/>
        <v>0</v>
      </c>
      <c r="AD31" s="332"/>
      <c r="AE31" s="333"/>
      <c r="AF31" s="334"/>
      <c r="AG31" s="341"/>
      <c r="AH31" s="341"/>
      <c r="AI31" s="341"/>
      <c r="AJ31" s="341"/>
      <c r="AK31" s="341"/>
      <c r="AL31" s="341"/>
      <c r="AM31" s="333"/>
      <c r="AN31" s="333"/>
      <c r="AO31" s="333"/>
      <c r="AP31" s="333"/>
      <c r="AQ31" s="333"/>
      <c r="AR31" s="333"/>
      <c r="AS31" s="341">
        <f t="shared" si="1"/>
        <v>0</v>
      </c>
      <c r="AT31" s="224"/>
      <c r="AU31" s="326"/>
      <c r="AV31" s="327"/>
      <c r="AW31" s="326"/>
      <c r="AX31" s="326"/>
      <c r="AY31" s="326"/>
      <c r="AZ31" s="326"/>
      <c r="BA31" s="326"/>
      <c r="BB31" s="326"/>
      <c r="BC31" s="326"/>
      <c r="BD31" s="326"/>
      <c r="BE31" s="326"/>
      <c r="BF31" s="326"/>
      <c r="BG31" s="326"/>
      <c r="BH31" s="326"/>
      <c r="BI31" s="340">
        <f t="shared" si="2"/>
        <v>0</v>
      </c>
      <c r="BJ31" s="224"/>
      <c r="BK31" s="326"/>
      <c r="BL31" s="327"/>
      <c r="BM31" s="326"/>
      <c r="BN31" s="326"/>
      <c r="BO31" s="336"/>
      <c r="BP31" s="336"/>
    </row>
    <row r="32" spans="1:68" ht="15">
      <c r="A32" s="6">
        <f t="shared" si="3"/>
        <v>30</v>
      </c>
      <c r="B32" s="319"/>
      <c r="C32" s="319"/>
      <c r="D32" s="319"/>
      <c r="E32" s="319"/>
      <c r="F32" s="319"/>
      <c r="G32" s="319"/>
      <c r="H32" s="329"/>
      <c r="I32" s="319"/>
      <c r="J32" s="319"/>
      <c r="K32" s="319"/>
      <c r="L32" s="319"/>
      <c r="M32" s="319"/>
      <c r="N32" s="224"/>
      <c r="O32" s="326"/>
      <c r="P32" s="327"/>
      <c r="Q32" s="326"/>
      <c r="R32" s="326"/>
      <c r="S32" s="326"/>
      <c r="T32" s="326"/>
      <c r="U32" s="326"/>
      <c r="V32" s="326"/>
      <c r="W32" s="326"/>
      <c r="X32" s="326"/>
      <c r="Y32" s="326"/>
      <c r="Z32" s="326"/>
      <c r="AA32" s="326"/>
      <c r="AB32" s="326"/>
      <c r="AC32" s="340">
        <f t="shared" si="0"/>
        <v>0</v>
      </c>
      <c r="AD32" s="224"/>
      <c r="AE32" s="326"/>
      <c r="AF32" s="327"/>
      <c r="AG32" s="340"/>
      <c r="AH32" s="340"/>
      <c r="AI32" s="340"/>
      <c r="AJ32" s="340"/>
      <c r="AK32" s="340"/>
      <c r="AL32" s="340"/>
      <c r="AM32" s="326"/>
      <c r="AN32" s="326"/>
      <c r="AO32" s="326"/>
      <c r="AP32" s="326"/>
      <c r="AQ32" s="326"/>
      <c r="AR32" s="326"/>
      <c r="AS32" s="340">
        <f t="shared" si="1"/>
        <v>0</v>
      </c>
      <c r="AT32" s="224"/>
      <c r="AU32" s="326"/>
      <c r="AV32" s="327"/>
      <c r="AW32" s="326"/>
      <c r="AX32" s="326"/>
      <c r="AY32" s="326"/>
      <c r="AZ32" s="326"/>
      <c r="BA32" s="326"/>
      <c r="BB32" s="326"/>
      <c r="BC32" s="326"/>
      <c r="BD32" s="326"/>
      <c r="BE32" s="326"/>
      <c r="BF32" s="326"/>
      <c r="BG32" s="326"/>
      <c r="BH32" s="326"/>
      <c r="BI32" s="340">
        <f t="shared" si="2"/>
        <v>0</v>
      </c>
      <c r="BJ32" s="224"/>
      <c r="BK32" s="326"/>
      <c r="BL32" s="327"/>
      <c r="BM32" s="326"/>
      <c r="BN32" s="326"/>
      <c r="BO32" s="319"/>
      <c r="BP32" s="319"/>
    </row>
    <row r="33" spans="1:68" ht="15">
      <c r="A33" s="6">
        <f t="shared" si="3"/>
        <v>31</v>
      </c>
      <c r="B33" s="319"/>
      <c r="C33" s="319"/>
      <c r="D33" s="319"/>
      <c r="E33" s="319"/>
      <c r="F33" s="328"/>
      <c r="G33" s="328"/>
      <c r="H33" s="330"/>
      <c r="I33" s="330"/>
      <c r="J33" s="331"/>
      <c r="K33" s="331"/>
      <c r="L33" s="331"/>
      <c r="M33" s="331"/>
      <c r="N33" s="224"/>
      <c r="O33" s="326"/>
      <c r="P33" s="327"/>
      <c r="Q33" s="326"/>
      <c r="R33" s="326"/>
      <c r="S33" s="326"/>
      <c r="T33" s="326"/>
      <c r="U33" s="326"/>
      <c r="V33" s="326"/>
      <c r="W33" s="326"/>
      <c r="X33" s="326"/>
      <c r="Y33" s="326"/>
      <c r="Z33" s="326"/>
      <c r="AA33" s="326"/>
      <c r="AB33" s="326"/>
      <c r="AC33" s="340">
        <f t="shared" si="0"/>
        <v>0</v>
      </c>
      <c r="AD33" s="332"/>
      <c r="AE33" s="333"/>
      <c r="AF33" s="334"/>
      <c r="AG33" s="341"/>
      <c r="AH33" s="341"/>
      <c r="AI33" s="341"/>
      <c r="AJ33" s="341"/>
      <c r="AK33" s="341"/>
      <c r="AL33" s="341"/>
      <c r="AM33" s="333"/>
      <c r="AN33" s="333"/>
      <c r="AO33" s="333"/>
      <c r="AP33" s="333"/>
      <c r="AQ33" s="333"/>
      <c r="AR33" s="333"/>
      <c r="AS33" s="341">
        <f t="shared" si="1"/>
        <v>0</v>
      </c>
      <c r="AT33" s="224"/>
      <c r="AU33" s="326"/>
      <c r="AV33" s="327"/>
      <c r="AW33" s="326"/>
      <c r="AX33" s="326"/>
      <c r="AY33" s="326"/>
      <c r="AZ33" s="326"/>
      <c r="BA33" s="326"/>
      <c r="BB33" s="326"/>
      <c r="BC33" s="326"/>
      <c r="BD33" s="326"/>
      <c r="BE33" s="326"/>
      <c r="BF33" s="326"/>
      <c r="BG33" s="326"/>
      <c r="BH33" s="326"/>
      <c r="BI33" s="340">
        <f t="shared" si="2"/>
        <v>0</v>
      </c>
      <c r="BJ33" s="224"/>
      <c r="BK33" s="326"/>
      <c r="BL33" s="327"/>
      <c r="BM33" s="326"/>
      <c r="BN33" s="326"/>
      <c r="BO33" s="336"/>
      <c r="BP33" s="336"/>
    </row>
    <row r="34" spans="1:68" ht="15">
      <c r="A34" s="6">
        <f t="shared" si="3"/>
        <v>32</v>
      </c>
      <c r="B34" s="319"/>
      <c r="C34" s="319"/>
      <c r="D34" s="319"/>
      <c r="E34" s="319"/>
      <c r="F34" s="319"/>
      <c r="G34" s="319"/>
      <c r="H34" s="329"/>
      <c r="I34" s="319"/>
      <c r="J34" s="319"/>
      <c r="K34" s="319"/>
      <c r="L34" s="319"/>
      <c r="M34" s="319"/>
      <c r="N34" s="224"/>
      <c r="O34" s="326"/>
      <c r="P34" s="327"/>
      <c r="Q34" s="326"/>
      <c r="R34" s="326"/>
      <c r="S34" s="326"/>
      <c r="T34" s="326"/>
      <c r="U34" s="326"/>
      <c r="V34" s="326"/>
      <c r="W34" s="326"/>
      <c r="X34" s="326"/>
      <c r="Y34" s="326"/>
      <c r="Z34" s="326"/>
      <c r="AA34" s="326"/>
      <c r="AB34" s="326"/>
      <c r="AC34" s="340">
        <f t="shared" si="0"/>
        <v>0</v>
      </c>
      <c r="AD34" s="224"/>
      <c r="AE34" s="326"/>
      <c r="AF34" s="327"/>
      <c r="AG34" s="340"/>
      <c r="AH34" s="340"/>
      <c r="AI34" s="340"/>
      <c r="AJ34" s="340"/>
      <c r="AK34" s="340"/>
      <c r="AL34" s="340"/>
      <c r="AM34" s="326"/>
      <c r="AN34" s="326"/>
      <c r="AO34" s="326"/>
      <c r="AP34" s="326"/>
      <c r="AQ34" s="326"/>
      <c r="AR34" s="326"/>
      <c r="AS34" s="340">
        <f t="shared" si="1"/>
        <v>0</v>
      </c>
      <c r="AT34" s="224"/>
      <c r="AU34" s="326"/>
      <c r="AV34" s="327"/>
      <c r="AW34" s="326"/>
      <c r="AX34" s="326"/>
      <c r="AY34" s="326"/>
      <c r="AZ34" s="326"/>
      <c r="BA34" s="326"/>
      <c r="BB34" s="326"/>
      <c r="BC34" s="326"/>
      <c r="BD34" s="326"/>
      <c r="BE34" s="326"/>
      <c r="BF34" s="326"/>
      <c r="BG34" s="326"/>
      <c r="BH34" s="326"/>
      <c r="BI34" s="340">
        <f t="shared" si="2"/>
        <v>0</v>
      </c>
      <c r="BJ34" s="224"/>
      <c r="BK34" s="326"/>
      <c r="BL34" s="327"/>
      <c r="BM34" s="326"/>
      <c r="BN34" s="326"/>
      <c r="BO34" s="319"/>
      <c r="BP34" s="319"/>
    </row>
    <row r="35" spans="1:68" ht="15">
      <c r="A35" s="6">
        <f t="shared" si="3"/>
        <v>33</v>
      </c>
      <c r="B35" s="319"/>
      <c r="C35" s="319"/>
      <c r="D35" s="319"/>
      <c r="E35" s="319"/>
      <c r="F35" s="328"/>
      <c r="G35" s="328"/>
      <c r="H35" s="330"/>
      <c r="I35" s="330"/>
      <c r="J35" s="331"/>
      <c r="K35" s="331"/>
      <c r="L35" s="331"/>
      <c r="M35" s="331"/>
      <c r="N35" s="224"/>
      <c r="O35" s="326"/>
      <c r="P35" s="327"/>
      <c r="Q35" s="326"/>
      <c r="R35" s="326"/>
      <c r="S35" s="326"/>
      <c r="T35" s="326"/>
      <c r="U35" s="326"/>
      <c r="V35" s="326"/>
      <c r="W35" s="326"/>
      <c r="X35" s="326"/>
      <c r="Y35" s="326"/>
      <c r="Z35" s="326"/>
      <c r="AA35" s="326"/>
      <c r="AB35" s="326"/>
      <c r="AC35" s="340">
        <f aca="true" t="shared" si="4" ref="AC35:AC66">SUM(Q35:AB35)</f>
        <v>0</v>
      </c>
      <c r="AD35" s="332"/>
      <c r="AE35" s="333"/>
      <c r="AF35" s="334"/>
      <c r="AG35" s="341"/>
      <c r="AH35" s="341"/>
      <c r="AI35" s="341"/>
      <c r="AJ35" s="341"/>
      <c r="AK35" s="341"/>
      <c r="AL35" s="341"/>
      <c r="AM35" s="333"/>
      <c r="AN35" s="333"/>
      <c r="AO35" s="333"/>
      <c r="AP35" s="333"/>
      <c r="AQ35" s="333"/>
      <c r="AR35" s="333"/>
      <c r="AS35" s="341">
        <f aca="true" t="shared" si="5" ref="AS35:AS66">SUM(AG35:AR35)</f>
        <v>0</v>
      </c>
      <c r="AT35" s="224"/>
      <c r="AU35" s="326"/>
      <c r="AV35" s="327"/>
      <c r="AW35" s="326"/>
      <c r="AX35" s="326"/>
      <c r="AY35" s="326"/>
      <c r="AZ35" s="326"/>
      <c r="BA35" s="326"/>
      <c r="BB35" s="326"/>
      <c r="BC35" s="326"/>
      <c r="BD35" s="326"/>
      <c r="BE35" s="326"/>
      <c r="BF35" s="326"/>
      <c r="BG35" s="326"/>
      <c r="BH35" s="326"/>
      <c r="BI35" s="340">
        <f aca="true" t="shared" si="6" ref="BI35:BI66">SUM(AW35:BH35)</f>
        <v>0</v>
      </c>
      <c r="BJ35" s="224"/>
      <c r="BK35" s="326"/>
      <c r="BL35" s="327"/>
      <c r="BM35" s="326"/>
      <c r="BN35" s="326"/>
      <c r="BO35" s="336"/>
      <c r="BP35" s="336"/>
    </row>
    <row r="36" spans="1:68" ht="15">
      <c r="A36" s="6">
        <f t="shared" si="3"/>
        <v>34</v>
      </c>
      <c r="B36" s="319"/>
      <c r="C36" s="319"/>
      <c r="D36" s="319"/>
      <c r="E36" s="319"/>
      <c r="F36" s="319"/>
      <c r="G36" s="319"/>
      <c r="H36" s="329"/>
      <c r="I36" s="319"/>
      <c r="J36" s="319"/>
      <c r="K36" s="319"/>
      <c r="L36" s="319"/>
      <c r="M36" s="319"/>
      <c r="N36" s="224"/>
      <c r="O36" s="326"/>
      <c r="P36" s="327"/>
      <c r="Q36" s="326"/>
      <c r="R36" s="326"/>
      <c r="S36" s="326"/>
      <c r="T36" s="326"/>
      <c r="U36" s="326"/>
      <c r="V36" s="326"/>
      <c r="W36" s="326"/>
      <c r="X36" s="326"/>
      <c r="Y36" s="326"/>
      <c r="Z36" s="326"/>
      <c r="AA36" s="326"/>
      <c r="AB36" s="326"/>
      <c r="AC36" s="340">
        <f t="shared" si="4"/>
        <v>0</v>
      </c>
      <c r="AD36" s="224"/>
      <c r="AE36" s="326"/>
      <c r="AF36" s="327"/>
      <c r="AG36" s="340"/>
      <c r="AH36" s="340"/>
      <c r="AI36" s="340"/>
      <c r="AJ36" s="340"/>
      <c r="AK36" s="340"/>
      <c r="AL36" s="340"/>
      <c r="AM36" s="326"/>
      <c r="AN36" s="326"/>
      <c r="AO36" s="326"/>
      <c r="AP36" s="326"/>
      <c r="AQ36" s="326"/>
      <c r="AR36" s="326"/>
      <c r="AS36" s="340">
        <f t="shared" si="5"/>
        <v>0</v>
      </c>
      <c r="AT36" s="224"/>
      <c r="AU36" s="326"/>
      <c r="AV36" s="327"/>
      <c r="AW36" s="326"/>
      <c r="AX36" s="326"/>
      <c r="AY36" s="326"/>
      <c r="AZ36" s="326"/>
      <c r="BA36" s="326"/>
      <c r="BB36" s="326"/>
      <c r="BC36" s="326"/>
      <c r="BD36" s="326"/>
      <c r="BE36" s="326"/>
      <c r="BF36" s="326"/>
      <c r="BG36" s="326"/>
      <c r="BH36" s="326"/>
      <c r="BI36" s="340">
        <f t="shared" si="6"/>
        <v>0</v>
      </c>
      <c r="BJ36" s="224"/>
      <c r="BK36" s="326"/>
      <c r="BL36" s="327"/>
      <c r="BM36" s="326"/>
      <c r="BN36" s="326"/>
      <c r="BO36" s="319"/>
      <c r="BP36" s="319"/>
    </row>
    <row r="37" spans="1:68" ht="15">
      <c r="A37" s="6">
        <f t="shared" si="3"/>
        <v>35</v>
      </c>
      <c r="B37" s="319"/>
      <c r="C37" s="319"/>
      <c r="D37" s="319"/>
      <c r="E37" s="319"/>
      <c r="F37" s="328"/>
      <c r="G37" s="328"/>
      <c r="H37" s="330"/>
      <c r="I37" s="330"/>
      <c r="J37" s="331"/>
      <c r="K37" s="331"/>
      <c r="L37" s="331"/>
      <c r="M37" s="331"/>
      <c r="N37" s="224"/>
      <c r="O37" s="326"/>
      <c r="P37" s="327"/>
      <c r="Q37" s="326"/>
      <c r="R37" s="326"/>
      <c r="S37" s="326"/>
      <c r="T37" s="326"/>
      <c r="U37" s="326"/>
      <c r="V37" s="326"/>
      <c r="W37" s="326"/>
      <c r="X37" s="326"/>
      <c r="Y37" s="326"/>
      <c r="Z37" s="326"/>
      <c r="AA37" s="326"/>
      <c r="AB37" s="326"/>
      <c r="AC37" s="340">
        <f t="shared" si="4"/>
        <v>0</v>
      </c>
      <c r="AD37" s="332"/>
      <c r="AE37" s="333"/>
      <c r="AF37" s="334"/>
      <c r="AG37" s="341"/>
      <c r="AH37" s="341"/>
      <c r="AI37" s="341"/>
      <c r="AJ37" s="341"/>
      <c r="AK37" s="341"/>
      <c r="AL37" s="341"/>
      <c r="AM37" s="333"/>
      <c r="AN37" s="333"/>
      <c r="AO37" s="333"/>
      <c r="AP37" s="333"/>
      <c r="AQ37" s="333"/>
      <c r="AR37" s="333"/>
      <c r="AS37" s="341">
        <f t="shared" si="5"/>
        <v>0</v>
      </c>
      <c r="AT37" s="224"/>
      <c r="AU37" s="326"/>
      <c r="AV37" s="327"/>
      <c r="AW37" s="326"/>
      <c r="AX37" s="326"/>
      <c r="AY37" s="326"/>
      <c r="AZ37" s="326"/>
      <c r="BA37" s="326"/>
      <c r="BB37" s="326"/>
      <c r="BC37" s="326"/>
      <c r="BD37" s="326"/>
      <c r="BE37" s="326"/>
      <c r="BF37" s="326"/>
      <c r="BG37" s="326"/>
      <c r="BH37" s="326"/>
      <c r="BI37" s="340">
        <f t="shared" si="6"/>
        <v>0</v>
      </c>
      <c r="BJ37" s="224"/>
      <c r="BK37" s="326"/>
      <c r="BL37" s="327"/>
      <c r="BM37" s="326"/>
      <c r="BN37" s="326"/>
      <c r="BO37" s="336"/>
      <c r="BP37" s="336"/>
    </row>
    <row r="38" spans="1:68" ht="15">
      <c r="A38" s="6">
        <f t="shared" si="3"/>
        <v>36</v>
      </c>
      <c r="B38" s="319"/>
      <c r="C38" s="319"/>
      <c r="D38" s="319"/>
      <c r="E38" s="319"/>
      <c r="F38" s="319"/>
      <c r="G38" s="319"/>
      <c r="H38" s="329"/>
      <c r="I38" s="319"/>
      <c r="J38" s="319"/>
      <c r="K38" s="319"/>
      <c r="L38" s="319"/>
      <c r="M38" s="319"/>
      <c r="N38" s="224"/>
      <c r="O38" s="326"/>
      <c r="P38" s="327"/>
      <c r="Q38" s="326"/>
      <c r="R38" s="326"/>
      <c r="S38" s="326"/>
      <c r="T38" s="326"/>
      <c r="U38" s="326"/>
      <c r="V38" s="326"/>
      <c r="W38" s="326"/>
      <c r="X38" s="326"/>
      <c r="Y38" s="326"/>
      <c r="Z38" s="326"/>
      <c r="AA38" s="326"/>
      <c r="AB38" s="326"/>
      <c r="AC38" s="340">
        <f t="shared" si="4"/>
        <v>0</v>
      </c>
      <c r="AD38" s="224"/>
      <c r="AE38" s="326"/>
      <c r="AF38" s="327"/>
      <c r="AG38" s="340"/>
      <c r="AH38" s="340"/>
      <c r="AI38" s="340"/>
      <c r="AJ38" s="340"/>
      <c r="AK38" s="340"/>
      <c r="AL38" s="340"/>
      <c r="AM38" s="326"/>
      <c r="AN38" s="326"/>
      <c r="AO38" s="326"/>
      <c r="AP38" s="326"/>
      <c r="AQ38" s="326"/>
      <c r="AR38" s="326"/>
      <c r="AS38" s="340">
        <f t="shared" si="5"/>
        <v>0</v>
      </c>
      <c r="AT38" s="224"/>
      <c r="AU38" s="326"/>
      <c r="AV38" s="327"/>
      <c r="AW38" s="326"/>
      <c r="AX38" s="326"/>
      <c r="AY38" s="326"/>
      <c r="AZ38" s="326"/>
      <c r="BA38" s="326"/>
      <c r="BB38" s="326"/>
      <c r="BC38" s="326"/>
      <c r="BD38" s="326"/>
      <c r="BE38" s="326"/>
      <c r="BF38" s="326"/>
      <c r="BG38" s="326"/>
      <c r="BH38" s="326"/>
      <c r="BI38" s="340">
        <f t="shared" si="6"/>
        <v>0</v>
      </c>
      <c r="BJ38" s="224"/>
      <c r="BK38" s="326"/>
      <c r="BL38" s="327"/>
      <c r="BM38" s="326"/>
      <c r="BN38" s="326"/>
      <c r="BO38" s="319"/>
      <c r="BP38" s="319"/>
    </row>
    <row r="39" spans="1:68" ht="15">
      <c r="A39" s="6">
        <f t="shared" si="3"/>
        <v>37</v>
      </c>
      <c r="B39" s="319"/>
      <c r="C39" s="319"/>
      <c r="D39" s="319"/>
      <c r="E39" s="319"/>
      <c r="F39" s="328"/>
      <c r="G39" s="328"/>
      <c r="H39" s="330"/>
      <c r="I39" s="330"/>
      <c r="J39" s="331"/>
      <c r="K39" s="331"/>
      <c r="L39" s="331"/>
      <c r="M39" s="331"/>
      <c r="N39" s="224"/>
      <c r="O39" s="326"/>
      <c r="P39" s="327"/>
      <c r="Q39" s="326"/>
      <c r="R39" s="326"/>
      <c r="S39" s="326"/>
      <c r="T39" s="326"/>
      <c r="U39" s="326"/>
      <c r="V39" s="326"/>
      <c r="W39" s="326"/>
      <c r="X39" s="326"/>
      <c r="Y39" s="326"/>
      <c r="Z39" s="326"/>
      <c r="AA39" s="326"/>
      <c r="AB39" s="326"/>
      <c r="AC39" s="340">
        <f t="shared" si="4"/>
        <v>0</v>
      </c>
      <c r="AD39" s="332"/>
      <c r="AE39" s="333"/>
      <c r="AF39" s="334"/>
      <c r="AG39" s="341"/>
      <c r="AH39" s="341"/>
      <c r="AI39" s="341"/>
      <c r="AJ39" s="341"/>
      <c r="AK39" s="341"/>
      <c r="AL39" s="341"/>
      <c r="AM39" s="333"/>
      <c r="AN39" s="333"/>
      <c r="AO39" s="333"/>
      <c r="AP39" s="333"/>
      <c r="AQ39" s="333"/>
      <c r="AR39" s="333"/>
      <c r="AS39" s="341">
        <f t="shared" si="5"/>
        <v>0</v>
      </c>
      <c r="AT39" s="224"/>
      <c r="AU39" s="326"/>
      <c r="AV39" s="327"/>
      <c r="AW39" s="326"/>
      <c r="AX39" s="326"/>
      <c r="AY39" s="326"/>
      <c r="AZ39" s="326"/>
      <c r="BA39" s="326"/>
      <c r="BB39" s="326"/>
      <c r="BC39" s="326"/>
      <c r="BD39" s="326"/>
      <c r="BE39" s="326"/>
      <c r="BF39" s="326"/>
      <c r="BG39" s="326"/>
      <c r="BH39" s="326"/>
      <c r="BI39" s="340">
        <f t="shared" si="6"/>
        <v>0</v>
      </c>
      <c r="BJ39" s="224"/>
      <c r="BK39" s="326"/>
      <c r="BL39" s="327"/>
      <c r="BM39" s="326"/>
      <c r="BN39" s="326"/>
      <c r="BO39" s="336"/>
      <c r="BP39" s="336"/>
    </row>
    <row r="40" spans="1:68" ht="15">
      <c r="A40" s="6">
        <f t="shared" si="3"/>
        <v>38</v>
      </c>
      <c r="B40" s="319"/>
      <c r="C40" s="319"/>
      <c r="D40" s="319"/>
      <c r="E40" s="319"/>
      <c r="F40" s="319"/>
      <c r="G40" s="319"/>
      <c r="H40" s="329"/>
      <c r="I40" s="319"/>
      <c r="J40" s="319"/>
      <c r="K40" s="319"/>
      <c r="L40" s="319"/>
      <c r="M40" s="319"/>
      <c r="N40" s="224"/>
      <c r="O40" s="326"/>
      <c r="P40" s="327"/>
      <c r="Q40" s="326"/>
      <c r="R40" s="326"/>
      <c r="S40" s="326"/>
      <c r="T40" s="326"/>
      <c r="U40" s="326"/>
      <c r="V40" s="326"/>
      <c r="W40" s="326"/>
      <c r="X40" s="326"/>
      <c r="Y40" s="326"/>
      <c r="Z40" s="326"/>
      <c r="AA40" s="326"/>
      <c r="AB40" s="326"/>
      <c r="AC40" s="340">
        <f t="shared" si="4"/>
        <v>0</v>
      </c>
      <c r="AD40" s="224"/>
      <c r="AE40" s="326"/>
      <c r="AF40" s="327"/>
      <c r="AG40" s="340"/>
      <c r="AH40" s="340"/>
      <c r="AI40" s="340"/>
      <c r="AJ40" s="340"/>
      <c r="AK40" s="340"/>
      <c r="AL40" s="340"/>
      <c r="AM40" s="326"/>
      <c r="AN40" s="326"/>
      <c r="AO40" s="326"/>
      <c r="AP40" s="326"/>
      <c r="AQ40" s="326"/>
      <c r="AR40" s="326"/>
      <c r="AS40" s="340">
        <f t="shared" si="5"/>
        <v>0</v>
      </c>
      <c r="AT40" s="224"/>
      <c r="AU40" s="326"/>
      <c r="AV40" s="327"/>
      <c r="AW40" s="326"/>
      <c r="AX40" s="326"/>
      <c r="AY40" s="326"/>
      <c r="AZ40" s="326"/>
      <c r="BA40" s="326"/>
      <c r="BB40" s="326"/>
      <c r="BC40" s="326"/>
      <c r="BD40" s="326"/>
      <c r="BE40" s="326"/>
      <c r="BF40" s="326"/>
      <c r="BG40" s="326"/>
      <c r="BH40" s="326"/>
      <c r="BI40" s="340">
        <f t="shared" si="6"/>
        <v>0</v>
      </c>
      <c r="BJ40" s="224"/>
      <c r="BK40" s="326"/>
      <c r="BL40" s="327"/>
      <c r="BM40" s="326"/>
      <c r="BN40" s="326"/>
      <c r="BO40" s="319"/>
      <c r="BP40" s="319"/>
    </row>
    <row r="41" spans="1:68" ht="15">
      <c r="A41" s="6">
        <f t="shared" si="3"/>
        <v>39</v>
      </c>
      <c r="B41" s="319"/>
      <c r="C41" s="319"/>
      <c r="D41" s="319"/>
      <c r="E41" s="319"/>
      <c r="F41" s="328"/>
      <c r="G41" s="328"/>
      <c r="H41" s="330"/>
      <c r="I41" s="330"/>
      <c r="J41" s="331"/>
      <c r="K41" s="331"/>
      <c r="L41" s="331"/>
      <c r="M41" s="331"/>
      <c r="N41" s="224"/>
      <c r="O41" s="326"/>
      <c r="P41" s="327"/>
      <c r="Q41" s="326"/>
      <c r="R41" s="326"/>
      <c r="S41" s="326"/>
      <c r="T41" s="326"/>
      <c r="U41" s="326"/>
      <c r="V41" s="326"/>
      <c r="W41" s="326"/>
      <c r="X41" s="326"/>
      <c r="Y41" s="326"/>
      <c r="Z41" s="326"/>
      <c r="AA41" s="326"/>
      <c r="AB41" s="326"/>
      <c r="AC41" s="340">
        <f t="shared" si="4"/>
        <v>0</v>
      </c>
      <c r="AD41" s="332"/>
      <c r="AE41" s="333"/>
      <c r="AF41" s="334"/>
      <c r="AG41" s="341"/>
      <c r="AH41" s="341"/>
      <c r="AI41" s="341"/>
      <c r="AJ41" s="341"/>
      <c r="AK41" s="341"/>
      <c r="AL41" s="341"/>
      <c r="AM41" s="333"/>
      <c r="AN41" s="333"/>
      <c r="AO41" s="333"/>
      <c r="AP41" s="333"/>
      <c r="AQ41" s="333"/>
      <c r="AR41" s="333"/>
      <c r="AS41" s="341">
        <f t="shared" si="5"/>
        <v>0</v>
      </c>
      <c r="AT41" s="224"/>
      <c r="AU41" s="326"/>
      <c r="AV41" s="327"/>
      <c r="AW41" s="326"/>
      <c r="AX41" s="326"/>
      <c r="AY41" s="326"/>
      <c r="AZ41" s="326"/>
      <c r="BA41" s="326"/>
      <c r="BB41" s="326"/>
      <c r="BC41" s="326"/>
      <c r="BD41" s="326"/>
      <c r="BE41" s="326"/>
      <c r="BF41" s="326"/>
      <c r="BG41" s="326"/>
      <c r="BH41" s="326"/>
      <c r="BI41" s="340">
        <f t="shared" si="6"/>
        <v>0</v>
      </c>
      <c r="BJ41" s="224"/>
      <c r="BK41" s="326"/>
      <c r="BL41" s="327"/>
      <c r="BM41" s="326"/>
      <c r="BN41" s="326"/>
      <c r="BO41" s="336"/>
      <c r="BP41" s="336"/>
    </row>
    <row r="42" spans="1:68" ht="15">
      <c r="A42" s="6">
        <f t="shared" si="3"/>
        <v>40</v>
      </c>
      <c r="B42" s="319"/>
      <c r="C42" s="319"/>
      <c r="D42" s="319"/>
      <c r="E42" s="319"/>
      <c r="F42" s="319"/>
      <c r="G42" s="319"/>
      <c r="H42" s="329"/>
      <c r="I42" s="319"/>
      <c r="J42" s="319"/>
      <c r="K42" s="319"/>
      <c r="L42" s="319"/>
      <c r="M42" s="319"/>
      <c r="N42" s="224"/>
      <c r="O42" s="326"/>
      <c r="P42" s="327"/>
      <c r="Q42" s="326"/>
      <c r="R42" s="326"/>
      <c r="S42" s="326"/>
      <c r="T42" s="326"/>
      <c r="U42" s="326"/>
      <c r="V42" s="326"/>
      <c r="W42" s="326"/>
      <c r="X42" s="326"/>
      <c r="Y42" s="326"/>
      <c r="Z42" s="326"/>
      <c r="AA42" s="326"/>
      <c r="AB42" s="326"/>
      <c r="AC42" s="340">
        <f t="shared" si="4"/>
        <v>0</v>
      </c>
      <c r="AD42" s="224"/>
      <c r="AE42" s="326"/>
      <c r="AF42" s="327"/>
      <c r="AG42" s="340"/>
      <c r="AH42" s="340"/>
      <c r="AI42" s="340"/>
      <c r="AJ42" s="340"/>
      <c r="AK42" s="340"/>
      <c r="AL42" s="340"/>
      <c r="AM42" s="326"/>
      <c r="AN42" s="326"/>
      <c r="AO42" s="326"/>
      <c r="AP42" s="326"/>
      <c r="AQ42" s="326"/>
      <c r="AR42" s="326"/>
      <c r="AS42" s="340">
        <f t="shared" si="5"/>
        <v>0</v>
      </c>
      <c r="AT42" s="224"/>
      <c r="AU42" s="326"/>
      <c r="AV42" s="327"/>
      <c r="AW42" s="326"/>
      <c r="AX42" s="326"/>
      <c r="AY42" s="326"/>
      <c r="AZ42" s="326"/>
      <c r="BA42" s="326"/>
      <c r="BB42" s="326"/>
      <c r="BC42" s="326"/>
      <c r="BD42" s="326"/>
      <c r="BE42" s="326"/>
      <c r="BF42" s="326"/>
      <c r="BG42" s="326"/>
      <c r="BH42" s="326"/>
      <c r="BI42" s="340">
        <f t="shared" si="6"/>
        <v>0</v>
      </c>
      <c r="BJ42" s="224"/>
      <c r="BK42" s="326"/>
      <c r="BL42" s="327"/>
      <c r="BM42" s="326"/>
      <c r="BN42" s="326"/>
      <c r="BO42" s="319"/>
      <c r="BP42" s="319"/>
    </row>
    <row r="43" spans="1:68" ht="15">
      <c r="A43" s="6">
        <f t="shared" si="3"/>
        <v>41</v>
      </c>
      <c r="B43" s="319"/>
      <c r="C43" s="319"/>
      <c r="D43" s="319"/>
      <c r="E43" s="319"/>
      <c r="F43" s="328"/>
      <c r="G43" s="328"/>
      <c r="H43" s="330"/>
      <c r="I43" s="330"/>
      <c r="J43" s="331"/>
      <c r="K43" s="331"/>
      <c r="L43" s="331"/>
      <c r="M43" s="331"/>
      <c r="N43" s="224"/>
      <c r="O43" s="326"/>
      <c r="P43" s="327"/>
      <c r="Q43" s="326"/>
      <c r="R43" s="326"/>
      <c r="S43" s="326"/>
      <c r="T43" s="326"/>
      <c r="U43" s="326"/>
      <c r="V43" s="326"/>
      <c r="W43" s="326"/>
      <c r="X43" s="326"/>
      <c r="Y43" s="326"/>
      <c r="Z43" s="326"/>
      <c r="AA43" s="326"/>
      <c r="AB43" s="326"/>
      <c r="AC43" s="340">
        <f t="shared" si="4"/>
        <v>0</v>
      </c>
      <c r="AD43" s="332"/>
      <c r="AE43" s="333"/>
      <c r="AF43" s="334"/>
      <c r="AG43" s="341"/>
      <c r="AH43" s="341"/>
      <c r="AI43" s="341"/>
      <c r="AJ43" s="341"/>
      <c r="AK43" s="341"/>
      <c r="AL43" s="341"/>
      <c r="AM43" s="333"/>
      <c r="AN43" s="333"/>
      <c r="AO43" s="333"/>
      <c r="AP43" s="333"/>
      <c r="AQ43" s="333"/>
      <c r="AR43" s="333"/>
      <c r="AS43" s="341">
        <f t="shared" si="5"/>
        <v>0</v>
      </c>
      <c r="AT43" s="224"/>
      <c r="AU43" s="326"/>
      <c r="AV43" s="327"/>
      <c r="AW43" s="326"/>
      <c r="AX43" s="326"/>
      <c r="AY43" s="326"/>
      <c r="AZ43" s="326"/>
      <c r="BA43" s="326"/>
      <c r="BB43" s="326"/>
      <c r="BC43" s="326"/>
      <c r="BD43" s="326"/>
      <c r="BE43" s="326"/>
      <c r="BF43" s="326"/>
      <c r="BG43" s="326"/>
      <c r="BH43" s="326"/>
      <c r="BI43" s="340">
        <f t="shared" si="6"/>
        <v>0</v>
      </c>
      <c r="BJ43" s="224"/>
      <c r="BK43" s="326"/>
      <c r="BL43" s="327"/>
      <c r="BM43" s="326"/>
      <c r="BN43" s="326"/>
      <c r="BO43" s="336"/>
      <c r="BP43" s="336"/>
    </row>
    <row r="44" spans="1:68" ht="15">
      <c r="A44" s="6">
        <f t="shared" si="3"/>
        <v>42</v>
      </c>
      <c r="B44" s="319"/>
      <c r="C44" s="319"/>
      <c r="D44" s="319"/>
      <c r="E44" s="319"/>
      <c r="F44" s="319"/>
      <c r="G44" s="319"/>
      <c r="H44" s="329"/>
      <c r="I44" s="319"/>
      <c r="J44" s="319"/>
      <c r="K44" s="319"/>
      <c r="L44" s="319"/>
      <c r="M44" s="319"/>
      <c r="N44" s="224"/>
      <c r="O44" s="326"/>
      <c r="P44" s="327"/>
      <c r="Q44" s="326"/>
      <c r="R44" s="326"/>
      <c r="S44" s="326"/>
      <c r="T44" s="326"/>
      <c r="U44" s="326"/>
      <c r="V44" s="326"/>
      <c r="W44" s="326"/>
      <c r="X44" s="326"/>
      <c r="Y44" s="326"/>
      <c r="Z44" s="326"/>
      <c r="AA44" s="326"/>
      <c r="AB44" s="326"/>
      <c r="AC44" s="340">
        <f t="shared" si="4"/>
        <v>0</v>
      </c>
      <c r="AD44" s="224"/>
      <c r="AE44" s="326"/>
      <c r="AF44" s="327"/>
      <c r="AG44" s="340"/>
      <c r="AH44" s="340"/>
      <c r="AI44" s="340"/>
      <c r="AJ44" s="340"/>
      <c r="AK44" s="340"/>
      <c r="AL44" s="340"/>
      <c r="AM44" s="326"/>
      <c r="AN44" s="326"/>
      <c r="AO44" s="326"/>
      <c r="AP44" s="326"/>
      <c r="AQ44" s="326"/>
      <c r="AR44" s="326"/>
      <c r="AS44" s="340">
        <f t="shared" si="5"/>
        <v>0</v>
      </c>
      <c r="AT44" s="224"/>
      <c r="AU44" s="326"/>
      <c r="AV44" s="327"/>
      <c r="AW44" s="326"/>
      <c r="AX44" s="326"/>
      <c r="AY44" s="326"/>
      <c r="AZ44" s="326"/>
      <c r="BA44" s="326"/>
      <c r="BB44" s="326"/>
      <c r="BC44" s="326"/>
      <c r="BD44" s="326"/>
      <c r="BE44" s="326"/>
      <c r="BF44" s="326"/>
      <c r="BG44" s="326"/>
      <c r="BH44" s="326"/>
      <c r="BI44" s="340">
        <f t="shared" si="6"/>
        <v>0</v>
      </c>
      <c r="BJ44" s="224"/>
      <c r="BK44" s="326"/>
      <c r="BL44" s="327"/>
      <c r="BM44" s="326"/>
      <c r="BN44" s="326"/>
      <c r="BO44" s="319"/>
      <c r="BP44" s="319"/>
    </row>
    <row r="45" spans="1:68" ht="15">
      <c r="A45" s="6">
        <f t="shared" si="3"/>
        <v>43</v>
      </c>
      <c r="B45" s="319"/>
      <c r="C45" s="319"/>
      <c r="D45" s="319"/>
      <c r="E45" s="319"/>
      <c r="F45" s="328"/>
      <c r="G45" s="328"/>
      <c r="H45" s="330"/>
      <c r="I45" s="330"/>
      <c r="J45" s="331"/>
      <c r="K45" s="331"/>
      <c r="L45" s="331"/>
      <c r="M45" s="331"/>
      <c r="N45" s="224"/>
      <c r="O45" s="326"/>
      <c r="P45" s="327"/>
      <c r="Q45" s="326"/>
      <c r="R45" s="326"/>
      <c r="S45" s="326"/>
      <c r="T45" s="326"/>
      <c r="U45" s="326"/>
      <c r="V45" s="326"/>
      <c r="W45" s="326"/>
      <c r="X45" s="326"/>
      <c r="Y45" s="326"/>
      <c r="Z45" s="326"/>
      <c r="AA45" s="326"/>
      <c r="AB45" s="326"/>
      <c r="AC45" s="340">
        <f t="shared" si="4"/>
        <v>0</v>
      </c>
      <c r="AD45" s="332"/>
      <c r="AE45" s="333"/>
      <c r="AF45" s="334"/>
      <c r="AG45" s="341"/>
      <c r="AH45" s="341"/>
      <c r="AI45" s="341"/>
      <c r="AJ45" s="341"/>
      <c r="AK45" s="341"/>
      <c r="AL45" s="341"/>
      <c r="AM45" s="333"/>
      <c r="AN45" s="333"/>
      <c r="AO45" s="333"/>
      <c r="AP45" s="333"/>
      <c r="AQ45" s="333"/>
      <c r="AR45" s="333"/>
      <c r="AS45" s="341">
        <f t="shared" si="5"/>
        <v>0</v>
      </c>
      <c r="AT45" s="224"/>
      <c r="AU45" s="326"/>
      <c r="AV45" s="327"/>
      <c r="AW45" s="326"/>
      <c r="AX45" s="326"/>
      <c r="AY45" s="326"/>
      <c r="AZ45" s="326"/>
      <c r="BA45" s="326"/>
      <c r="BB45" s="326"/>
      <c r="BC45" s="326"/>
      <c r="BD45" s="326"/>
      <c r="BE45" s="326"/>
      <c r="BF45" s="326"/>
      <c r="BG45" s="326"/>
      <c r="BH45" s="326"/>
      <c r="BI45" s="340">
        <f t="shared" si="6"/>
        <v>0</v>
      </c>
      <c r="BJ45" s="224"/>
      <c r="BK45" s="326"/>
      <c r="BL45" s="327"/>
      <c r="BM45" s="326"/>
      <c r="BN45" s="326"/>
      <c r="BO45" s="336"/>
      <c r="BP45" s="336"/>
    </row>
    <row r="46" spans="1:68" ht="15">
      <c r="A46" s="6">
        <f t="shared" si="3"/>
        <v>44</v>
      </c>
      <c r="B46" s="319"/>
      <c r="C46" s="319"/>
      <c r="D46" s="319"/>
      <c r="E46" s="319"/>
      <c r="F46" s="319"/>
      <c r="G46" s="319"/>
      <c r="H46" s="329"/>
      <c r="I46" s="319"/>
      <c r="J46" s="319"/>
      <c r="K46" s="319"/>
      <c r="L46" s="319"/>
      <c r="M46" s="319"/>
      <c r="N46" s="224"/>
      <c r="O46" s="326"/>
      <c r="P46" s="327"/>
      <c r="Q46" s="326"/>
      <c r="R46" s="326"/>
      <c r="S46" s="326"/>
      <c r="T46" s="326"/>
      <c r="U46" s="326"/>
      <c r="V46" s="326"/>
      <c r="W46" s="326"/>
      <c r="X46" s="326"/>
      <c r="Y46" s="326"/>
      <c r="Z46" s="326"/>
      <c r="AA46" s="326"/>
      <c r="AB46" s="326"/>
      <c r="AC46" s="340">
        <f t="shared" si="4"/>
        <v>0</v>
      </c>
      <c r="AD46" s="224"/>
      <c r="AE46" s="326"/>
      <c r="AF46" s="327"/>
      <c r="AG46" s="340"/>
      <c r="AH46" s="340"/>
      <c r="AI46" s="340"/>
      <c r="AJ46" s="340"/>
      <c r="AK46" s="340"/>
      <c r="AL46" s="340"/>
      <c r="AM46" s="326"/>
      <c r="AN46" s="326"/>
      <c r="AO46" s="326"/>
      <c r="AP46" s="326"/>
      <c r="AQ46" s="326"/>
      <c r="AR46" s="326"/>
      <c r="AS46" s="340">
        <f t="shared" si="5"/>
        <v>0</v>
      </c>
      <c r="AT46" s="224"/>
      <c r="AU46" s="326"/>
      <c r="AV46" s="327"/>
      <c r="AW46" s="326"/>
      <c r="AX46" s="326"/>
      <c r="AY46" s="326"/>
      <c r="AZ46" s="326"/>
      <c r="BA46" s="326"/>
      <c r="BB46" s="326"/>
      <c r="BC46" s="326"/>
      <c r="BD46" s="326"/>
      <c r="BE46" s="326"/>
      <c r="BF46" s="326"/>
      <c r="BG46" s="326"/>
      <c r="BH46" s="326"/>
      <c r="BI46" s="340">
        <f t="shared" si="6"/>
        <v>0</v>
      </c>
      <c r="BJ46" s="224"/>
      <c r="BK46" s="326"/>
      <c r="BL46" s="327"/>
      <c r="BM46" s="326"/>
      <c r="BN46" s="326"/>
      <c r="BO46" s="319"/>
      <c r="BP46" s="319"/>
    </row>
    <row r="47" spans="1:68" ht="15">
      <c r="A47" s="6">
        <f t="shared" si="3"/>
        <v>45</v>
      </c>
      <c r="B47" s="319"/>
      <c r="C47" s="319"/>
      <c r="D47" s="319"/>
      <c r="E47" s="319"/>
      <c r="F47" s="328"/>
      <c r="G47" s="328"/>
      <c r="H47" s="330"/>
      <c r="I47" s="330"/>
      <c r="J47" s="331"/>
      <c r="K47" s="331"/>
      <c r="L47" s="331"/>
      <c r="M47" s="331"/>
      <c r="N47" s="224"/>
      <c r="O47" s="326"/>
      <c r="P47" s="327"/>
      <c r="Q47" s="326"/>
      <c r="R47" s="326"/>
      <c r="S47" s="326"/>
      <c r="T47" s="326"/>
      <c r="U47" s="326"/>
      <c r="V47" s="326"/>
      <c r="W47" s="326"/>
      <c r="X47" s="326"/>
      <c r="Y47" s="326"/>
      <c r="Z47" s="326"/>
      <c r="AA47" s="326"/>
      <c r="AB47" s="326"/>
      <c r="AC47" s="340">
        <f t="shared" si="4"/>
        <v>0</v>
      </c>
      <c r="AD47" s="332"/>
      <c r="AE47" s="333"/>
      <c r="AF47" s="334"/>
      <c r="AG47" s="341"/>
      <c r="AH47" s="341"/>
      <c r="AI47" s="341"/>
      <c r="AJ47" s="341"/>
      <c r="AK47" s="341"/>
      <c r="AL47" s="341"/>
      <c r="AM47" s="333"/>
      <c r="AN47" s="333"/>
      <c r="AO47" s="333"/>
      <c r="AP47" s="333"/>
      <c r="AQ47" s="333"/>
      <c r="AR47" s="333"/>
      <c r="AS47" s="341">
        <f t="shared" si="5"/>
        <v>0</v>
      </c>
      <c r="AT47" s="224"/>
      <c r="AU47" s="326"/>
      <c r="AV47" s="327"/>
      <c r="AW47" s="326"/>
      <c r="AX47" s="326"/>
      <c r="AY47" s="326"/>
      <c r="AZ47" s="326"/>
      <c r="BA47" s="326"/>
      <c r="BB47" s="326"/>
      <c r="BC47" s="326"/>
      <c r="BD47" s="326"/>
      <c r="BE47" s="326"/>
      <c r="BF47" s="326"/>
      <c r="BG47" s="326"/>
      <c r="BH47" s="326"/>
      <c r="BI47" s="340">
        <f t="shared" si="6"/>
        <v>0</v>
      </c>
      <c r="BJ47" s="224"/>
      <c r="BK47" s="326"/>
      <c r="BL47" s="327"/>
      <c r="BM47" s="326"/>
      <c r="BN47" s="326"/>
      <c r="BO47" s="336"/>
      <c r="BP47" s="336"/>
    </row>
    <row r="48" spans="1:68" ht="15">
      <c r="A48" s="6">
        <f t="shared" si="3"/>
        <v>46</v>
      </c>
      <c r="B48" s="319"/>
      <c r="C48" s="319"/>
      <c r="D48" s="319"/>
      <c r="E48" s="319"/>
      <c r="F48" s="319"/>
      <c r="G48" s="319"/>
      <c r="H48" s="329"/>
      <c r="I48" s="319"/>
      <c r="J48" s="319"/>
      <c r="K48" s="319"/>
      <c r="L48" s="319"/>
      <c r="M48" s="319"/>
      <c r="N48" s="224"/>
      <c r="O48" s="326"/>
      <c r="P48" s="327"/>
      <c r="Q48" s="326"/>
      <c r="R48" s="326"/>
      <c r="S48" s="326"/>
      <c r="T48" s="326"/>
      <c r="U48" s="326"/>
      <c r="V48" s="326"/>
      <c r="W48" s="326"/>
      <c r="X48" s="326"/>
      <c r="Y48" s="326"/>
      <c r="Z48" s="326"/>
      <c r="AA48" s="326"/>
      <c r="AB48" s="326"/>
      <c r="AC48" s="340">
        <f t="shared" si="4"/>
        <v>0</v>
      </c>
      <c r="AD48" s="224"/>
      <c r="AE48" s="326"/>
      <c r="AF48" s="327"/>
      <c r="AG48" s="340"/>
      <c r="AH48" s="340"/>
      <c r="AI48" s="340"/>
      <c r="AJ48" s="340"/>
      <c r="AK48" s="340"/>
      <c r="AL48" s="340"/>
      <c r="AM48" s="326"/>
      <c r="AN48" s="326"/>
      <c r="AO48" s="326"/>
      <c r="AP48" s="326"/>
      <c r="AQ48" s="326"/>
      <c r="AR48" s="326"/>
      <c r="AS48" s="340">
        <f t="shared" si="5"/>
        <v>0</v>
      </c>
      <c r="AT48" s="224"/>
      <c r="AU48" s="326"/>
      <c r="AV48" s="327"/>
      <c r="AW48" s="326"/>
      <c r="AX48" s="326"/>
      <c r="AY48" s="326"/>
      <c r="AZ48" s="326"/>
      <c r="BA48" s="326"/>
      <c r="BB48" s="326"/>
      <c r="BC48" s="326"/>
      <c r="BD48" s="326"/>
      <c r="BE48" s="326"/>
      <c r="BF48" s="326"/>
      <c r="BG48" s="326"/>
      <c r="BH48" s="326"/>
      <c r="BI48" s="340">
        <f t="shared" si="6"/>
        <v>0</v>
      </c>
      <c r="BJ48" s="224"/>
      <c r="BK48" s="326"/>
      <c r="BL48" s="327"/>
      <c r="BM48" s="326"/>
      <c r="BN48" s="326"/>
      <c r="BO48" s="319"/>
      <c r="BP48" s="319"/>
    </row>
    <row r="49" spans="1:68" ht="15">
      <c r="A49" s="6">
        <f t="shared" si="3"/>
        <v>47</v>
      </c>
      <c r="B49" s="319"/>
      <c r="C49" s="319"/>
      <c r="D49" s="319"/>
      <c r="E49" s="319"/>
      <c r="F49" s="328"/>
      <c r="G49" s="328"/>
      <c r="H49" s="330"/>
      <c r="I49" s="330"/>
      <c r="J49" s="331"/>
      <c r="K49" s="331"/>
      <c r="L49" s="331"/>
      <c r="M49" s="331"/>
      <c r="N49" s="224"/>
      <c r="O49" s="326"/>
      <c r="P49" s="327"/>
      <c r="Q49" s="326"/>
      <c r="R49" s="326"/>
      <c r="S49" s="326"/>
      <c r="T49" s="326"/>
      <c r="U49" s="326"/>
      <c r="V49" s="326"/>
      <c r="W49" s="326"/>
      <c r="X49" s="326"/>
      <c r="Y49" s="326"/>
      <c r="Z49" s="326"/>
      <c r="AA49" s="326"/>
      <c r="AB49" s="326"/>
      <c r="AC49" s="340">
        <f t="shared" si="4"/>
        <v>0</v>
      </c>
      <c r="AD49" s="332"/>
      <c r="AE49" s="333"/>
      <c r="AF49" s="334"/>
      <c r="AG49" s="341"/>
      <c r="AH49" s="341"/>
      <c r="AI49" s="341"/>
      <c r="AJ49" s="341"/>
      <c r="AK49" s="341"/>
      <c r="AL49" s="341"/>
      <c r="AM49" s="333"/>
      <c r="AN49" s="333"/>
      <c r="AO49" s="333"/>
      <c r="AP49" s="333"/>
      <c r="AQ49" s="333"/>
      <c r="AR49" s="333"/>
      <c r="AS49" s="341">
        <f t="shared" si="5"/>
        <v>0</v>
      </c>
      <c r="AT49" s="224"/>
      <c r="AU49" s="326"/>
      <c r="AV49" s="327"/>
      <c r="AW49" s="326"/>
      <c r="AX49" s="326"/>
      <c r="AY49" s="326"/>
      <c r="AZ49" s="326"/>
      <c r="BA49" s="326"/>
      <c r="BB49" s="326"/>
      <c r="BC49" s="326"/>
      <c r="BD49" s="326"/>
      <c r="BE49" s="326"/>
      <c r="BF49" s="326"/>
      <c r="BG49" s="326"/>
      <c r="BH49" s="326"/>
      <c r="BI49" s="340">
        <f t="shared" si="6"/>
        <v>0</v>
      </c>
      <c r="BJ49" s="224"/>
      <c r="BK49" s="326"/>
      <c r="BL49" s="327"/>
      <c r="BM49" s="326"/>
      <c r="BN49" s="326"/>
      <c r="BO49" s="336"/>
      <c r="BP49" s="336"/>
    </row>
    <row r="50" spans="1:68" ht="15">
      <c r="A50" s="6">
        <f t="shared" si="3"/>
        <v>48</v>
      </c>
      <c r="B50" s="319"/>
      <c r="C50" s="319"/>
      <c r="D50" s="319"/>
      <c r="E50" s="319"/>
      <c r="F50" s="319"/>
      <c r="G50" s="319"/>
      <c r="H50" s="329"/>
      <c r="I50" s="319"/>
      <c r="J50" s="319"/>
      <c r="K50" s="319"/>
      <c r="L50" s="319"/>
      <c r="M50" s="319"/>
      <c r="N50" s="224"/>
      <c r="O50" s="326"/>
      <c r="P50" s="327"/>
      <c r="Q50" s="326"/>
      <c r="R50" s="326"/>
      <c r="S50" s="326"/>
      <c r="T50" s="326"/>
      <c r="U50" s="326"/>
      <c r="V50" s="326"/>
      <c r="W50" s="326"/>
      <c r="X50" s="326"/>
      <c r="Y50" s="326"/>
      <c r="Z50" s="326"/>
      <c r="AA50" s="326"/>
      <c r="AB50" s="326"/>
      <c r="AC50" s="340">
        <f t="shared" si="4"/>
        <v>0</v>
      </c>
      <c r="AD50" s="224"/>
      <c r="AE50" s="326"/>
      <c r="AF50" s="327"/>
      <c r="AG50" s="340"/>
      <c r="AH50" s="340"/>
      <c r="AI50" s="340"/>
      <c r="AJ50" s="340"/>
      <c r="AK50" s="340"/>
      <c r="AL50" s="340"/>
      <c r="AM50" s="326"/>
      <c r="AN50" s="326"/>
      <c r="AO50" s="326"/>
      <c r="AP50" s="326"/>
      <c r="AQ50" s="326"/>
      <c r="AR50" s="326"/>
      <c r="AS50" s="340">
        <f t="shared" si="5"/>
        <v>0</v>
      </c>
      <c r="AT50" s="224"/>
      <c r="AU50" s="326"/>
      <c r="AV50" s="327"/>
      <c r="AW50" s="326"/>
      <c r="AX50" s="326"/>
      <c r="AY50" s="326"/>
      <c r="AZ50" s="326"/>
      <c r="BA50" s="326"/>
      <c r="BB50" s="326"/>
      <c r="BC50" s="326"/>
      <c r="BD50" s="326"/>
      <c r="BE50" s="326"/>
      <c r="BF50" s="326"/>
      <c r="BG50" s="326"/>
      <c r="BH50" s="326"/>
      <c r="BI50" s="340">
        <f t="shared" si="6"/>
        <v>0</v>
      </c>
      <c r="BJ50" s="224"/>
      <c r="BK50" s="326"/>
      <c r="BL50" s="327"/>
      <c r="BM50" s="326"/>
      <c r="BN50" s="326"/>
      <c r="BO50" s="319"/>
      <c r="BP50" s="319"/>
    </row>
    <row r="51" spans="1:68" ht="15">
      <c r="A51" s="6">
        <f t="shared" si="3"/>
        <v>49</v>
      </c>
      <c r="B51" s="319"/>
      <c r="C51" s="319"/>
      <c r="D51" s="319"/>
      <c r="E51" s="319"/>
      <c r="F51" s="328"/>
      <c r="G51" s="328"/>
      <c r="H51" s="330"/>
      <c r="I51" s="330"/>
      <c r="J51" s="331"/>
      <c r="K51" s="331"/>
      <c r="L51" s="331"/>
      <c r="M51" s="331"/>
      <c r="N51" s="224"/>
      <c r="O51" s="326"/>
      <c r="P51" s="327"/>
      <c r="Q51" s="326"/>
      <c r="R51" s="326"/>
      <c r="S51" s="326"/>
      <c r="T51" s="326"/>
      <c r="U51" s="326"/>
      <c r="V51" s="326"/>
      <c r="W51" s="326"/>
      <c r="X51" s="326"/>
      <c r="Y51" s="326"/>
      <c r="Z51" s="326"/>
      <c r="AA51" s="326"/>
      <c r="AB51" s="326"/>
      <c r="AC51" s="340">
        <f t="shared" si="4"/>
        <v>0</v>
      </c>
      <c r="AD51" s="332"/>
      <c r="AE51" s="333"/>
      <c r="AF51" s="334"/>
      <c r="AG51" s="341"/>
      <c r="AH51" s="341"/>
      <c r="AI51" s="341"/>
      <c r="AJ51" s="341"/>
      <c r="AK51" s="341"/>
      <c r="AL51" s="341"/>
      <c r="AM51" s="333"/>
      <c r="AN51" s="333"/>
      <c r="AO51" s="333"/>
      <c r="AP51" s="333"/>
      <c r="AQ51" s="333"/>
      <c r="AR51" s="333"/>
      <c r="AS51" s="341">
        <f t="shared" si="5"/>
        <v>0</v>
      </c>
      <c r="AT51" s="224"/>
      <c r="AU51" s="326"/>
      <c r="AV51" s="327"/>
      <c r="AW51" s="326"/>
      <c r="AX51" s="326"/>
      <c r="AY51" s="326"/>
      <c r="AZ51" s="326"/>
      <c r="BA51" s="326"/>
      <c r="BB51" s="326"/>
      <c r="BC51" s="326"/>
      <c r="BD51" s="326"/>
      <c r="BE51" s="326"/>
      <c r="BF51" s="326"/>
      <c r="BG51" s="326"/>
      <c r="BH51" s="326"/>
      <c r="BI51" s="340">
        <f t="shared" si="6"/>
        <v>0</v>
      </c>
      <c r="BJ51" s="224"/>
      <c r="BK51" s="326"/>
      <c r="BL51" s="327"/>
      <c r="BM51" s="326"/>
      <c r="BN51" s="326"/>
      <c r="BO51" s="336"/>
      <c r="BP51" s="336"/>
    </row>
    <row r="52" spans="1:68" ht="15">
      <c r="A52" s="6">
        <f t="shared" si="3"/>
        <v>50</v>
      </c>
      <c r="B52" s="319"/>
      <c r="C52" s="319"/>
      <c r="D52" s="319"/>
      <c r="E52" s="319"/>
      <c r="F52" s="319"/>
      <c r="G52" s="319"/>
      <c r="H52" s="329"/>
      <c r="I52" s="319"/>
      <c r="J52" s="319"/>
      <c r="K52" s="319"/>
      <c r="L52" s="319"/>
      <c r="M52" s="319"/>
      <c r="N52" s="224"/>
      <c r="O52" s="326"/>
      <c r="P52" s="327"/>
      <c r="Q52" s="326"/>
      <c r="R52" s="326"/>
      <c r="S52" s="326"/>
      <c r="T52" s="326"/>
      <c r="U52" s="326"/>
      <c r="V52" s="326"/>
      <c r="W52" s="326"/>
      <c r="X52" s="326"/>
      <c r="Y52" s="326"/>
      <c r="Z52" s="326"/>
      <c r="AA52" s="326"/>
      <c r="AB52" s="326"/>
      <c r="AC52" s="340">
        <f t="shared" si="4"/>
        <v>0</v>
      </c>
      <c r="AD52" s="224"/>
      <c r="AE52" s="326"/>
      <c r="AF52" s="327"/>
      <c r="AG52" s="340"/>
      <c r="AH52" s="340"/>
      <c r="AI52" s="340"/>
      <c r="AJ52" s="340"/>
      <c r="AK52" s="340"/>
      <c r="AL52" s="340"/>
      <c r="AM52" s="326"/>
      <c r="AN52" s="326"/>
      <c r="AO52" s="326"/>
      <c r="AP52" s="326"/>
      <c r="AQ52" s="326"/>
      <c r="AR52" s="326"/>
      <c r="AS52" s="340">
        <f t="shared" si="5"/>
        <v>0</v>
      </c>
      <c r="AT52" s="224"/>
      <c r="AU52" s="326"/>
      <c r="AV52" s="327"/>
      <c r="AW52" s="326"/>
      <c r="AX52" s="326"/>
      <c r="AY52" s="326"/>
      <c r="AZ52" s="326"/>
      <c r="BA52" s="326"/>
      <c r="BB52" s="326"/>
      <c r="BC52" s="326"/>
      <c r="BD52" s="326"/>
      <c r="BE52" s="326"/>
      <c r="BF52" s="326"/>
      <c r="BG52" s="326"/>
      <c r="BH52" s="326"/>
      <c r="BI52" s="340">
        <f t="shared" si="6"/>
        <v>0</v>
      </c>
      <c r="BJ52" s="224"/>
      <c r="BK52" s="326"/>
      <c r="BL52" s="327"/>
      <c r="BM52" s="326"/>
      <c r="BN52" s="326"/>
      <c r="BO52" s="319"/>
      <c r="BP52" s="319"/>
    </row>
    <row r="53" spans="1:68" ht="15">
      <c r="A53" s="6">
        <f t="shared" si="3"/>
        <v>51</v>
      </c>
      <c r="B53" s="319"/>
      <c r="C53" s="319"/>
      <c r="D53" s="319"/>
      <c r="E53" s="319"/>
      <c r="F53" s="328"/>
      <c r="G53" s="328"/>
      <c r="H53" s="330"/>
      <c r="I53" s="330"/>
      <c r="J53" s="331"/>
      <c r="K53" s="331"/>
      <c r="L53" s="331"/>
      <c r="M53" s="331"/>
      <c r="N53" s="224"/>
      <c r="O53" s="326"/>
      <c r="P53" s="327"/>
      <c r="Q53" s="326"/>
      <c r="R53" s="326"/>
      <c r="S53" s="326"/>
      <c r="T53" s="326"/>
      <c r="U53" s="326"/>
      <c r="V53" s="326"/>
      <c r="W53" s="326"/>
      <c r="X53" s="326"/>
      <c r="Y53" s="326"/>
      <c r="Z53" s="326"/>
      <c r="AA53" s="326"/>
      <c r="AB53" s="326"/>
      <c r="AC53" s="340">
        <f t="shared" si="4"/>
        <v>0</v>
      </c>
      <c r="AD53" s="332"/>
      <c r="AE53" s="333"/>
      <c r="AF53" s="334"/>
      <c r="AG53" s="341"/>
      <c r="AH53" s="341"/>
      <c r="AI53" s="341"/>
      <c r="AJ53" s="341"/>
      <c r="AK53" s="341"/>
      <c r="AL53" s="341"/>
      <c r="AM53" s="333"/>
      <c r="AN53" s="333"/>
      <c r="AO53" s="333"/>
      <c r="AP53" s="333"/>
      <c r="AQ53" s="333"/>
      <c r="AR53" s="333"/>
      <c r="AS53" s="341">
        <f t="shared" si="5"/>
        <v>0</v>
      </c>
      <c r="AT53" s="224"/>
      <c r="AU53" s="326"/>
      <c r="AV53" s="327"/>
      <c r="AW53" s="326"/>
      <c r="AX53" s="326"/>
      <c r="AY53" s="326"/>
      <c r="AZ53" s="326"/>
      <c r="BA53" s="326"/>
      <c r="BB53" s="326"/>
      <c r="BC53" s="326"/>
      <c r="BD53" s="326"/>
      <c r="BE53" s="326"/>
      <c r="BF53" s="326"/>
      <c r="BG53" s="326"/>
      <c r="BH53" s="326"/>
      <c r="BI53" s="340">
        <f t="shared" si="6"/>
        <v>0</v>
      </c>
      <c r="BJ53" s="224"/>
      <c r="BK53" s="326"/>
      <c r="BL53" s="327"/>
      <c r="BM53" s="326"/>
      <c r="BN53" s="326"/>
      <c r="BO53" s="336"/>
      <c r="BP53" s="336"/>
    </row>
    <row r="54" spans="1:68" ht="15">
      <c r="A54" s="6">
        <f t="shared" si="3"/>
        <v>52</v>
      </c>
      <c r="B54" s="319"/>
      <c r="C54" s="319"/>
      <c r="D54" s="319"/>
      <c r="E54" s="319"/>
      <c r="F54" s="319"/>
      <c r="G54" s="319"/>
      <c r="H54" s="329"/>
      <c r="I54" s="319"/>
      <c r="J54" s="319"/>
      <c r="K54" s="319"/>
      <c r="L54" s="319"/>
      <c r="M54" s="319"/>
      <c r="N54" s="224"/>
      <c r="O54" s="326"/>
      <c r="P54" s="327"/>
      <c r="Q54" s="326"/>
      <c r="R54" s="326"/>
      <c r="S54" s="326"/>
      <c r="T54" s="326"/>
      <c r="U54" s="326"/>
      <c r="V54" s="326"/>
      <c r="W54" s="326"/>
      <c r="X54" s="326"/>
      <c r="Y54" s="326"/>
      <c r="Z54" s="326"/>
      <c r="AA54" s="326"/>
      <c r="AB54" s="326"/>
      <c r="AC54" s="340">
        <f t="shared" si="4"/>
        <v>0</v>
      </c>
      <c r="AD54" s="224"/>
      <c r="AE54" s="326"/>
      <c r="AF54" s="327"/>
      <c r="AG54" s="340"/>
      <c r="AH54" s="340"/>
      <c r="AI54" s="340"/>
      <c r="AJ54" s="340"/>
      <c r="AK54" s="340"/>
      <c r="AL54" s="340"/>
      <c r="AM54" s="326"/>
      <c r="AN54" s="326"/>
      <c r="AO54" s="326"/>
      <c r="AP54" s="326"/>
      <c r="AQ54" s="326"/>
      <c r="AR54" s="326"/>
      <c r="AS54" s="340">
        <f t="shared" si="5"/>
        <v>0</v>
      </c>
      <c r="AT54" s="224"/>
      <c r="AU54" s="326"/>
      <c r="AV54" s="327"/>
      <c r="AW54" s="326"/>
      <c r="AX54" s="326"/>
      <c r="AY54" s="326"/>
      <c r="AZ54" s="326"/>
      <c r="BA54" s="326"/>
      <c r="BB54" s="326"/>
      <c r="BC54" s="326"/>
      <c r="BD54" s="326"/>
      <c r="BE54" s="326"/>
      <c r="BF54" s="326"/>
      <c r="BG54" s="326"/>
      <c r="BH54" s="326"/>
      <c r="BI54" s="340">
        <f t="shared" si="6"/>
        <v>0</v>
      </c>
      <c r="BJ54" s="224"/>
      <c r="BK54" s="326"/>
      <c r="BL54" s="327"/>
      <c r="BM54" s="326"/>
      <c r="BN54" s="326"/>
      <c r="BO54" s="319"/>
      <c r="BP54" s="319"/>
    </row>
    <row r="55" spans="1:68" ht="15">
      <c r="A55" s="6">
        <f t="shared" si="3"/>
        <v>53</v>
      </c>
      <c r="B55" s="319"/>
      <c r="C55" s="319"/>
      <c r="D55" s="319"/>
      <c r="E55" s="319"/>
      <c r="F55" s="328"/>
      <c r="G55" s="328"/>
      <c r="H55" s="330"/>
      <c r="I55" s="330"/>
      <c r="J55" s="331"/>
      <c r="K55" s="331"/>
      <c r="L55" s="331"/>
      <c r="M55" s="331"/>
      <c r="N55" s="224"/>
      <c r="O55" s="326"/>
      <c r="P55" s="327"/>
      <c r="Q55" s="326"/>
      <c r="R55" s="326"/>
      <c r="S55" s="326"/>
      <c r="T55" s="326"/>
      <c r="U55" s="326"/>
      <c r="V55" s="326"/>
      <c r="W55" s="326"/>
      <c r="X55" s="326"/>
      <c r="Y55" s="326"/>
      <c r="Z55" s="326"/>
      <c r="AA55" s="326"/>
      <c r="AB55" s="326"/>
      <c r="AC55" s="340">
        <f t="shared" si="4"/>
        <v>0</v>
      </c>
      <c r="AD55" s="332"/>
      <c r="AE55" s="333"/>
      <c r="AF55" s="334"/>
      <c r="AG55" s="341"/>
      <c r="AH55" s="341"/>
      <c r="AI55" s="341"/>
      <c r="AJ55" s="341"/>
      <c r="AK55" s="341"/>
      <c r="AL55" s="341"/>
      <c r="AM55" s="333"/>
      <c r="AN55" s="333"/>
      <c r="AO55" s="333"/>
      <c r="AP55" s="333"/>
      <c r="AQ55" s="333"/>
      <c r="AR55" s="333"/>
      <c r="AS55" s="341">
        <f t="shared" si="5"/>
        <v>0</v>
      </c>
      <c r="AT55" s="224"/>
      <c r="AU55" s="326"/>
      <c r="AV55" s="327"/>
      <c r="AW55" s="326"/>
      <c r="AX55" s="326"/>
      <c r="AY55" s="326"/>
      <c r="AZ55" s="326"/>
      <c r="BA55" s="326"/>
      <c r="BB55" s="326"/>
      <c r="BC55" s="326"/>
      <c r="BD55" s="326"/>
      <c r="BE55" s="326"/>
      <c r="BF55" s="326"/>
      <c r="BG55" s="326"/>
      <c r="BH55" s="326"/>
      <c r="BI55" s="340">
        <f t="shared" si="6"/>
        <v>0</v>
      </c>
      <c r="BJ55" s="224"/>
      <c r="BK55" s="326"/>
      <c r="BL55" s="327"/>
      <c r="BM55" s="326"/>
      <c r="BN55" s="326"/>
      <c r="BO55" s="336"/>
      <c r="BP55" s="336"/>
    </row>
    <row r="56" spans="1:68" ht="15">
      <c r="A56" s="6">
        <f t="shared" si="3"/>
        <v>54</v>
      </c>
      <c r="B56" s="319"/>
      <c r="C56" s="319"/>
      <c r="D56" s="319"/>
      <c r="E56" s="319"/>
      <c r="F56" s="319"/>
      <c r="G56" s="319"/>
      <c r="H56" s="329"/>
      <c r="I56" s="319"/>
      <c r="J56" s="319"/>
      <c r="K56" s="319"/>
      <c r="L56" s="319"/>
      <c r="M56" s="319"/>
      <c r="N56" s="224"/>
      <c r="O56" s="326"/>
      <c r="P56" s="327"/>
      <c r="Q56" s="326"/>
      <c r="R56" s="326"/>
      <c r="S56" s="326"/>
      <c r="T56" s="326"/>
      <c r="U56" s="326"/>
      <c r="V56" s="326"/>
      <c r="W56" s="326"/>
      <c r="X56" s="326"/>
      <c r="Y56" s="326"/>
      <c r="Z56" s="326"/>
      <c r="AA56" s="326"/>
      <c r="AB56" s="326"/>
      <c r="AC56" s="340">
        <f t="shared" si="4"/>
        <v>0</v>
      </c>
      <c r="AD56" s="224"/>
      <c r="AE56" s="326"/>
      <c r="AF56" s="327"/>
      <c r="AG56" s="340"/>
      <c r="AH56" s="340"/>
      <c r="AI56" s="340"/>
      <c r="AJ56" s="340"/>
      <c r="AK56" s="340"/>
      <c r="AL56" s="340"/>
      <c r="AM56" s="326"/>
      <c r="AN56" s="326"/>
      <c r="AO56" s="326"/>
      <c r="AP56" s="326"/>
      <c r="AQ56" s="326"/>
      <c r="AR56" s="326"/>
      <c r="AS56" s="340">
        <f t="shared" si="5"/>
        <v>0</v>
      </c>
      <c r="AT56" s="224"/>
      <c r="AU56" s="326"/>
      <c r="AV56" s="327"/>
      <c r="AW56" s="326"/>
      <c r="AX56" s="326"/>
      <c r="AY56" s="326"/>
      <c r="AZ56" s="326"/>
      <c r="BA56" s="326"/>
      <c r="BB56" s="326"/>
      <c r="BC56" s="326"/>
      <c r="BD56" s="326"/>
      <c r="BE56" s="326"/>
      <c r="BF56" s="326"/>
      <c r="BG56" s="326"/>
      <c r="BH56" s="326"/>
      <c r="BI56" s="340">
        <f t="shared" si="6"/>
        <v>0</v>
      </c>
      <c r="BJ56" s="224"/>
      <c r="BK56" s="326"/>
      <c r="BL56" s="327"/>
      <c r="BM56" s="326"/>
      <c r="BN56" s="326"/>
      <c r="BO56" s="319"/>
      <c r="BP56" s="319"/>
    </row>
    <row r="57" spans="1:68" ht="15">
      <c r="A57" s="6">
        <f t="shared" si="3"/>
        <v>55</v>
      </c>
      <c r="B57" s="319"/>
      <c r="C57" s="319"/>
      <c r="D57" s="319"/>
      <c r="E57" s="319"/>
      <c r="F57" s="328"/>
      <c r="G57" s="328"/>
      <c r="H57" s="330"/>
      <c r="I57" s="330"/>
      <c r="J57" s="331"/>
      <c r="K57" s="331"/>
      <c r="L57" s="331"/>
      <c r="M57" s="331"/>
      <c r="N57" s="224"/>
      <c r="O57" s="326"/>
      <c r="P57" s="327"/>
      <c r="Q57" s="326"/>
      <c r="R57" s="326"/>
      <c r="S57" s="326"/>
      <c r="T57" s="326"/>
      <c r="U57" s="326"/>
      <c r="V57" s="326"/>
      <c r="W57" s="326"/>
      <c r="X57" s="326"/>
      <c r="Y57" s="326"/>
      <c r="Z57" s="326"/>
      <c r="AA57" s="326"/>
      <c r="AB57" s="326"/>
      <c r="AC57" s="340">
        <f t="shared" si="4"/>
        <v>0</v>
      </c>
      <c r="AD57" s="332"/>
      <c r="AE57" s="333"/>
      <c r="AF57" s="334"/>
      <c r="AG57" s="341"/>
      <c r="AH57" s="341"/>
      <c r="AI57" s="341"/>
      <c r="AJ57" s="341"/>
      <c r="AK57" s="341"/>
      <c r="AL57" s="341"/>
      <c r="AM57" s="333"/>
      <c r="AN57" s="333"/>
      <c r="AO57" s="333"/>
      <c r="AP57" s="333"/>
      <c r="AQ57" s="333"/>
      <c r="AR57" s="333"/>
      <c r="AS57" s="341">
        <f t="shared" si="5"/>
        <v>0</v>
      </c>
      <c r="AT57" s="224"/>
      <c r="AU57" s="326"/>
      <c r="AV57" s="327"/>
      <c r="AW57" s="326"/>
      <c r="AX57" s="326"/>
      <c r="AY57" s="326"/>
      <c r="AZ57" s="326"/>
      <c r="BA57" s="326"/>
      <c r="BB57" s="326"/>
      <c r="BC57" s="326"/>
      <c r="BD57" s="326"/>
      <c r="BE57" s="326"/>
      <c r="BF57" s="326"/>
      <c r="BG57" s="326"/>
      <c r="BH57" s="326"/>
      <c r="BI57" s="340">
        <f t="shared" si="6"/>
        <v>0</v>
      </c>
      <c r="BJ57" s="224"/>
      <c r="BK57" s="326"/>
      <c r="BL57" s="327"/>
      <c r="BM57" s="326"/>
      <c r="BN57" s="326"/>
      <c r="BO57" s="336"/>
      <c r="BP57" s="336"/>
    </row>
    <row r="58" spans="1:68" ht="15">
      <c r="A58" s="6">
        <f t="shared" si="3"/>
        <v>56</v>
      </c>
      <c r="B58" s="319"/>
      <c r="C58" s="319"/>
      <c r="D58" s="319"/>
      <c r="E58" s="319"/>
      <c r="F58" s="319"/>
      <c r="G58" s="319"/>
      <c r="H58" s="329"/>
      <c r="I58" s="319"/>
      <c r="J58" s="319"/>
      <c r="K58" s="319"/>
      <c r="L58" s="319"/>
      <c r="M58" s="319"/>
      <c r="N58" s="224"/>
      <c r="O58" s="326"/>
      <c r="P58" s="327"/>
      <c r="Q58" s="326"/>
      <c r="R58" s="326"/>
      <c r="S58" s="326"/>
      <c r="T58" s="326"/>
      <c r="U58" s="326"/>
      <c r="V58" s="326"/>
      <c r="W58" s="326"/>
      <c r="X58" s="326"/>
      <c r="Y58" s="326"/>
      <c r="Z58" s="326"/>
      <c r="AA58" s="326"/>
      <c r="AB58" s="326"/>
      <c r="AC58" s="340">
        <f t="shared" si="4"/>
        <v>0</v>
      </c>
      <c r="AD58" s="224"/>
      <c r="AE58" s="326"/>
      <c r="AF58" s="327"/>
      <c r="AG58" s="340"/>
      <c r="AH58" s="340"/>
      <c r="AI58" s="340"/>
      <c r="AJ58" s="340"/>
      <c r="AK58" s="340"/>
      <c r="AL58" s="340"/>
      <c r="AM58" s="326"/>
      <c r="AN58" s="326"/>
      <c r="AO58" s="326"/>
      <c r="AP58" s="326"/>
      <c r="AQ58" s="326"/>
      <c r="AR58" s="326"/>
      <c r="AS58" s="340">
        <f t="shared" si="5"/>
        <v>0</v>
      </c>
      <c r="AT58" s="224"/>
      <c r="AU58" s="326"/>
      <c r="AV58" s="327"/>
      <c r="AW58" s="326"/>
      <c r="AX58" s="326"/>
      <c r="AY58" s="326"/>
      <c r="AZ58" s="326"/>
      <c r="BA58" s="326"/>
      <c r="BB58" s="326"/>
      <c r="BC58" s="326"/>
      <c r="BD58" s="326"/>
      <c r="BE58" s="326"/>
      <c r="BF58" s="326"/>
      <c r="BG58" s="326"/>
      <c r="BH58" s="326"/>
      <c r="BI58" s="340">
        <f t="shared" si="6"/>
        <v>0</v>
      </c>
      <c r="BJ58" s="224"/>
      <c r="BK58" s="326"/>
      <c r="BL58" s="327"/>
      <c r="BM58" s="326"/>
      <c r="BN58" s="326"/>
      <c r="BO58" s="319"/>
      <c r="BP58" s="319"/>
    </row>
    <row r="59" spans="1:68" ht="15">
      <c r="A59" s="6">
        <f t="shared" si="3"/>
        <v>57</v>
      </c>
      <c r="B59" s="319"/>
      <c r="C59" s="319"/>
      <c r="D59" s="319"/>
      <c r="E59" s="319"/>
      <c r="F59" s="328"/>
      <c r="G59" s="328"/>
      <c r="H59" s="330"/>
      <c r="I59" s="330"/>
      <c r="J59" s="331"/>
      <c r="K59" s="331"/>
      <c r="L59" s="331"/>
      <c r="M59" s="331"/>
      <c r="N59" s="224"/>
      <c r="O59" s="326"/>
      <c r="P59" s="327"/>
      <c r="Q59" s="326"/>
      <c r="R59" s="326"/>
      <c r="S59" s="326"/>
      <c r="T59" s="326"/>
      <c r="U59" s="326"/>
      <c r="V59" s="326"/>
      <c r="W59" s="326"/>
      <c r="X59" s="326"/>
      <c r="Y59" s="326"/>
      <c r="Z59" s="326"/>
      <c r="AA59" s="326"/>
      <c r="AB59" s="326"/>
      <c r="AC59" s="340">
        <f t="shared" si="4"/>
        <v>0</v>
      </c>
      <c r="AD59" s="332"/>
      <c r="AE59" s="333"/>
      <c r="AF59" s="334"/>
      <c r="AG59" s="341"/>
      <c r="AH59" s="341"/>
      <c r="AI59" s="341"/>
      <c r="AJ59" s="341"/>
      <c r="AK59" s="341"/>
      <c r="AL59" s="341"/>
      <c r="AM59" s="333"/>
      <c r="AN59" s="333"/>
      <c r="AO59" s="333"/>
      <c r="AP59" s="333"/>
      <c r="AQ59" s="333"/>
      <c r="AR59" s="333"/>
      <c r="AS59" s="341">
        <f t="shared" si="5"/>
        <v>0</v>
      </c>
      <c r="AT59" s="224"/>
      <c r="AU59" s="326"/>
      <c r="AV59" s="327"/>
      <c r="AW59" s="326"/>
      <c r="AX59" s="326"/>
      <c r="AY59" s="326"/>
      <c r="AZ59" s="326"/>
      <c r="BA59" s="326"/>
      <c r="BB59" s="326"/>
      <c r="BC59" s="326"/>
      <c r="BD59" s="326"/>
      <c r="BE59" s="326"/>
      <c r="BF59" s="326"/>
      <c r="BG59" s="326"/>
      <c r="BH59" s="326"/>
      <c r="BI59" s="340">
        <f t="shared" si="6"/>
        <v>0</v>
      </c>
      <c r="BJ59" s="224"/>
      <c r="BK59" s="326"/>
      <c r="BL59" s="327"/>
      <c r="BM59" s="326"/>
      <c r="BN59" s="326"/>
      <c r="BO59" s="336"/>
      <c r="BP59" s="336"/>
    </row>
    <row r="60" spans="1:68" ht="15">
      <c r="A60" s="6">
        <f t="shared" si="3"/>
        <v>58</v>
      </c>
      <c r="B60" s="319"/>
      <c r="C60" s="319"/>
      <c r="D60" s="319"/>
      <c r="E60" s="319"/>
      <c r="F60" s="319"/>
      <c r="G60" s="319"/>
      <c r="H60" s="329"/>
      <c r="I60" s="319"/>
      <c r="J60" s="319"/>
      <c r="K60" s="319"/>
      <c r="L60" s="319"/>
      <c r="M60" s="319"/>
      <c r="N60" s="224"/>
      <c r="O60" s="326"/>
      <c r="P60" s="327"/>
      <c r="Q60" s="326"/>
      <c r="R60" s="326"/>
      <c r="S60" s="326"/>
      <c r="T60" s="326"/>
      <c r="U60" s="326"/>
      <c r="V60" s="326"/>
      <c r="W60" s="326"/>
      <c r="X60" s="326"/>
      <c r="Y60" s="326"/>
      <c r="Z60" s="326"/>
      <c r="AA60" s="326"/>
      <c r="AB60" s="326"/>
      <c r="AC60" s="340">
        <f t="shared" si="4"/>
        <v>0</v>
      </c>
      <c r="AD60" s="224"/>
      <c r="AE60" s="326"/>
      <c r="AF60" s="327"/>
      <c r="AG60" s="340"/>
      <c r="AH60" s="340"/>
      <c r="AI60" s="340"/>
      <c r="AJ60" s="340"/>
      <c r="AK60" s="340"/>
      <c r="AL60" s="340"/>
      <c r="AM60" s="326"/>
      <c r="AN60" s="326"/>
      <c r="AO60" s="326"/>
      <c r="AP60" s="326"/>
      <c r="AQ60" s="326"/>
      <c r="AR60" s="326"/>
      <c r="AS60" s="340">
        <f t="shared" si="5"/>
        <v>0</v>
      </c>
      <c r="AT60" s="224"/>
      <c r="AU60" s="326"/>
      <c r="AV60" s="327"/>
      <c r="AW60" s="326"/>
      <c r="AX60" s="326"/>
      <c r="AY60" s="326"/>
      <c r="AZ60" s="326"/>
      <c r="BA60" s="326"/>
      <c r="BB60" s="326"/>
      <c r="BC60" s="326"/>
      <c r="BD60" s="326"/>
      <c r="BE60" s="326"/>
      <c r="BF60" s="326"/>
      <c r="BG60" s="326"/>
      <c r="BH60" s="326"/>
      <c r="BI60" s="340">
        <f t="shared" si="6"/>
        <v>0</v>
      </c>
      <c r="BJ60" s="224"/>
      <c r="BK60" s="326"/>
      <c r="BL60" s="327"/>
      <c r="BM60" s="326"/>
      <c r="BN60" s="326"/>
      <c r="BO60" s="319"/>
      <c r="BP60" s="319"/>
    </row>
    <row r="61" spans="1:68" ht="15">
      <c r="A61" s="6">
        <f t="shared" si="3"/>
        <v>59</v>
      </c>
      <c r="B61" s="319"/>
      <c r="C61" s="319"/>
      <c r="D61" s="319"/>
      <c r="E61" s="319"/>
      <c r="F61" s="328"/>
      <c r="G61" s="328"/>
      <c r="H61" s="330"/>
      <c r="I61" s="330"/>
      <c r="J61" s="331"/>
      <c r="K61" s="331"/>
      <c r="L61" s="331"/>
      <c r="M61" s="331"/>
      <c r="N61" s="224"/>
      <c r="O61" s="326"/>
      <c r="P61" s="327"/>
      <c r="Q61" s="326"/>
      <c r="R61" s="326"/>
      <c r="S61" s="326"/>
      <c r="T61" s="326"/>
      <c r="U61" s="326"/>
      <c r="V61" s="326"/>
      <c r="W61" s="326"/>
      <c r="X61" s="326"/>
      <c r="Y61" s="326"/>
      <c r="Z61" s="326"/>
      <c r="AA61" s="326"/>
      <c r="AB61" s="326"/>
      <c r="AC61" s="340">
        <f t="shared" si="4"/>
        <v>0</v>
      </c>
      <c r="AD61" s="332"/>
      <c r="AE61" s="333"/>
      <c r="AF61" s="334"/>
      <c r="AG61" s="341"/>
      <c r="AH61" s="341"/>
      <c r="AI61" s="341"/>
      <c r="AJ61" s="341"/>
      <c r="AK61" s="341"/>
      <c r="AL61" s="341"/>
      <c r="AM61" s="333"/>
      <c r="AN61" s="333"/>
      <c r="AO61" s="333"/>
      <c r="AP61" s="333"/>
      <c r="AQ61" s="333"/>
      <c r="AR61" s="333"/>
      <c r="AS61" s="341">
        <f t="shared" si="5"/>
        <v>0</v>
      </c>
      <c r="AT61" s="224"/>
      <c r="AU61" s="326"/>
      <c r="AV61" s="327"/>
      <c r="AW61" s="326"/>
      <c r="AX61" s="326"/>
      <c r="AY61" s="326"/>
      <c r="AZ61" s="326"/>
      <c r="BA61" s="326"/>
      <c r="BB61" s="326"/>
      <c r="BC61" s="326"/>
      <c r="BD61" s="326"/>
      <c r="BE61" s="326"/>
      <c r="BF61" s="326"/>
      <c r="BG61" s="326"/>
      <c r="BH61" s="326"/>
      <c r="BI61" s="340">
        <f t="shared" si="6"/>
        <v>0</v>
      </c>
      <c r="BJ61" s="224"/>
      <c r="BK61" s="326"/>
      <c r="BL61" s="327"/>
      <c r="BM61" s="326"/>
      <c r="BN61" s="326"/>
      <c r="BO61" s="336"/>
      <c r="BP61" s="336"/>
    </row>
    <row r="62" spans="1:68" ht="15">
      <c r="A62" s="6">
        <f t="shared" si="3"/>
        <v>60</v>
      </c>
      <c r="B62" s="319"/>
      <c r="C62" s="319"/>
      <c r="D62" s="319"/>
      <c r="E62" s="319"/>
      <c r="F62" s="319"/>
      <c r="G62" s="319"/>
      <c r="H62" s="329"/>
      <c r="I62" s="319"/>
      <c r="J62" s="319"/>
      <c r="K62" s="319"/>
      <c r="L62" s="319"/>
      <c r="M62" s="319"/>
      <c r="N62" s="224"/>
      <c r="O62" s="326"/>
      <c r="P62" s="327"/>
      <c r="Q62" s="326"/>
      <c r="R62" s="326"/>
      <c r="S62" s="326"/>
      <c r="T62" s="326"/>
      <c r="U62" s="326"/>
      <c r="V62" s="326"/>
      <c r="W62" s="326"/>
      <c r="X62" s="326"/>
      <c r="Y62" s="326"/>
      <c r="Z62" s="326"/>
      <c r="AA62" s="326"/>
      <c r="AB62" s="326"/>
      <c r="AC62" s="340">
        <f t="shared" si="4"/>
        <v>0</v>
      </c>
      <c r="AD62" s="224"/>
      <c r="AE62" s="326"/>
      <c r="AF62" s="327"/>
      <c r="AG62" s="340"/>
      <c r="AH62" s="340"/>
      <c r="AI62" s="340"/>
      <c r="AJ62" s="340"/>
      <c r="AK62" s="340"/>
      <c r="AL62" s="340"/>
      <c r="AM62" s="326"/>
      <c r="AN62" s="326"/>
      <c r="AO62" s="326"/>
      <c r="AP62" s="326"/>
      <c r="AQ62" s="326"/>
      <c r="AR62" s="326"/>
      <c r="AS62" s="340">
        <f t="shared" si="5"/>
        <v>0</v>
      </c>
      <c r="AT62" s="224"/>
      <c r="AU62" s="326"/>
      <c r="AV62" s="327"/>
      <c r="AW62" s="326"/>
      <c r="AX62" s="326"/>
      <c r="AY62" s="326"/>
      <c r="AZ62" s="326"/>
      <c r="BA62" s="326"/>
      <c r="BB62" s="326"/>
      <c r="BC62" s="326"/>
      <c r="BD62" s="326"/>
      <c r="BE62" s="326"/>
      <c r="BF62" s="326"/>
      <c r="BG62" s="326"/>
      <c r="BH62" s="326"/>
      <c r="BI62" s="340">
        <f t="shared" si="6"/>
        <v>0</v>
      </c>
      <c r="BJ62" s="224"/>
      <c r="BK62" s="326"/>
      <c r="BL62" s="327"/>
      <c r="BM62" s="326"/>
      <c r="BN62" s="326"/>
      <c r="BO62" s="319"/>
      <c r="BP62" s="319"/>
    </row>
    <row r="63" spans="1:68" ht="15">
      <c r="A63" s="6">
        <f t="shared" si="3"/>
        <v>61</v>
      </c>
      <c r="B63" s="319"/>
      <c r="C63" s="319"/>
      <c r="D63" s="319"/>
      <c r="E63" s="319"/>
      <c r="F63" s="328"/>
      <c r="G63" s="328"/>
      <c r="H63" s="330"/>
      <c r="I63" s="330"/>
      <c r="J63" s="331"/>
      <c r="K63" s="331"/>
      <c r="L63" s="331"/>
      <c r="M63" s="331"/>
      <c r="N63" s="224"/>
      <c r="O63" s="326"/>
      <c r="P63" s="327"/>
      <c r="Q63" s="326"/>
      <c r="R63" s="326"/>
      <c r="S63" s="326"/>
      <c r="T63" s="326"/>
      <c r="U63" s="326"/>
      <c r="V63" s="326"/>
      <c r="W63" s="326"/>
      <c r="X63" s="326"/>
      <c r="Y63" s="326"/>
      <c r="Z63" s="326"/>
      <c r="AA63" s="326"/>
      <c r="AB63" s="326"/>
      <c r="AC63" s="340">
        <f t="shared" si="4"/>
        <v>0</v>
      </c>
      <c r="AD63" s="332"/>
      <c r="AE63" s="333"/>
      <c r="AF63" s="334"/>
      <c r="AG63" s="341"/>
      <c r="AH63" s="341"/>
      <c r="AI63" s="341"/>
      <c r="AJ63" s="341"/>
      <c r="AK63" s="341"/>
      <c r="AL63" s="341"/>
      <c r="AM63" s="333"/>
      <c r="AN63" s="333"/>
      <c r="AO63" s="333"/>
      <c r="AP63" s="333"/>
      <c r="AQ63" s="333"/>
      <c r="AR63" s="333"/>
      <c r="AS63" s="341">
        <f t="shared" si="5"/>
        <v>0</v>
      </c>
      <c r="AT63" s="224"/>
      <c r="AU63" s="326"/>
      <c r="AV63" s="327"/>
      <c r="AW63" s="326"/>
      <c r="AX63" s="326"/>
      <c r="AY63" s="326"/>
      <c r="AZ63" s="326"/>
      <c r="BA63" s="326"/>
      <c r="BB63" s="326"/>
      <c r="BC63" s="326"/>
      <c r="BD63" s="326"/>
      <c r="BE63" s="326"/>
      <c r="BF63" s="326"/>
      <c r="BG63" s="326"/>
      <c r="BH63" s="326"/>
      <c r="BI63" s="340">
        <f t="shared" si="6"/>
        <v>0</v>
      </c>
      <c r="BJ63" s="224"/>
      <c r="BK63" s="326"/>
      <c r="BL63" s="327"/>
      <c r="BM63" s="326"/>
      <c r="BN63" s="326"/>
      <c r="BO63" s="336"/>
      <c r="BP63" s="336"/>
    </row>
    <row r="64" spans="1:68" ht="15">
      <c r="A64" s="6">
        <f t="shared" si="3"/>
        <v>62</v>
      </c>
      <c r="B64" s="319"/>
      <c r="C64" s="319"/>
      <c r="D64" s="319"/>
      <c r="E64" s="319"/>
      <c r="F64" s="319"/>
      <c r="G64" s="319"/>
      <c r="H64" s="329"/>
      <c r="I64" s="319"/>
      <c r="J64" s="319"/>
      <c r="K64" s="319"/>
      <c r="L64" s="319"/>
      <c r="M64" s="319"/>
      <c r="N64" s="224"/>
      <c r="O64" s="326"/>
      <c r="P64" s="327"/>
      <c r="Q64" s="326"/>
      <c r="R64" s="326"/>
      <c r="S64" s="326"/>
      <c r="T64" s="326"/>
      <c r="U64" s="326"/>
      <c r="V64" s="326"/>
      <c r="W64" s="326"/>
      <c r="X64" s="326"/>
      <c r="Y64" s="326"/>
      <c r="Z64" s="326"/>
      <c r="AA64" s="326"/>
      <c r="AB64" s="326"/>
      <c r="AC64" s="340">
        <f t="shared" si="4"/>
        <v>0</v>
      </c>
      <c r="AD64" s="224"/>
      <c r="AE64" s="326"/>
      <c r="AF64" s="327"/>
      <c r="AG64" s="340"/>
      <c r="AH64" s="340"/>
      <c r="AI64" s="340"/>
      <c r="AJ64" s="340"/>
      <c r="AK64" s="340"/>
      <c r="AL64" s="340"/>
      <c r="AM64" s="326"/>
      <c r="AN64" s="326"/>
      <c r="AO64" s="326"/>
      <c r="AP64" s="326"/>
      <c r="AQ64" s="326"/>
      <c r="AR64" s="326"/>
      <c r="AS64" s="340">
        <f t="shared" si="5"/>
        <v>0</v>
      </c>
      <c r="AT64" s="224"/>
      <c r="AU64" s="326"/>
      <c r="AV64" s="327"/>
      <c r="AW64" s="326"/>
      <c r="AX64" s="326"/>
      <c r="AY64" s="326"/>
      <c r="AZ64" s="326"/>
      <c r="BA64" s="326"/>
      <c r="BB64" s="326"/>
      <c r="BC64" s="326"/>
      <c r="BD64" s="326"/>
      <c r="BE64" s="326"/>
      <c r="BF64" s="326"/>
      <c r="BG64" s="326"/>
      <c r="BH64" s="326"/>
      <c r="BI64" s="340">
        <f t="shared" si="6"/>
        <v>0</v>
      </c>
      <c r="BJ64" s="224"/>
      <c r="BK64" s="326"/>
      <c r="BL64" s="327"/>
      <c r="BM64" s="326"/>
      <c r="BN64" s="326"/>
      <c r="BO64" s="319"/>
      <c r="BP64" s="319"/>
    </row>
    <row r="65" spans="1:68" ht="15">
      <c r="A65" s="6">
        <f t="shared" si="3"/>
        <v>63</v>
      </c>
      <c r="B65" s="319"/>
      <c r="C65" s="319"/>
      <c r="D65" s="319"/>
      <c r="E65" s="319"/>
      <c r="F65" s="328"/>
      <c r="G65" s="328"/>
      <c r="H65" s="330"/>
      <c r="I65" s="330"/>
      <c r="J65" s="331"/>
      <c r="K65" s="331"/>
      <c r="L65" s="331"/>
      <c r="M65" s="331"/>
      <c r="N65" s="224"/>
      <c r="O65" s="326"/>
      <c r="P65" s="327"/>
      <c r="Q65" s="326"/>
      <c r="R65" s="326"/>
      <c r="S65" s="326"/>
      <c r="T65" s="326"/>
      <c r="U65" s="326"/>
      <c r="V65" s="326"/>
      <c r="W65" s="326"/>
      <c r="X65" s="326"/>
      <c r="Y65" s="326"/>
      <c r="Z65" s="326"/>
      <c r="AA65" s="326"/>
      <c r="AB65" s="326"/>
      <c r="AC65" s="340">
        <f t="shared" si="4"/>
        <v>0</v>
      </c>
      <c r="AD65" s="332"/>
      <c r="AE65" s="333"/>
      <c r="AF65" s="334"/>
      <c r="AG65" s="341"/>
      <c r="AH65" s="341"/>
      <c r="AI65" s="341"/>
      <c r="AJ65" s="341"/>
      <c r="AK65" s="341"/>
      <c r="AL65" s="341"/>
      <c r="AM65" s="333"/>
      <c r="AN65" s="333"/>
      <c r="AO65" s="333"/>
      <c r="AP65" s="333"/>
      <c r="AQ65" s="333"/>
      <c r="AR65" s="333"/>
      <c r="AS65" s="341">
        <f t="shared" si="5"/>
        <v>0</v>
      </c>
      <c r="AT65" s="224"/>
      <c r="AU65" s="326"/>
      <c r="AV65" s="327"/>
      <c r="AW65" s="326"/>
      <c r="AX65" s="326"/>
      <c r="AY65" s="326"/>
      <c r="AZ65" s="326"/>
      <c r="BA65" s="326"/>
      <c r="BB65" s="326"/>
      <c r="BC65" s="326"/>
      <c r="BD65" s="326"/>
      <c r="BE65" s="326"/>
      <c r="BF65" s="326"/>
      <c r="BG65" s="326"/>
      <c r="BH65" s="326"/>
      <c r="BI65" s="340">
        <f t="shared" si="6"/>
        <v>0</v>
      </c>
      <c r="BJ65" s="224"/>
      <c r="BK65" s="326"/>
      <c r="BL65" s="327"/>
      <c r="BM65" s="326"/>
      <c r="BN65" s="326"/>
      <c r="BO65" s="336"/>
      <c r="BP65" s="336"/>
    </row>
    <row r="66" spans="1:68" ht="15">
      <c r="A66" s="6">
        <f t="shared" si="3"/>
        <v>64</v>
      </c>
      <c r="B66" s="319"/>
      <c r="C66" s="319"/>
      <c r="D66" s="319"/>
      <c r="E66" s="319"/>
      <c r="F66" s="319"/>
      <c r="G66" s="319"/>
      <c r="H66" s="329"/>
      <c r="I66" s="319"/>
      <c r="J66" s="319"/>
      <c r="K66" s="319"/>
      <c r="L66" s="319"/>
      <c r="M66" s="319"/>
      <c r="N66" s="224"/>
      <c r="O66" s="326"/>
      <c r="P66" s="327"/>
      <c r="Q66" s="326"/>
      <c r="R66" s="326"/>
      <c r="S66" s="326"/>
      <c r="T66" s="326"/>
      <c r="U66" s="326"/>
      <c r="V66" s="326"/>
      <c r="W66" s="326"/>
      <c r="X66" s="326"/>
      <c r="Y66" s="326"/>
      <c r="Z66" s="326"/>
      <c r="AA66" s="326"/>
      <c r="AB66" s="326"/>
      <c r="AC66" s="340">
        <f t="shared" si="4"/>
        <v>0</v>
      </c>
      <c r="AD66" s="224"/>
      <c r="AE66" s="326"/>
      <c r="AF66" s="327"/>
      <c r="AG66" s="340"/>
      <c r="AH66" s="340"/>
      <c r="AI66" s="340"/>
      <c r="AJ66" s="340"/>
      <c r="AK66" s="340"/>
      <c r="AL66" s="340"/>
      <c r="AM66" s="326"/>
      <c r="AN66" s="326"/>
      <c r="AO66" s="326"/>
      <c r="AP66" s="326"/>
      <c r="AQ66" s="326"/>
      <c r="AR66" s="326"/>
      <c r="AS66" s="340">
        <f t="shared" si="5"/>
        <v>0</v>
      </c>
      <c r="AT66" s="224"/>
      <c r="AU66" s="326"/>
      <c r="AV66" s="327"/>
      <c r="AW66" s="326"/>
      <c r="AX66" s="326"/>
      <c r="AY66" s="326"/>
      <c r="AZ66" s="326"/>
      <c r="BA66" s="326"/>
      <c r="BB66" s="326"/>
      <c r="BC66" s="326"/>
      <c r="BD66" s="326"/>
      <c r="BE66" s="326"/>
      <c r="BF66" s="326"/>
      <c r="BG66" s="326"/>
      <c r="BH66" s="326"/>
      <c r="BI66" s="340">
        <f t="shared" si="6"/>
        <v>0</v>
      </c>
      <c r="BJ66" s="224"/>
      <c r="BK66" s="326"/>
      <c r="BL66" s="327"/>
      <c r="BM66" s="326"/>
      <c r="BN66" s="326"/>
      <c r="BO66" s="319"/>
      <c r="BP66" s="319"/>
    </row>
    <row r="67" spans="1:68" ht="15">
      <c r="A67" s="6">
        <f t="shared" si="3"/>
        <v>65</v>
      </c>
      <c r="B67" s="319"/>
      <c r="C67" s="319"/>
      <c r="D67" s="319"/>
      <c r="E67" s="319"/>
      <c r="F67" s="328"/>
      <c r="G67" s="328"/>
      <c r="H67" s="330"/>
      <c r="I67" s="330"/>
      <c r="J67" s="331"/>
      <c r="K67" s="331"/>
      <c r="L67" s="331"/>
      <c r="M67" s="331"/>
      <c r="N67" s="224"/>
      <c r="O67" s="326"/>
      <c r="P67" s="327"/>
      <c r="Q67" s="326"/>
      <c r="R67" s="326"/>
      <c r="S67" s="326"/>
      <c r="T67" s="326"/>
      <c r="U67" s="326"/>
      <c r="V67" s="326"/>
      <c r="W67" s="326"/>
      <c r="X67" s="326"/>
      <c r="Y67" s="326"/>
      <c r="Z67" s="326"/>
      <c r="AA67" s="326"/>
      <c r="AB67" s="326"/>
      <c r="AC67" s="340">
        <f aca="true" t="shared" si="7" ref="AC67:AC98">SUM(Q67:AB67)</f>
        <v>0</v>
      </c>
      <c r="AD67" s="332"/>
      <c r="AE67" s="333"/>
      <c r="AF67" s="334"/>
      <c r="AG67" s="341"/>
      <c r="AH67" s="341"/>
      <c r="AI67" s="341"/>
      <c r="AJ67" s="341"/>
      <c r="AK67" s="341"/>
      <c r="AL67" s="341"/>
      <c r="AM67" s="333"/>
      <c r="AN67" s="333"/>
      <c r="AO67" s="333"/>
      <c r="AP67" s="333"/>
      <c r="AQ67" s="333"/>
      <c r="AR67" s="333"/>
      <c r="AS67" s="341">
        <f aca="true" t="shared" si="8" ref="AS67:AS98">SUM(AG67:AR67)</f>
        <v>0</v>
      </c>
      <c r="AT67" s="224"/>
      <c r="AU67" s="326"/>
      <c r="AV67" s="327"/>
      <c r="AW67" s="326"/>
      <c r="AX67" s="326"/>
      <c r="AY67" s="326"/>
      <c r="AZ67" s="326"/>
      <c r="BA67" s="326"/>
      <c r="BB67" s="326"/>
      <c r="BC67" s="326"/>
      <c r="BD67" s="326"/>
      <c r="BE67" s="326"/>
      <c r="BF67" s="326"/>
      <c r="BG67" s="326"/>
      <c r="BH67" s="326"/>
      <c r="BI67" s="340">
        <f aca="true" t="shared" si="9" ref="BI67:BI98">SUM(AW67:BH67)</f>
        <v>0</v>
      </c>
      <c r="BJ67" s="224"/>
      <c r="BK67" s="326"/>
      <c r="BL67" s="327"/>
      <c r="BM67" s="326"/>
      <c r="BN67" s="326"/>
      <c r="BO67" s="336"/>
      <c r="BP67" s="336"/>
    </row>
    <row r="68" spans="1:68" ht="15">
      <c r="A68" s="6">
        <f t="shared" si="3"/>
        <v>66</v>
      </c>
      <c r="B68" s="319"/>
      <c r="C68" s="319"/>
      <c r="D68" s="319"/>
      <c r="E68" s="319"/>
      <c r="F68" s="319"/>
      <c r="G68" s="319"/>
      <c r="H68" s="329"/>
      <c r="I68" s="319"/>
      <c r="J68" s="319"/>
      <c r="K68" s="319"/>
      <c r="L68" s="319"/>
      <c r="M68" s="319"/>
      <c r="N68" s="224"/>
      <c r="O68" s="326"/>
      <c r="P68" s="327"/>
      <c r="Q68" s="326"/>
      <c r="R68" s="326"/>
      <c r="S68" s="326"/>
      <c r="T68" s="326"/>
      <c r="U68" s="326"/>
      <c r="V68" s="326"/>
      <c r="W68" s="326"/>
      <c r="X68" s="326"/>
      <c r="Y68" s="326"/>
      <c r="Z68" s="326"/>
      <c r="AA68" s="326"/>
      <c r="AB68" s="326"/>
      <c r="AC68" s="340">
        <f t="shared" si="7"/>
        <v>0</v>
      </c>
      <c r="AD68" s="224"/>
      <c r="AE68" s="326"/>
      <c r="AF68" s="327"/>
      <c r="AG68" s="340"/>
      <c r="AH68" s="340"/>
      <c r="AI68" s="340"/>
      <c r="AJ68" s="340"/>
      <c r="AK68" s="340"/>
      <c r="AL68" s="340"/>
      <c r="AM68" s="326"/>
      <c r="AN68" s="326"/>
      <c r="AO68" s="326"/>
      <c r="AP68" s="326"/>
      <c r="AQ68" s="326"/>
      <c r="AR68" s="326"/>
      <c r="AS68" s="340">
        <f t="shared" si="8"/>
        <v>0</v>
      </c>
      <c r="AT68" s="224"/>
      <c r="AU68" s="326"/>
      <c r="AV68" s="327"/>
      <c r="AW68" s="326"/>
      <c r="AX68" s="326"/>
      <c r="AY68" s="326"/>
      <c r="AZ68" s="326"/>
      <c r="BA68" s="326"/>
      <c r="BB68" s="326"/>
      <c r="BC68" s="326"/>
      <c r="BD68" s="326"/>
      <c r="BE68" s="326"/>
      <c r="BF68" s="326"/>
      <c r="BG68" s="326"/>
      <c r="BH68" s="326"/>
      <c r="BI68" s="340">
        <f t="shared" si="9"/>
        <v>0</v>
      </c>
      <c r="BJ68" s="224"/>
      <c r="BK68" s="326"/>
      <c r="BL68" s="327"/>
      <c r="BM68" s="326"/>
      <c r="BN68" s="326"/>
      <c r="BO68" s="319"/>
      <c r="BP68" s="319"/>
    </row>
    <row r="69" spans="1:68" ht="15">
      <c r="A69" s="6">
        <f aca="true" t="shared" si="10" ref="A69:A100">1+A68</f>
        <v>67</v>
      </c>
      <c r="B69" s="319"/>
      <c r="C69" s="319"/>
      <c r="D69" s="319"/>
      <c r="E69" s="319"/>
      <c r="F69" s="328"/>
      <c r="G69" s="328"/>
      <c r="H69" s="330"/>
      <c r="I69" s="330"/>
      <c r="J69" s="331"/>
      <c r="K69" s="331"/>
      <c r="L69" s="331"/>
      <c r="M69" s="331"/>
      <c r="N69" s="224"/>
      <c r="O69" s="326"/>
      <c r="P69" s="327"/>
      <c r="Q69" s="326"/>
      <c r="R69" s="326"/>
      <c r="S69" s="326"/>
      <c r="T69" s="326"/>
      <c r="U69" s="326"/>
      <c r="V69" s="326"/>
      <c r="W69" s="326"/>
      <c r="X69" s="326"/>
      <c r="Y69" s="326"/>
      <c r="Z69" s="326"/>
      <c r="AA69" s="326"/>
      <c r="AB69" s="326"/>
      <c r="AC69" s="340">
        <f t="shared" si="7"/>
        <v>0</v>
      </c>
      <c r="AD69" s="332"/>
      <c r="AE69" s="333"/>
      <c r="AF69" s="334"/>
      <c r="AG69" s="341"/>
      <c r="AH69" s="341"/>
      <c r="AI69" s="341"/>
      <c r="AJ69" s="341"/>
      <c r="AK69" s="341"/>
      <c r="AL69" s="341"/>
      <c r="AM69" s="333"/>
      <c r="AN69" s="333"/>
      <c r="AO69" s="333"/>
      <c r="AP69" s="333"/>
      <c r="AQ69" s="333"/>
      <c r="AR69" s="333"/>
      <c r="AS69" s="341">
        <f t="shared" si="8"/>
        <v>0</v>
      </c>
      <c r="AT69" s="224"/>
      <c r="AU69" s="326"/>
      <c r="AV69" s="327"/>
      <c r="AW69" s="326"/>
      <c r="AX69" s="326"/>
      <c r="AY69" s="326"/>
      <c r="AZ69" s="326"/>
      <c r="BA69" s="326"/>
      <c r="BB69" s="326"/>
      <c r="BC69" s="326"/>
      <c r="BD69" s="326"/>
      <c r="BE69" s="326"/>
      <c r="BF69" s="326"/>
      <c r="BG69" s="326"/>
      <c r="BH69" s="326"/>
      <c r="BI69" s="340">
        <f t="shared" si="9"/>
        <v>0</v>
      </c>
      <c r="BJ69" s="224"/>
      <c r="BK69" s="326"/>
      <c r="BL69" s="327"/>
      <c r="BM69" s="326"/>
      <c r="BN69" s="326"/>
      <c r="BO69" s="336"/>
      <c r="BP69" s="336"/>
    </row>
    <row r="70" spans="1:68" ht="15">
      <c r="A70" s="6">
        <f t="shared" si="10"/>
        <v>68</v>
      </c>
      <c r="B70" s="319"/>
      <c r="C70" s="319"/>
      <c r="D70" s="319"/>
      <c r="E70" s="319"/>
      <c r="F70" s="319"/>
      <c r="G70" s="319"/>
      <c r="H70" s="329"/>
      <c r="I70" s="319"/>
      <c r="J70" s="319"/>
      <c r="K70" s="319"/>
      <c r="L70" s="319"/>
      <c r="M70" s="319"/>
      <c r="N70" s="224"/>
      <c r="O70" s="326"/>
      <c r="P70" s="327"/>
      <c r="Q70" s="326"/>
      <c r="R70" s="326"/>
      <c r="S70" s="326"/>
      <c r="T70" s="326"/>
      <c r="U70" s="326"/>
      <c r="V70" s="326"/>
      <c r="W70" s="326"/>
      <c r="X70" s="326"/>
      <c r="Y70" s="326"/>
      <c r="Z70" s="326"/>
      <c r="AA70" s="326"/>
      <c r="AB70" s="326"/>
      <c r="AC70" s="340">
        <f t="shared" si="7"/>
        <v>0</v>
      </c>
      <c r="AD70" s="224"/>
      <c r="AE70" s="326"/>
      <c r="AF70" s="327"/>
      <c r="AG70" s="340"/>
      <c r="AH70" s="340"/>
      <c r="AI70" s="340"/>
      <c r="AJ70" s="340"/>
      <c r="AK70" s="340"/>
      <c r="AL70" s="340"/>
      <c r="AM70" s="326"/>
      <c r="AN70" s="326"/>
      <c r="AO70" s="326"/>
      <c r="AP70" s="326"/>
      <c r="AQ70" s="326"/>
      <c r="AR70" s="326"/>
      <c r="AS70" s="340">
        <f t="shared" si="8"/>
        <v>0</v>
      </c>
      <c r="AT70" s="224"/>
      <c r="AU70" s="326"/>
      <c r="AV70" s="327"/>
      <c r="AW70" s="326"/>
      <c r="AX70" s="326"/>
      <c r="AY70" s="326"/>
      <c r="AZ70" s="326"/>
      <c r="BA70" s="326"/>
      <c r="BB70" s="326"/>
      <c r="BC70" s="326"/>
      <c r="BD70" s="326"/>
      <c r="BE70" s="326"/>
      <c r="BF70" s="326"/>
      <c r="BG70" s="326"/>
      <c r="BH70" s="326"/>
      <c r="BI70" s="340">
        <f t="shared" si="9"/>
        <v>0</v>
      </c>
      <c r="BJ70" s="224"/>
      <c r="BK70" s="326"/>
      <c r="BL70" s="327"/>
      <c r="BM70" s="326"/>
      <c r="BN70" s="326"/>
      <c r="BO70" s="319"/>
      <c r="BP70" s="319"/>
    </row>
    <row r="71" spans="1:68" ht="15">
      <c r="A71" s="6">
        <f t="shared" si="10"/>
        <v>69</v>
      </c>
      <c r="B71" s="319"/>
      <c r="C71" s="319"/>
      <c r="D71" s="319"/>
      <c r="E71" s="319"/>
      <c r="F71" s="328"/>
      <c r="G71" s="328"/>
      <c r="H71" s="330"/>
      <c r="I71" s="330"/>
      <c r="J71" s="331"/>
      <c r="K71" s="331"/>
      <c r="L71" s="331"/>
      <c r="M71" s="331"/>
      <c r="N71" s="224"/>
      <c r="O71" s="326"/>
      <c r="P71" s="327"/>
      <c r="Q71" s="326"/>
      <c r="R71" s="326"/>
      <c r="S71" s="326"/>
      <c r="T71" s="326"/>
      <c r="U71" s="326"/>
      <c r="V71" s="326"/>
      <c r="W71" s="326"/>
      <c r="X71" s="326"/>
      <c r="Y71" s="326"/>
      <c r="Z71" s="326"/>
      <c r="AA71" s="326"/>
      <c r="AB71" s="326"/>
      <c r="AC71" s="340">
        <f t="shared" si="7"/>
        <v>0</v>
      </c>
      <c r="AD71" s="332"/>
      <c r="AE71" s="333"/>
      <c r="AF71" s="334"/>
      <c r="AG71" s="341"/>
      <c r="AH71" s="341"/>
      <c r="AI71" s="341"/>
      <c r="AJ71" s="341"/>
      <c r="AK71" s="341"/>
      <c r="AL71" s="341"/>
      <c r="AM71" s="333"/>
      <c r="AN71" s="333"/>
      <c r="AO71" s="333"/>
      <c r="AP71" s="333"/>
      <c r="AQ71" s="333"/>
      <c r="AR71" s="333"/>
      <c r="AS71" s="341">
        <f t="shared" si="8"/>
        <v>0</v>
      </c>
      <c r="AT71" s="224"/>
      <c r="AU71" s="326"/>
      <c r="AV71" s="327"/>
      <c r="AW71" s="326"/>
      <c r="AX71" s="326"/>
      <c r="AY71" s="326"/>
      <c r="AZ71" s="326"/>
      <c r="BA71" s="326"/>
      <c r="BB71" s="326"/>
      <c r="BC71" s="326"/>
      <c r="BD71" s="326"/>
      <c r="BE71" s="326"/>
      <c r="BF71" s="326"/>
      <c r="BG71" s="326"/>
      <c r="BH71" s="326"/>
      <c r="BI71" s="340">
        <f t="shared" si="9"/>
        <v>0</v>
      </c>
      <c r="BJ71" s="224"/>
      <c r="BK71" s="326"/>
      <c r="BL71" s="327"/>
      <c r="BM71" s="326"/>
      <c r="BN71" s="326"/>
      <c r="BO71" s="336"/>
      <c r="BP71" s="336"/>
    </row>
    <row r="72" spans="1:68" ht="15">
      <c r="A72" s="6">
        <f t="shared" si="10"/>
        <v>70</v>
      </c>
      <c r="B72" s="319"/>
      <c r="C72" s="319"/>
      <c r="D72" s="319"/>
      <c r="E72" s="319"/>
      <c r="F72" s="319"/>
      <c r="G72" s="319"/>
      <c r="H72" s="329"/>
      <c r="I72" s="319"/>
      <c r="J72" s="319"/>
      <c r="K72" s="319"/>
      <c r="L72" s="319"/>
      <c r="M72" s="319"/>
      <c r="N72" s="224"/>
      <c r="O72" s="326"/>
      <c r="P72" s="327"/>
      <c r="Q72" s="326"/>
      <c r="R72" s="326"/>
      <c r="S72" s="326"/>
      <c r="T72" s="326"/>
      <c r="U72" s="326"/>
      <c r="V72" s="326"/>
      <c r="W72" s="326"/>
      <c r="X72" s="326"/>
      <c r="Y72" s="326"/>
      <c r="Z72" s="326"/>
      <c r="AA72" s="326"/>
      <c r="AB72" s="326"/>
      <c r="AC72" s="340">
        <f t="shared" si="7"/>
        <v>0</v>
      </c>
      <c r="AD72" s="224"/>
      <c r="AE72" s="326"/>
      <c r="AF72" s="327"/>
      <c r="AG72" s="340"/>
      <c r="AH72" s="340"/>
      <c r="AI72" s="340"/>
      <c r="AJ72" s="340"/>
      <c r="AK72" s="340"/>
      <c r="AL72" s="340"/>
      <c r="AM72" s="326"/>
      <c r="AN72" s="326"/>
      <c r="AO72" s="326"/>
      <c r="AP72" s="326"/>
      <c r="AQ72" s="326"/>
      <c r="AR72" s="326"/>
      <c r="AS72" s="340">
        <f t="shared" si="8"/>
        <v>0</v>
      </c>
      <c r="AT72" s="224"/>
      <c r="AU72" s="326"/>
      <c r="AV72" s="327"/>
      <c r="AW72" s="326"/>
      <c r="AX72" s="326"/>
      <c r="AY72" s="326"/>
      <c r="AZ72" s="326"/>
      <c r="BA72" s="326"/>
      <c r="BB72" s="326"/>
      <c r="BC72" s="326"/>
      <c r="BD72" s="326"/>
      <c r="BE72" s="326"/>
      <c r="BF72" s="326"/>
      <c r="BG72" s="326"/>
      <c r="BH72" s="326"/>
      <c r="BI72" s="340">
        <f t="shared" si="9"/>
        <v>0</v>
      </c>
      <c r="BJ72" s="224"/>
      <c r="BK72" s="326"/>
      <c r="BL72" s="327"/>
      <c r="BM72" s="326"/>
      <c r="BN72" s="326"/>
      <c r="BO72" s="319"/>
      <c r="BP72" s="319"/>
    </row>
    <row r="73" spans="1:68" ht="15">
      <c r="A73" s="6">
        <f t="shared" si="10"/>
        <v>71</v>
      </c>
      <c r="B73" s="319"/>
      <c r="C73" s="319"/>
      <c r="D73" s="319"/>
      <c r="E73" s="319"/>
      <c r="F73" s="328"/>
      <c r="G73" s="328"/>
      <c r="H73" s="330"/>
      <c r="I73" s="330"/>
      <c r="J73" s="331"/>
      <c r="K73" s="331"/>
      <c r="L73" s="331"/>
      <c r="M73" s="331"/>
      <c r="N73" s="224"/>
      <c r="O73" s="326"/>
      <c r="P73" s="327"/>
      <c r="Q73" s="326"/>
      <c r="R73" s="326"/>
      <c r="S73" s="326"/>
      <c r="T73" s="326"/>
      <c r="U73" s="326"/>
      <c r="V73" s="326"/>
      <c r="W73" s="326"/>
      <c r="X73" s="326"/>
      <c r="Y73" s="326"/>
      <c r="Z73" s="326"/>
      <c r="AA73" s="326"/>
      <c r="AB73" s="326"/>
      <c r="AC73" s="340">
        <f t="shared" si="7"/>
        <v>0</v>
      </c>
      <c r="AD73" s="332"/>
      <c r="AE73" s="333"/>
      <c r="AF73" s="334"/>
      <c r="AG73" s="341"/>
      <c r="AH73" s="341"/>
      <c r="AI73" s="341"/>
      <c r="AJ73" s="341"/>
      <c r="AK73" s="341"/>
      <c r="AL73" s="341"/>
      <c r="AM73" s="333"/>
      <c r="AN73" s="333"/>
      <c r="AO73" s="333"/>
      <c r="AP73" s="333"/>
      <c r="AQ73" s="333"/>
      <c r="AR73" s="333"/>
      <c r="AS73" s="341">
        <f t="shared" si="8"/>
        <v>0</v>
      </c>
      <c r="AT73" s="224"/>
      <c r="AU73" s="326"/>
      <c r="AV73" s="327"/>
      <c r="AW73" s="326"/>
      <c r="AX73" s="326"/>
      <c r="AY73" s="326"/>
      <c r="AZ73" s="326"/>
      <c r="BA73" s="326"/>
      <c r="BB73" s="326"/>
      <c r="BC73" s="326"/>
      <c r="BD73" s="326"/>
      <c r="BE73" s="326"/>
      <c r="BF73" s="326"/>
      <c r="BG73" s="326"/>
      <c r="BH73" s="326"/>
      <c r="BI73" s="340">
        <f t="shared" si="9"/>
        <v>0</v>
      </c>
      <c r="BJ73" s="224"/>
      <c r="BK73" s="326"/>
      <c r="BL73" s="327"/>
      <c r="BM73" s="326"/>
      <c r="BN73" s="326"/>
      <c r="BO73" s="336"/>
      <c r="BP73" s="336"/>
    </row>
    <row r="74" spans="1:68" ht="15">
      <c r="A74" s="6">
        <f t="shared" si="10"/>
        <v>72</v>
      </c>
      <c r="B74" s="319"/>
      <c r="C74" s="319"/>
      <c r="D74" s="319"/>
      <c r="E74" s="319"/>
      <c r="F74" s="319"/>
      <c r="G74" s="319"/>
      <c r="H74" s="329"/>
      <c r="I74" s="319"/>
      <c r="J74" s="319"/>
      <c r="K74" s="319"/>
      <c r="L74" s="319"/>
      <c r="M74" s="319"/>
      <c r="N74" s="224"/>
      <c r="O74" s="326"/>
      <c r="P74" s="327"/>
      <c r="Q74" s="326"/>
      <c r="R74" s="326"/>
      <c r="S74" s="326"/>
      <c r="T74" s="326"/>
      <c r="U74" s="326"/>
      <c r="V74" s="326"/>
      <c r="W74" s="326"/>
      <c r="X74" s="326"/>
      <c r="Y74" s="326"/>
      <c r="Z74" s="326"/>
      <c r="AA74" s="326"/>
      <c r="AB74" s="326"/>
      <c r="AC74" s="340">
        <f t="shared" si="7"/>
        <v>0</v>
      </c>
      <c r="AD74" s="224"/>
      <c r="AE74" s="326"/>
      <c r="AF74" s="327"/>
      <c r="AG74" s="340"/>
      <c r="AH74" s="340"/>
      <c r="AI74" s="340"/>
      <c r="AJ74" s="340"/>
      <c r="AK74" s="340"/>
      <c r="AL74" s="340"/>
      <c r="AM74" s="326"/>
      <c r="AN74" s="326"/>
      <c r="AO74" s="326"/>
      <c r="AP74" s="326"/>
      <c r="AQ74" s="326"/>
      <c r="AR74" s="326"/>
      <c r="AS74" s="340">
        <f t="shared" si="8"/>
        <v>0</v>
      </c>
      <c r="AT74" s="224"/>
      <c r="AU74" s="326"/>
      <c r="AV74" s="327"/>
      <c r="AW74" s="326"/>
      <c r="AX74" s="326"/>
      <c r="AY74" s="326"/>
      <c r="AZ74" s="326"/>
      <c r="BA74" s="326"/>
      <c r="BB74" s="326"/>
      <c r="BC74" s="326"/>
      <c r="BD74" s="326"/>
      <c r="BE74" s="326"/>
      <c r="BF74" s="326"/>
      <c r="BG74" s="326"/>
      <c r="BH74" s="326"/>
      <c r="BI74" s="340">
        <f t="shared" si="9"/>
        <v>0</v>
      </c>
      <c r="BJ74" s="224"/>
      <c r="BK74" s="326"/>
      <c r="BL74" s="327"/>
      <c r="BM74" s="326"/>
      <c r="BN74" s="326"/>
      <c r="BO74" s="319"/>
      <c r="BP74" s="319"/>
    </row>
    <row r="75" spans="1:68" ht="15">
      <c r="A75" s="6">
        <f t="shared" si="10"/>
        <v>73</v>
      </c>
      <c r="B75" s="319"/>
      <c r="C75" s="319"/>
      <c r="D75" s="319"/>
      <c r="E75" s="319"/>
      <c r="F75" s="328"/>
      <c r="G75" s="328"/>
      <c r="H75" s="330"/>
      <c r="I75" s="330"/>
      <c r="J75" s="331"/>
      <c r="K75" s="331"/>
      <c r="L75" s="331"/>
      <c r="M75" s="331"/>
      <c r="N75" s="224"/>
      <c r="O75" s="326"/>
      <c r="P75" s="327"/>
      <c r="Q75" s="326"/>
      <c r="R75" s="326"/>
      <c r="S75" s="326"/>
      <c r="T75" s="326"/>
      <c r="U75" s="326"/>
      <c r="V75" s="326"/>
      <c r="W75" s="326"/>
      <c r="X75" s="326"/>
      <c r="Y75" s="326"/>
      <c r="Z75" s="326"/>
      <c r="AA75" s="326"/>
      <c r="AB75" s="326"/>
      <c r="AC75" s="340">
        <f t="shared" si="7"/>
        <v>0</v>
      </c>
      <c r="AD75" s="332"/>
      <c r="AE75" s="333"/>
      <c r="AF75" s="334"/>
      <c r="AG75" s="341"/>
      <c r="AH75" s="341"/>
      <c r="AI75" s="341"/>
      <c r="AJ75" s="341"/>
      <c r="AK75" s="341"/>
      <c r="AL75" s="341"/>
      <c r="AM75" s="333"/>
      <c r="AN75" s="333"/>
      <c r="AO75" s="333"/>
      <c r="AP75" s="333"/>
      <c r="AQ75" s="333"/>
      <c r="AR75" s="333"/>
      <c r="AS75" s="341">
        <f t="shared" si="8"/>
        <v>0</v>
      </c>
      <c r="AT75" s="224"/>
      <c r="AU75" s="326"/>
      <c r="AV75" s="327"/>
      <c r="AW75" s="326"/>
      <c r="AX75" s="326"/>
      <c r="AY75" s="326"/>
      <c r="AZ75" s="326"/>
      <c r="BA75" s="326"/>
      <c r="BB75" s="326"/>
      <c r="BC75" s="326"/>
      <c r="BD75" s="326"/>
      <c r="BE75" s="326"/>
      <c r="BF75" s="326"/>
      <c r="BG75" s="326"/>
      <c r="BH75" s="326"/>
      <c r="BI75" s="340">
        <f t="shared" si="9"/>
        <v>0</v>
      </c>
      <c r="BJ75" s="224"/>
      <c r="BK75" s="326"/>
      <c r="BL75" s="327"/>
      <c r="BM75" s="326"/>
      <c r="BN75" s="326"/>
      <c r="BO75" s="336"/>
      <c r="BP75" s="336"/>
    </row>
    <row r="76" spans="1:68" ht="15">
      <c r="A76" s="6">
        <f t="shared" si="10"/>
        <v>74</v>
      </c>
      <c r="B76" s="319"/>
      <c r="C76" s="319"/>
      <c r="D76" s="319"/>
      <c r="E76" s="319"/>
      <c r="F76" s="319"/>
      <c r="G76" s="319"/>
      <c r="H76" s="329"/>
      <c r="I76" s="319"/>
      <c r="J76" s="319"/>
      <c r="K76" s="319"/>
      <c r="L76" s="319"/>
      <c r="M76" s="319"/>
      <c r="N76" s="224"/>
      <c r="O76" s="326"/>
      <c r="P76" s="327"/>
      <c r="Q76" s="326"/>
      <c r="R76" s="326"/>
      <c r="S76" s="326"/>
      <c r="T76" s="326"/>
      <c r="U76" s="326"/>
      <c r="V76" s="326"/>
      <c r="W76" s="326"/>
      <c r="X76" s="326"/>
      <c r="Y76" s="326"/>
      <c r="Z76" s="326"/>
      <c r="AA76" s="326"/>
      <c r="AB76" s="326"/>
      <c r="AC76" s="340">
        <f t="shared" si="7"/>
        <v>0</v>
      </c>
      <c r="AD76" s="224"/>
      <c r="AE76" s="326"/>
      <c r="AF76" s="327"/>
      <c r="AG76" s="340"/>
      <c r="AH76" s="340"/>
      <c r="AI76" s="340"/>
      <c r="AJ76" s="340"/>
      <c r="AK76" s="340"/>
      <c r="AL76" s="340"/>
      <c r="AM76" s="326"/>
      <c r="AN76" s="326"/>
      <c r="AO76" s="326"/>
      <c r="AP76" s="326"/>
      <c r="AQ76" s="326"/>
      <c r="AR76" s="326"/>
      <c r="AS76" s="340">
        <f t="shared" si="8"/>
        <v>0</v>
      </c>
      <c r="AT76" s="224"/>
      <c r="AU76" s="326"/>
      <c r="AV76" s="327"/>
      <c r="AW76" s="326"/>
      <c r="AX76" s="326"/>
      <c r="AY76" s="326"/>
      <c r="AZ76" s="326"/>
      <c r="BA76" s="326"/>
      <c r="BB76" s="326"/>
      <c r="BC76" s="326"/>
      <c r="BD76" s="326"/>
      <c r="BE76" s="326"/>
      <c r="BF76" s="326"/>
      <c r="BG76" s="326"/>
      <c r="BH76" s="326"/>
      <c r="BI76" s="340">
        <f t="shared" si="9"/>
        <v>0</v>
      </c>
      <c r="BJ76" s="224"/>
      <c r="BK76" s="326"/>
      <c r="BL76" s="327"/>
      <c r="BM76" s="326"/>
      <c r="BN76" s="326"/>
      <c r="BO76" s="319"/>
      <c r="BP76" s="319"/>
    </row>
    <row r="77" spans="1:68" ht="15">
      <c r="A77" s="6">
        <f t="shared" si="10"/>
        <v>75</v>
      </c>
      <c r="B77" s="319"/>
      <c r="C77" s="319"/>
      <c r="D77" s="319"/>
      <c r="E77" s="319"/>
      <c r="F77" s="328"/>
      <c r="G77" s="328"/>
      <c r="H77" s="330"/>
      <c r="I77" s="330"/>
      <c r="J77" s="331"/>
      <c r="K77" s="331"/>
      <c r="L77" s="331"/>
      <c r="M77" s="331"/>
      <c r="N77" s="224"/>
      <c r="O77" s="326"/>
      <c r="P77" s="327"/>
      <c r="Q77" s="326"/>
      <c r="R77" s="326"/>
      <c r="S77" s="326"/>
      <c r="T77" s="326"/>
      <c r="U77" s="326"/>
      <c r="V77" s="326"/>
      <c r="W77" s="326"/>
      <c r="X77" s="326"/>
      <c r="Y77" s="326"/>
      <c r="Z77" s="326"/>
      <c r="AA77" s="326"/>
      <c r="AB77" s="326"/>
      <c r="AC77" s="340">
        <f t="shared" si="7"/>
        <v>0</v>
      </c>
      <c r="AD77" s="332"/>
      <c r="AE77" s="333"/>
      <c r="AF77" s="334"/>
      <c r="AG77" s="341"/>
      <c r="AH77" s="341"/>
      <c r="AI77" s="341"/>
      <c r="AJ77" s="341"/>
      <c r="AK77" s="341"/>
      <c r="AL77" s="341"/>
      <c r="AM77" s="333"/>
      <c r="AN77" s="333"/>
      <c r="AO77" s="333"/>
      <c r="AP77" s="333"/>
      <c r="AQ77" s="333"/>
      <c r="AR77" s="333"/>
      <c r="AS77" s="341">
        <f t="shared" si="8"/>
        <v>0</v>
      </c>
      <c r="AT77" s="224"/>
      <c r="AU77" s="326"/>
      <c r="AV77" s="327"/>
      <c r="AW77" s="326"/>
      <c r="AX77" s="326"/>
      <c r="AY77" s="326"/>
      <c r="AZ77" s="326"/>
      <c r="BA77" s="326"/>
      <c r="BB77" s="326"/>
      <c r="BC77" s="326"/>
      <c r="BD77" s="326"/>
      <c r="BE77" s="326"/>
      <c r="BF77" s="326"/>
      <c r="BG77" s="326"/>
      <c r="BH77" s="326"/>
      <c r="BI77" s="340">
        <f t="shared" si="9"/>
        <v>0</v>
      </c>
      <c r="BJ77" s="224"/>
      <c r="BK77" s="326"/>
      <c r="BL77" s="327"/>
      <c r="BM77" s="326"/>
      <c r="BN77" s="326"/>
      <c r="BO77" s="336"/>
      <c r="BP77" s="336"/>
    </row>
    <row r="78" spans="1:68" ht="15">
      <c r="A78" s="6">
        <f t="shared" si="10"/>
        <v>76</v>
      </c>
      <c r="B78" s="319"/>
      <c r="C78" s="319"/>
      <c r="D78" s="319"/>
      <c r="E78" s="319"/>
      <c r="F78" s="319"/>
      <c r="G78" s="319"/>
      <c r="H78" s="329"/>
      <c r="I78" s="319"/>
      <c r="J78" s="319"/>
      <c r="K78" s="319"/>
      <c r="L78" s="319"/>
      <c r="M78" s="319"/>
      <c r="N78" s="224"/>
      <c r="O78" s="326"/>
      <c r="P78" s="327"/>
      <c r="Q78" s="326"/>
      <c r="R78" s="326"/>
      <c r="S78" s="326"/>
      <c r="T78" s="326"/>
      <c r="U78" s="326"/>
      <c r="V78" s="326"/>
      <c r="W78" s="326"/>
      <c r="X78" s="326"/>
      <c r="Y78" s="326"/>
      <c r="Z78" s="326"/>
      <c r="AA78" s="326"/>
      <c r="AB78" s="326"/>
      <c r="AC78" s="340">
        <f t="shared" si="7"/>
        <v>0</v>
      </c>
      <c r="AD78" s="224"/>
      <c r="AE78" s="326"/>
      <c r="AF78" s="327"/>
      <c r="AG78" s="340"/>
      <c r="AH78" s="340"/>
      <c r="AI78" s="340"/>
      <c r="AJ78" s="340"/>
      <c r="AK78" s="340"/>
      <c r="AL78" s="340"/>
      <c r="AM78" s="326"/>
      <c r="AN78" s="326"/>
      <c r="AO78" s="326"/>
      <c r="AP78" s="326"/>
      <c r="AQ78" s="326"/>
      <c r="AR78" s="326"/>
      <c r="AS78" s="340">
        <f t="shared" si="8"/>
        <v>0</v>
      </c>
      <c r="AT78" s="224"/>
      <c r="AU78" s="326"/>
      <c r="AV78" s="327"/>
      <c r="AW78" s="326"/>
      <c r="AX78" s="326"/>
      <c r="AY78" s="326"/>
      <c r="AZ78" s="326"/>
      <c r="BA78" s="326"/>
      <c r="BB78" s="326"/>
      <c r="BC78" s="326"/>
      <c r="BD78" s="326"/>
      <c r="BE78" s="326"/>
      <c r="BF78" s="326"/>
      <c r="BG78" s="326"/>
      <c r="BH78" s="326"/>
      <c r="BI78" s="340">
        <f t="shared" si="9"/>
        <v>0</v>
      </c>
      <c r="BJ78" s="224"/>
      <c r="BK78" s="326"/>
      <c r="BL78" s="327"/>
      <c r="BM78" s="326"/>
      <c r="BN78" s="326"/>
      <c r="BO78" s="319"/>
      <c r="BP78" s="319"/>
    </row>
    <row r="79" spans="1:68" ht="15">
      <c r="A79" s="6">
        <f t="shared" si="10"/>
        <v>77</v>
      </c>
      <c r="B79" s="319"/>
      <c r="C79" s="319"/>
      <c r="D79" s="319"/>
      <c r="E79" s="319"/>
      <c r="F79" s="328"/>
      <c r="G79" s="328"/>
      <c r="H79" s="330"/>
      <c r="I79" s="330"/>
      <c r="J79" s="331"/>
      <c r="K79" s="331"/>
      <c r="L79" s="331"/>
      <c r="M79" s="331"/>
      <c r="N79" s="224"/>
      <c r="O79" s="326"/>
      <c r="P79" s="327"/>
      <c r="Q79" s="326"/>
      <c r="R79" s="326"/>
      <c r="S79" s="326"/>
      <c r="T79" s="326"/>
      <c r="U79" s="326"/>
      <c r="V79" s="326"/>
      <c r="W79" s="326"/>
      <c r="X79" s="326"/>
      <c r="Y79" s="326"/>
      <c r="Z79" s="326"/>
      <c r="AA79" s="326"/>
      <c r="AB79" s="326"/>
      <c r="AC79" s="340">
        <f t="shared" si="7"/>
        <v>0</v>
      </c>
      <c r="AD79" s="332"/>
      <c r="AE79" s="333"/>
      <c r="AF79" s="334"/>
      <c r="AG79" s="341"/>
      <c r="AH79" s="341"/>
      <c r="AI79" s="341"/>
      <c r="AJ79" s="341"/>
      <c r="AK79" s="341"/>
      <c r="AL79" s="341"/>
      <c r="AM79" s="333"/>
      <c r="AN79" s="333"/>
      <c r="AO79" s="333"/>
      <c r="AP79" s="333"/>
      <c r="AQ79" s="333"/>
      <c r="AR79" s="333"/>
      <c r="AS79" s="341">
        <f t="shared" si="8"/>
        <v>0</v>
      </c>
      <c r="AT79" s="224"/>
      <c r="AU79" s="326"/>
      <c r="AV79" s="327"/>
      <c r="AW79" s="326"/>
      <c r="AX79" s="326"/>
      <c r="AY79" s="326"/>
      <c r="AZ79" s="326"/>
      <c r="BA79" s="326"/>
      <c r="BB79" s="326"/>
      <c r="BC79" s="326"/>
      <c r="BD79" s="326"/>
      <c r="BE79" s="326"/>
      <c r="BF79" s="326"/>
      <c r="BG79" s="326"/>
      <c r="BH79" s="326"/>
      <c r="BI79" s="340">
        <f t="shared" si="9"/>
        <v>0</v>
      </c>
      <c r="BJ79" s="224"/>
      <c r="BK79" s="326"/>
      <c r="BL79" s="327"/>
      <c r="BM79" s="326"/>
      <c r="BN79" s="326"/>
      <c r="BO79" s="336"/>
      <c r="BP79" s="336"/>
    </row>
    <row r="80" spans="1:68" ht="15">
      <c r="A80" s="6">
        <f t="shared" si="10"/>
        <v>78</v>
      </c>
      <c r="B80" s="319"/>
      <c r="C80" s="319"/>
      <c r="D80" s="319"/>
      <c r="E80" s="319"/>
      <c r="F80" s="319"/>
      <c r="G80" s="319"/>
      <c r="H80" s="329"/>
      <c r="I80" s="319"/>
      <c r="J80" s="319"/>
      <c r="K80" s="319"/>
      <c r="L80" s="319"/>
      <c r="M80" s="319"/>
      <c r="N80" s="224"/>
      <c r="O80" s="326"/>
      <c r="P80" s="327"/>
      <c r="Q80" s="326"/>
      <c r="R80" s="326"/>
      <c r="S80" s="326"/>
      <c r="T80" s="326"/>
      <c r="U80" s="326"/>
      <c r="V80" s="326"/>
      <c r="W80" s="326"/>
      <c r="X80" s="326"/>
      <c r="Y80" s="326"/>
      <c r="Z80" s="326"/>
      <c r="AA80" s="326"/>
      <c r="AB80" s="326"/>
      <c r="AC80" s="340">
        <f t="shared" si="7"/>
        <v>0</v>
      </c>
      <c r="AD80" s="224"/>
      <c r="AE80" s="326"/>
      <c r="AF80" s="327"/>
      <c r="AG80" s="340"/>
      <c r="AH80" s="340"/>
      <c r="AI80" s="340"/>
      <c r="AJ80" s="340"/>
      <c r="AK80" s="340"/>
      <c r="AL80" s="340"/>
      <c r="AM80" s="326"/>
      <c r="AN80" s="326"/>
      <c r="AO80" s="326"/>
      <c r="AP80" s="326"/>
      <c r="AQ80" s="326"/>
      <c r="AR80" s="326"/>
      <c r="AS80" s="340">
        <f t="shared" si="8"/>
        <v>0</v>
      </c>
      <c r="AT80" s="224"/>
      <c r="AU80" s="326"/>
      <c r="AV80" s="327"/>
      <c r="AW80" s="326"/>
      <c r="AX80" s="326"/>
      <c r="AY80" s="326"/>
      <c r="AZ80" s="326"/>
      <c r="BA80" s="326"/>
      <c r="BB80" s="326"/>
      <c r="BC80" s="326"/>
      <c r="BD80" s="326"/>
      <c r="BE80" s="326"/>
      <c r="BF80" s="326"/>
      <c r="BG80" s="326"/>
      <c r="BH80" s="326"/>
      <c r="BI80" s="340">
        <f t="shared" si="9"/>
        <v>0</v>
      </c>
      <c r="BJ80" s="224"/>
      <c r="BK80" s="326"/>
      <c r="BL80" s="327"/>
      <c r="BM80" s="326"/>
      <c r="BN80" s="326"/>
      <c r="BO80" s="319"/>
      <c r="BP80" s="319"/>
    </row>
    <row r="81" spans="1:68" ht="15">
      <c r="A81" s="6">
        <f t="shared" si="10"/>
        <v>79</v>
      </c>
      <c r="B81" s="319"/>
      <c r="C81" s="319"/>
      <c r="D81" s="319"/>
      <c r="E81" s="319"/>
      <c r="F81" s="328"/>
      <c r="G81" s="328"/>
      <c r="H81" s="330"/>
      <c r="I81" s="330"/>
      <c r="J81" s="331"/>
      <c r="K81" s="331"/>
      <c r="L81" s="331"/>
      <c r="M81" s="331"/>
      <c r="N81" s="224"/>
      <c r="O81" s="326"/>
      <c r="P81" s="327"/>
      <c r="Q81" s="326"/>
      <c r="R81" s="326"/>
      <c r="S81" s="326"/>
      <c r="T81" s="326"/>
      <c r="U81" s="326"/>
      <c r="V81" s="326"/>
      <c r="W81" s="326"/>
      <c r="X81" s="326"/>
      <c r="Y81" s="326"/>
      <c r="Z81" s="326"/>
      <c r="AA81" s="326"/>
      <c r="AB81" s="326"/>
      <c r="AC81" s="340">
        <f t="shared" si="7"/>
        <v>0</v>
      </c>
      <c r="AD81" s="332"/>
      <c r="AE81" s="333"/>
      <c r="AF81" s="334"/>
      <c r="AG81" s="341"/>
      <c r="AH81" s="341"/>
      <c r="AI81" s="341"/>
      <c r="AJ81" s="341"/>
      <c r="AK81" s="341"/>
      <c r="AL81" s="341"/>
      <c r="AM81" s="333"/>
      <c r="AN81" s="333"/>
      <c r="AO81" s="333"/>
      <c r="AP81" s="333"/>
      <c r="AQ81" s="333"/>
      <c r="AR81" s="333"/>
      <c r="AS81" s="341">
        <f t="shared" si="8"/>
        <v>0</v>
      </c>
      <c r="AT81" s="224"/>
      <c r="AU81" s="326"/>
      <c r="AV81" s="327"/>
      <c r="AW81" s="326"/>
      <c r="AX81" s="326"/>
      <c r="AY81" s="326"/>
      <c r="AZ81" s="326"/>
      <c r="BA81" s="326"/>
      <c r="BB81" s="326"/>
      <c r="BC81" s="326"/>
      <c r="BD81" s="326"/>
      <c r="BE81" s="326"/>
      <c r="BF81" s="326"/>
      <c r="BG81" s="326"/>
      <c r="BH81" s="326"/>
      <c r="BI81" s="340">
        <f t="shared" si="9"/>
        <v>0</v>
      </c>
      <c r="BJ81" s="224"/>
      <c r="BK81" s="326"/>
      <c r="BL81" s="327"/>
      <c r="BM81" s="326"/>
      <c r="BN81" s="326"/>
      <c r="BO81" s="336"/>
      <c r="BP81" s="336"/>
    </row>
    <row r="82" spans="1:68" ht="15">
      <c r="A82" s="6">
        <f t="shared" si="10"/>
        <v>80</v>
      </c>
      <c r="B82" s="319"/>
      <c r="C82" s="319"/>
      <c r="D82" s="319"/>
      <c r="E82" s="319"/>
      <c r="F82" s="319"/>
      <c r="G82" s="319"/>
      <c r="H82" s="329"/>
      <c r="I82" s="319"/>
      <c r="J82" s="319"/>
      <c r="K82" s="319"/>
      <c r="L82" s="319"/>
      <c r="M82" s="319"/>
      <c r="N82" s="224"/>
      <c r="O82" s="326"/>
      <c r="P82" s="327"/>
      <c r="Q82" s="326"/>
      <c r="R82" s="326"/>
      <c r="S82" s="326"/>
      <c r="T82" s="326"/>
      <c r="U82" s="326"/>
      <c r="V82" s="326"/>
      <c r="W82" s="326"/>
      <c r="X82" s="326"/>
      <c r="Y82" s="326"/>
      <c r="Z82" s="326"/>
      <c r="AA82" s="326"/>
      <c r="AB82" s="326"/>
      <c r="AC82" s="340">
        <f t="shared" si="7"/>
        <v>0</v>
      </c>
      <c r="AD82" s="224"/>
      <c r="AE82" s="326"/>
      <c r="AF82" s="327"/>
      <c r="AG82" s="340"/>
      <c r="AH82" s="340"/>
      <c r="AI82" s="340"/>
      <c r="AJ82" s="340"/>
      <c r="AK82" s="340"/>
      <c r="AL82" s="340"/>
      <c r="AM82" s="326"/>
      <c r="AN82" s="326"/>
      <c r="AO82" s="326"/>
      <c r="AP82" s="326"/>
      <c r="AQ82" s="326"/>
      <c r="AR82" s="326"/>
      <c r="AS82" s="340">
        <f t="shared" si="8"/>
        <v>0</v>
      </c>
      <c r="AT82" s="224"/>
      <c r="AU82" s="326"/>
      <c r="AV82" s="327"/>
      <c r="AW82" s="326"/>
      <c r="AX82" s="326"/>
      <c r="AY82" s="326"/>
      <c r="AZ82" s="326"/>
      <c r="BA82" s="326"/>
      <c r="BB82" s="326"/>
      <c r="BC82" s="326"/>
      <c r="BD82" s="326"/>
      <c r="BE82" s="326"/>
      <c r="BF82" s="326"/>
      <c r="BG82" s="326"/>
      <c r="BH82" s="326"/>
      <c r="BI82" s="340">
        <f t="shared" si="9"/>
        <v>0</v>
      </c>
      <c r="BJ82" s="224"/>
      <c r="BK82" s="326"/>
      <c r="BL82" s="327"/>
      <c r="BM82" s="326"/>
      <c r="BN82" s="326"/>
      <c r="BO82" s="319"/>
      <c r="BP82" s="319"/>
    </row>
    <row r="83" spans="1:68" ht="15">
      <c r="A83" s="6">
        <f t="shared" si="10"/>
        <v>81</v>
      </c>
      <c r="B83" s="319"/>
      <c r="C83" s="319"/>
      <c r="D83" s="319"/>
      <c r="E83" s="319"/>
      <c r="F83" s="328"/>
      <c r="G83" s="328"/>
      <c r="H83" s="330"/>
      <c r="I83" s="330"/>
      <c r="J83" s="331"/>
      <c r="K83" s="331"/>
      <c r="L83" s="331"/>
      <c r="M83" s="331"/>
      <c r="N83" s="224"/>
      <c r="O83" s="326"/>
      <c r="P83" s="327"/>
      <c r="Q83" s="326"/>
      <c r="R83" s="326"/>
      <c r="S83" s="326"/>
      <c r="T83" s="326"/>
      <c r="U83" s="326"/>
      <c r="V83" s="326"/>
      <c r="W83" s="326"/>
      <c r="X83" s="326"/>
      <c r="Y83" s="326"/>
      <c r="Z83" s="326"/>
      <c r="AA83" s="326"/>
      <c r="AB83" s="326"/>
      <c r="AC83" s="340">
        <f t="shared" si="7"/>
        <v>0</v>
      </c>
      <c r="AD83" s="332"/>
      <c r="AE83" s="333"/>
      <c r="AF83" s="334"/>
      <c r="AG83" s="341"/>
      <c r="AH83" s="341"/>
      <c r="AI83" s="341"/>
      <c r="AJ83" s="341"/>
      <c r="AK83" s="341"/>
      <c r="AL83" s="341"/>
      <c r="AM83" s="333"/>
      <c r="AN83" s="333"/>
      <c r="AO83" s="333"/>
      <c r="AP83" s="333"/>
      <c r="AQ83" s="333"/>
      <c r="AR83" s="333"/>
      <c r="AS83" s="341">
        <f t="shared" si="8"/>
        <v>0</v>
      </c>
      <c r="AT83" s="224"/>
      <c r="AU83" s="326"/>
      <c r="AV83" s="327"/>
      <c r="AW83" s="326"/>
      <c r="AX83" s="326"/>
      <c r="AY83" s="326"/>
      <c r="AZ83" s="326"/>
      <c r="BA83" s="326"/>
      <c r="BB83" s="326"/>
      <c r="BC83" s="326"/>
      <c r="BD83" s="326"/>
      <c r="BE83" s="326"/>
      <c r="BF83" s="326"/>
      <c r="BG83" s="326"/>
      <c r="BH83" s="326"/>
      <c r="BI83" s="340">
        <f t="shared" si="9"/>
        <v>0</v>
      </c>
      <c r="BJ83" s="224"/>
      <c r="BK83" s="326"/>
      <c r="BL83" s="327"/>
      <c r="BM83" s="326"/>
      <c r="BN83" s="326"/>
      <c r="BO83" s="336"/>
      <c r="BP83" s="336"/>
    </row>
    <row r="84" spans="1:68" ht="15">
      <c r="A84" s="6">
        <f t="shared" si="10"/>
        <v>82</v>
      </c>
      <c r="B84" s="319"/>
      <c r="C84" s="319"/>
      <c r="D84" s="319"/>
      <c r="E84" s="319"/>
      <c r="F84" s="319"/>
      <c r="G84" s="319"/>
      <c r="H84" s="329"/>
      <c r="I84" s="319"/>
      <c r="J84" s="319"/>
      <c r="K84" s="319"/>
      <c r="L84" s="319"/>
      <c r="M84" s="319"/>
      <c r="N84" s="224"/>
      <c r="O84" s="326"/>
      <c r="P84" s="327"/>
      <c r="Q84" s="326"/>
      <c r="R84" s="326"/>
      <c r="S84" s="326"/>
      <c r="T84" s="326"/>
      <c r="U84" s="326"/>
      <c r="V84" s="326"/>
      <c r="W84" s="326"/>
      <c r="X84" s="326"/>
      <c r="Y84" s="326"/>
      <c r="Z84" s="326"/>
      <c r="AA84" s="326"/>
      <c r="AB84" s="326"/>
      <c r="AC84" s="340">
        <f t="shared" si="7"/>
        <v>0</v>
      </c>
      <c r="AD84" s="224"/>
      <c r="AE84" s="326"/>
      <c r="AF84" s="327"/>
      <c r="AG84" s="340"/>
      <c r="AH84" s="340"/>
      <c r="AI84" s="340"/>
      <c r="AJ84" s="340"/>
      <c r="AK84" s="340"/>
      <c r="AL84" s="340"/>
      <c r="AM84" s="326"/>
      <c r="AN84" s="326"/>
      <c r="AO84" s="326"/>
      <c r="AP84" s="326"/>
      <c r="AQ84" s="326"/>
      <c r="AR84" s="326"/>
      <c r="AS84" s="340">
        <f t="shared" si="8"/>
        <v>0</v>
      </c>
      <c r="AT84" s="224"/>
      <c r="AU84" s="326"/>
      <c r="AV84" s="327"/>
      <c r="AW84" s="326"/>
      <c r="AX84" s="326"/>
      <c r="AY84" s="326"/>
      <c r="AZ84" s="326"/>
      <c r="BA84" s="326"/>
      <c r="BB84" s="326"/>
      <c r="BC84" s="326"/>
      <c r="BD84" s="326"/>
      <c r="BE84" s="326"/>
      <c r="BF84" s="326"/>
      <c r="BG84" s="326"/>
      <c r="BH84" s="326"/>
      <c r="BI84" s="340">
        <f t="shared" si="9"/>
        <v>0</v>
      </c>
      <c r="BJ84" s="224"/>
      <c r="BK84" s="326"/>
      <c r="BL84" s="327"/>
      <c r="BM84" s="326"/>
      <c r="BN84" s="326"/>
      <c r="BO84" s="319"/>
      <c r="BP84" s="319"/>
    </row>
    <row r="85" spans="1:68" ht="15">
      <c r="A85" s="6">
        <f t="shared" si="10"/>
        <v>83</v>
      </c>
      <c r="B85" s="319"/>
      <c r="C85" s="319"/>
      <c r="D85" s="319"/>
      <c r="E85" s="319"/>
      <c r="F85" s="328"/>
      <c r="G85" s="328"/>
      <c r="H85" s="330"/>
      <c r="I85" s="330"/>
      <c r="J85" s="331"/>
      <c r="K85" s="331"/>
      <c r="L85" s="331"/>
      <c r="M85" s="331"/>
      <c r="N85" s="224"/>
      <c r="O85" s="326"/>
      <c r="P85" s="327"/>
      <c r="Q85" s="326"/>
      <c r="R85" s="326"/>
      <c r="S85" s="326"/>
      <c r="T85" s="326"/>
      <c r="U85" s="326"/>
      <c r="V85" s="326"/>
      <c r="W85" s="326"/>
      <c r="X85" s="326"/>
      <c r="Y85" s="326"/>
      <c r="Z85" s="326"/>
      <c r="AA85" s="326"/>
      <c r="AB85" s="326"/>
      <c r="AC85" s="340">
        <f t="shared" si="7"/>
        <v>0</v>
      </c>
      <c r="AD85" s="332"/>
      <c r="AE85" s="333"/>
      <c r="AF85" s="334"/>
      <c r="AG85" s="341"/>
      <c r="AH85" s="341"/>
      <c r="AI85" s="341"/>
      <c r="AJ85" s="341"/>
      <c r="AK85" s="341"/>
      <c r="AL85" s="341"/>
      <c r="AM85" s="333"/>
      <c r="AN85" s="333"/>
      <c r="AO85" s="333"/>
      <c r="AP85" s="333"/>
      <c r="AQ85" s="333"/>
      <c r="AR85" s="333"/>
      <c r="AS85" s="341">
        <f t="shared" si="8"/>
        <v>0</v>
      </c>
      <c r="AT85" s="224"/>
      <c r="AU85" s="326"/>
      <c r="AV85" s="327"/>
      <c r="AW85" s="326"/>
      <c r="AX85" s="326"/>
      <c r="AY85" s="326"/>
      <c r="AZ85" s="326"/>
      <c r="BA85" s="326"/>
      <c r="BB85" s="326"/>
      <c r="BC85" s="326"/>
      <c r="BD85" s="326"/>
      <c r="BE85" s="326"/>
      <c r="BF85" s="326"/>
      <c r="BG85" s="326"/>
      <c r="BH85" s="326"/>
      <c r="BI85" s="340">
        <f t="shared" si="9"/>
        <v>0</v>
      </c>
      <c r="BJ85" s="224"/>
      <c r="BK85" s="326"/>
      <c r="BL85" s="327"/>
      <c r="BM85" s="326"/>
      <c r="BN85" s="326"/>
      <c r="BO85" s="336"/>
      <c r="BP85" s="336"/>
    </row>
    <row r="86" spans="1:68" ht="15">
      <c r="A86" s="6">
        <f t="shared" si="10"/>
        <v>84</v>
      </c>
      <c r="B86" s="319"/>
      <c r="C86" s="319"/>
      <c r="D86" s="319"/>
      <c r="E86" s="319"/>
      <c r="F86" s="319"/>
      <c r="G86" s="319"/>
      <c r="H86" s="329"/>
      <c r="I86" s="319"/>
      <c r="J86" s="319"/>
      <c r="K86" s="319"/>
      <c r="L86" s="319"/>
      <c r="M86" s="319"/>
      <c r="N86" s="224"/>
      <c r="O86" s="326"/>
      <c r="P86" s="327"/>
      <c r="Q86" s="326"/>
      <c r="R86" s="326"/>
      <c r="S86" s="326"/>
      <c r="T86" s="326"/>
      <c r="U86" s="326"/>
      <c r="V86" s="326"/>
      <c r="W86" s="326"/>
      <c r="X86" s="326"/>
      <c r="Y86" s="326"/>
      <c r="Z86" s="326"/>
      <c r="AA86" s="326"/>
      <c r="AB86" s="326"/>
      <c r="AC86" s="340">
        <f t="shared" si="7"/>
        <v>0</v>
      </c>
      <c r="AD86" s="224"/>
      <c r="AE86" s="326"/>
      <c r="AF86" s="327"/>
      <c r="AG86" s="340"/>
      <c r="AH86" s="340"/>
      <c r="AI86" s="340"/>
      <c r="AJ86" s="340"/>
      <c r="AK86" s="340"/>
      <c r="AL86" s="340"/>
      <c r="AM86" s="326"/>
      <c r="AN86" s="326"/>
      <c r="AO86" s="326"/>
      <c r="AP86" s="326"/>
      <c r="AQ86" s="326"/>
      <c r="AR86" s="326"/>
      <c r="AS86" s="340">
        <f t="shared" si="8"/>
        <v>0</v>
      </c>
      <c r="AT86" s="224"/>
      <c r="AU86" s="326"/>
      <c r="AV86" s="327"/>
      <c r="AW86" s="326"/>
      <c r="AX86" s="326"/>
      <c r="AY86" s="326"/>
      <c r="AZ86" s="326"/>
      <c r="BA86" s="326"/>
      <c r="BB86" s="326"/>
      <c r="BC86" s="326"/>
      <c r="BD86" s="326"/>
      <c r="BE86" s="326"/>
      <c r="BF86" s="326"/>
      <c r="BG86" s="326"/>
      <c r="BH86" s="326"/>
      <c r="BI86" s="340">
        <f t="shared" si="9"/>
        <v>0</v>
      </c>
      <c r="BJ86" s="224"/>
      <c r="BK86" s="326"/>
      <c r="BL86" s="327"/>
      <c r="BM86" s="326"/>
      <c r="BN86" s="326"/>
      <c r="BO86" s="319"/>
      <c r="BP86" s="319"/>
    </row>
    <row r="87" spans="1:68" ht="15">
      <c r="A87" s="6">
        <f t="shared" si="10"/>
        <v>85</v>
      </c>
      <c r="B87" s="319"/>
      <c r="C87" s="319"/>
      <c r="D87" s="319"/>
      <c r="E87" s="319"/>
      <c r="F87" s="328"/>
      <c r="G87" s="328"/>
      <c r="H87" s="330"/>
      <c r="I87" s="330"/>
      <c r="J87" s="331"/>
      <c r="K87" s="331"/>
      <c r="L87" s="331"/>
      <c r="M87" s="331"/>
      <c r="N87" s="224"/>
      <c r="O87" s="326"/>
      <c r="P87" s="327"/>
      <c r="Q87" s="326"/>
      <c r="R87" s="326"/>
      <c r="S87" s="326"/>
      <c r="T87" s="326"/>
      <c r="U87" s="326"/>
      <c r="V87" s="326"/>
      <c r="W87" s="326"/>
      <c r="X87" s="326"/>
      <c r="Y87" s="326"/>
      <c r="Z87" s="326"/>
      <c r="AA87" s="326"/>
      <c r="AB87" s="326"/>
      <c r="AC87" s="340">
        <f t="shared" si="7"/>
        <v>0</v>
      </c>
      <c r="AD87" s="332"/>
      <c r="AE87" s="333"/>
      <c r="AF87" s="334"/>
      <c r="AG87" s="341"/>
      <c r="AH87" s="341"/>
      <c r="AI87" s="341"/>
      <c r="AJ87" s="341"/>
      <c r="AK87" s="341"/>
      <c r="AL87" s="341"/>
      <c r="AM87" s="333"/>
      <c r="AN87" s="333"/>
      <c r="AO87" s="333"/>
      <c r="AP87" s="333"/>
      <c r="AQ87" s="333"/>
      <c r="AR87" s="333"/>
      <c r="AS87" s="341">
        <f t="shared" si="8"/>
        <v>0</v>
      </c>
      <c r="AT87" s="224"/>
      <c r="AU87" s="326"/>
      <c r="AV87" s="327"/>
      <c r="AW87" s="326"/>
      <c r="AX87" s="326"/>
      <c r="AY87" s="326"/>
      <c r="AZ87" s="326"/>
      <c r="BA87" s="326"/>
      <c r="BB87" s="326"/>
      <c r="BC87" s="326"/>
      <c r="BD87" s="326"/>
      <c r="BE87" s="326"/>
      <c r="BF87" s="326"/>
      <c r="BG87" s="326"/>
      <c r="BH87" s="326"/>
      <c r="BI87" s="340">
        <f t="shared" si="9"/>
        <v>0</v>
      </c>
      <c r="BJ87" s="224"/>
      <c r="BK87" s="326"/>
      <c r="BL87" s="327"/>
      <c r="BM87" s="326"/>
      <c r="BN87" s="326"/>
      <c r="BO87" s="336"/>
      <c r="BP87" s="336"/>
    </row>
    <row r="88" spans="1:68" ht="15">
      <c r="A88" s="6">
        <f t="shared" si="10"/>
        <v>86</v>
      </c>
      <c r="B88" s="319"/>
      <c r="C88" s="319"/>
      <c r="D88" s="319"/>
      <c r="E88" s="319"/>
      <c r="F88" s="319"/>
      <c r="G88" s="319"/>
      <c r="H88" s="329"/>
      <c r="I88" s="319"/>
      <c r="J88" s="319"/>
      <c r="K88" s="319"/>
      <c r="L88" s="319"/>
      <c r="M88" s="319"/>
      <c r="N88" s="224"/>
      <c r="O88" s="326"/>
      <c r="P88" s="327"/>
      <c r="Q88" s="326"/>
      <c r="R88" s="326"/>
      <c r="S88" s="326"/>
      <c r="T88" s="326"/>
      <c r="U88" s="326"/>
      <c r="V88" s="326"/>
      <c r="W88" s="326"/>
      <c r="X88" s="326"/>
      <c r="Y88" s="326"/>
      <c r="Z88" s="326"/>
      <c r="AA88" s="326"/>
      <c r="AB88" s="326"/>
      <c r="AC88" s="340">
        <f t="shared" si="7"/>
        <v>0</v>
      </c>
      <c r="AD88" s="224"/>
      <c r="AE88" s="326"/>
      <c r="AF88" s="327"/>
      <c r="AG88" s="340"/>
      <c r="AH88" s="340"/>
      <c r="AI88" s="340"/>
      <c r="AJ88" s="340"/>
      <c r="AK88" s="340"/>
      <c r="AL88" s="340"/>
      <c r="AM88" s="326"/>
      <c r="AN88" s="326"/>
      <c r="AO88" s="326"/>
      <c r="AP88" s="326"/>
      <c r="AQ88" s="326"/>
      <c r="AR88" s="326"/>
      <c r="AS88" s="340">
        <f t="shared" si="8"/>
        <v>0</v>
      </c>
      <c r="AT88" s="224"/>
      <c r="AU88" s="326"/>
      <c r="AV88" s="327"/>
      <c r="AW88" s="326"/>
      <c r="AX88" s="326"/>
      <c r="AY88" s="326"/>
      <c r="AZ88" s="326"/>
      <c r="BA88" s="326"/>
      <c r="BB88" s="326"/>
      <c r="BC88" s="326"/>
      <c r="BD88" s="326"/>
      <c r="BE88" s="326"/>
      <c r="BF88" s="326"/>
      <c r="BG88" s="326"/>
      <c r="BH88" s="326"/>
      <c r="BI88" s="340">
        <f t="shared" si="9"/>
        <v>0</v>
      </c>
      <c r="BJ88" s="224"/>
      <c r="BK88" s="326"/>
      <c r="BL88" s="327"/>
      <c r="BM88" s="326"/>
      <c r="BN88" s="326"/>
      <c r="BO88" s="319"/>
      <c r="BP88" s="319"/>
    </row>
    <row r="89" spans="1:68" ht="15">
      <c r="A89" s="6">
        <f t="shared" si="10"/>
        <v>87</v>
      </c>
      <c r="B89" s="319"/>
      <c r="C89" s="319"/>
      <c r="D89" s="319"/>
      <c r="E89" s="319"/>
      <c r="F89" s="328"/>
      <c r="G89" s="328"/>
      <c r="H89" s="330"/>
      <c r="I89" s="330"/>
      <c r="J89" s="331"/>
      <c r="K89" s="331"/>
      <c r="L89" s="331"/>
      <c r="M89" s="331"/>
      <c r="N89" s="224"/>
      <c r="O89" s="326"/>
      <c r="P89" s="327"/>
      <c r="Q89" s="326"/>
      <c r="R89" s="326"/>
      <c r="S89" s="326"/>
      <c r="T89" s="326"/>
      <c r="U89" s="326"/>
      <c r="V89" s="326"/>
      <c r="W89" s="326"/>
      <c r="X89" s="326"/>
      <c r="Y89" s="326"/>
      <c r="Z89" s="326"/>
      <c r="AA89" s="326"/>
      <c r="AB89" s="326"/>
      <c r="AC89" s="340">
        <f t="shared" si="7"/>
        <v>0</v>
      </c>
      <c r="AD89" s="332"/>
      <c r="AE89" s="333"/>
      <c r="AF89" s="334"/>
      <c r="AG89" s="341"/>
      <c r="AH89" s="341"/>
      <c r="AI89" s="341"/>
      <c r="AJ89" s="341"/>
      <c r="AK89" s="341"/>
      <c r="AL89" s="341"/>
      <c r="AM89" s="333"/>
      <c r="AN89" s="333"/>
      <c r="AO89" s="333"/>
      <c r="AP89" s="333"/>
      <c r="AQ89" s="333"/>
      <c r="AR89" s="333"/>
      <c r="AS89" s="341">
        <f t="shared" si="8"/>
        <v>0</v>
      </c>
      <c r="AT89" s="224"/>
      <c r="AU89" s="326"/>
      <c r="AV89" s="327"/>
      <c r="AW89" s="326"/>
      <c r="AX89" s="326"/>
      <c r="AY89" s="326"/>
      <c r="AZ89" s="326"/>
      <c r="BA89" s="326"/>
      <c r="BB89" s="326"/>
      <c r="BC89" s="326"/>
      <c r="BD89" s="326"/>
      <c r="BE89" s="326"/>
      <c r="BF89" s="326"/>
      <c r="BG89" s="326"/>
      <c r="BH89" s="326"/>
      <c r="BI89" s="340">
        <f t="shared" si="9"/>
        <v>0</v>
      </c>
      <c r="BJ89" s="224"/>
      <c r="BK89" s="326"/>
      <c r="BL89" s="327"/>
      <c r="BM89" s="326"/>
      <c r="BN89" s="326"/>
      <c r="BO89" s="336"/>
      <c r="BP89" s="336"/>
    </row>
    <row r="90" spans="1:68" ht="15">
      <c r="A90" s="6">
        <f t="shared" si="10"/>
        <v>88</v>
      </c>
      <c r="B90" s="319"/>
      <c r="C90" s="319"/>
      <c r="D90" s="319"/>
      <c r="E90" s="319"/>
      <c r="F90" s="319"/>
      <c r="G90" s="319"/>
      <c r="H90" s="329"/>
      <c r="I90" s="319"/>
      <c r="J90" s="319"/>
      <c r="K90" s="319"/>
      <c r="L90" s="319"/>
      <c r="M90" s="319"/>
      <c r="N90" s="224"/>
      <c r="O90" s="326"/>
      <c r="P90" s="327"/>
      <c r="Q90" s="326"/>
      <c r="R90" s="326"/>
      <c r="S90" s="326"/>
      <c r="T90" s="326"/>
      <c r="U90" s="326"/>
      <c r="V90" s="326"/>
      <c r="W90" s="326"/>
      <c r="X90" s="326"/>
      <c r="Y90" s="326"/>
      <c r="Z90" s="326"/>
      <c r="AA90" s="326"/>
      <c r="AB90" s="326"/>
      <c r="AC90" s="340">
        <f t="shared" si="7"/>
        <v>0</v>
      </c>
      <c r="AD90" s="224"/>
      <c r="AE90" s="326"/>
      <c r="AF90" s="327"/>
      <c r="AG90" s="340"/>
      <c r="AH90" s="340"/>
      <c r="AI90" s="340"/>
      <c r="AJ90" s="340"/>
      <c r="AK90" s="340"/>
      <c r="AL90" s="340"/>
      <c r="AM90" s="326"/>
      <c r="AN90" s="326"/>
      <c r="AO90" s="326"/>
      <c r="AP90" s="326"/>
      <c r="AQ90" s="326"/>
      <c r="AR90" s="326"/>
      <c r="AS90" s="340">
        <f t="shared" si="8"/>
        <v>0</v>
      </c>
      <c r="AT90" s="224"/>
      <c r="AU90" s="326"/>
      <c r="AV90" s="327"/>
      <c r="AW90" s="326"/>
      <c r="AX90" s="326"/>
      <c r="AY90" s="326"/>
      <c r="AZ90" s="326"/>
      <c r="BA90" s="326"/>
      <c r="BB90" s="326"/>
      <c r="BC90" s="326"/>
      <c r="BD90" s="326"/>
      <c r="BE90" s="326"/>
      <c r="BF90" s="326"/>
      <c r="BG90" s="326"/>
      <c r="BH90" s="326"/>
      <c r="BI90" s="340">
        <f t="shared" si="9"/>
        <v>0</v>
      </c>
      <c r="BJ90" s="224"/>
      <c r="BK90" s="326"/>
      <c r="BL90" s="327"/>
      <c r="BM90" s="326"/>
      <c r="BN90" s="326"/>
      <c r="BO90" s="319"/>
      <c r="BP90" s="319"/>
    </row>
    <row r="91" spans="1:68" ht="15">
      <c r="A91" s="6">
        <f t="shared" si="10"/>
        <v>89</v>
      </c>
      <c r="B91" s="319"/>
      <c r="C91" s="319"/>
      <c r="D91" s="319"/>
      <c r="E91" s="319"/>
      <c r="F91" s="328"/>
      <c r="G91" s="328"/>
      <c r="H91" s="330"/>
      <c r="I91" s="330"/>
      <c r="J91" s="331"/>
      <c r="K91" s="331"/>
      <c r="L91" s="331"/>
      <c r="M91" s="331"/>
      <c r="N91" s="224"/>
      <c r="O91" s="326"/>
      <c r="P91" s="327"/>
      <c r="Q91" s="326"/>
      <c r="R91" s="326"/>
      <c r="S91" s="326"/>
      <c r="T91" s="326"/>
      <c r="U91" s="326"/>
      <c r="V91" s="326"/>
      <c r="W91" s="326"/>
      <c r="X91" s="326"/>
      <c r="Y91" s="326"/>
      <c r="Z91" s="326"/>
      <c r="AA91" s="326"/>
      <c r="AB91" s="326"/>
      <c r="AC91" s="340">
        <f t="shared" si="7"/>
        <v>0</v>
      </c>
      <c r="AD91" s="332"/>
      <c r="AE91" s="333"/>
      <c r="AF91" s="334"/>
      <c r="AG91" s="341"/>
      <c r="AH91" s="341"/>
      <c r="AI91" s="341"/>
      <c r="AJ91" s="341"/>
      <c r="AK91" s="341"/>
      <c r="AL91" s="341"/>
      <c r="AM91" s="333"/>
      <c r="AN91" s="333"/>
      <c r="AO91" s="333"/>
      <c r="AP91" s="333"/>
      <c r="AQ91" s="333"/>
      <c r="AR91" s="333"/>
      <c r="AS91" s="341">
        <f t="shared" si="8"/>
        <v>0</v>
      </c>
      <c r="AT91" s="224"/>
      <c r="AU91" s="326"/>
      <c r="AV91" s="327"/>
      <c r="AW91" s="326"/>
      <c r="AX91" s="326"/>
      <c r="AY91" s="326"/>
      <c r="AZ91" s="326"/>
      <c r="BA91" s="326"/>
      <c r="BB91" s="326"/>
      <c r="BC91" s="326"/>
      <c r="BD91" s="326"/>
      <c r="BE91" s="326"/>
      <c r="BF91" s="326"/>
      <c r="BG91" s="326"/>
      <c r="BH91" s="326"/>
      <c r="BI91" s="340">
        <f t="shared" si="9"/>
        <v>0</v>
      </c>
      <c r="BJ91" s="224"/>
      <c r="BK91" s="326"/>
      <c r="BL91" s="327"/>
      <c r="BM91" s="326"/>
      <c r="BN91" s="326"/>
      <c r="BO91" s="336"/>
      <c r="BP91" s="336"/>
    </row>
    <row r="92" spans="1:68" ht="15">
      <c r="A92" s="6">
        <f t="shared" si="10"/>
        <v>90</v>
      </c>
      <c r="B92" s="319"/>
      <c r="C92" s="319"/>
      <c r="D92" s="319"/>
      <c r="E92" s="319"/>
      <c r="F92" s="319"/>
      <c r="G92" s="319"/>
      <c r="H92" s="329"/>
      <c r="I92" s="319"/>
      <c r="J92" s="319"/>
      <c r="K92" s="319"/>
      <c r="L92" s="319"/>
      <c r="M92" s="319"/>
      <c r="N92" s="224"/>
      <c r="O92" s="326"/>
      <c r="P92" s="327"/>
      <c r="Q92" s="326"/>
      <c r="R92" s="326"/>
      <c r="S92" s="326"/>
      <c r="T92" s="326"/>
      <c r="U92" s="326"/>
      <c r="V92" s="326"/>
      <c r="W92" s="326"/>
      <c r="X92" s="326"/>
      <c r="Y92" s="326"/>
      <c r="Z92" s="326"/>
      <c r="AA92" s="326"/>
      <c r="AB92" s="326"/>
      <c r="AC92" s="340">
        <f t="shared" si="7"/>
        <v>0</v>
      </c>
      <c r="AD92" s="224"/>
      <c r="AE92" s="326"/>
      <c r="AF92" s="327"/>
      <c r="AG92" s="340"/>
      <c r="AH92" s="340"/>
      <c r="AI92" s="340"/>
      <c r="AJ92" s="340"/>
      <c r="AK92" s="340"/>
      <c r="AL92" s="340"/>
      <c r="AM92" s="326"/>
      <c r="AN92" s="326"/>
      <c r="AO92" s="326"/>
      <c r="AP92" s="326"/>
      <c r="AQ92" s="326"/>
      <c r="AR92" s="326"/>
      <c r="AS92" s="340">
        <f t="shared" si="8"/>
        <v>0</v>
      </c>
      <c r="AT92" s="224"/>
      <c r="AU92" s="326"/>
      <c r="AV92" s="327"/>
      <c r="AW92" s="326"/>
      <c r="AX92" s="326"/>
      <c r="AY92" s="326"/>
      <c r="AZ92" s="326"/>
      <c r="BA92" s="326"/>
      <c r="BB92" s="326"/>
      <c r="BC92" s="326"/>
      <c r="BD92" s="326"/>
      <c r="BE92" s="326"/>
      <c r="BF92" s="326"/>
      <c r="BG92" s="326"/>
      <c r="BH92" s="326"/>
      <c r="BI92" s="340">
        <f t="shared" si="9"/>
        <v>0</v>
      </c>
      <c r="BJ92" s="224"/>
      <c r="BK92" s="326"/>
      <c r="BL92" s="327"/>
      <c r="BM92" s="326"/>
      <c r="BN92" s="326"/>
      <c r="BO92" s="319"/>
      <c r="BP92" s="319"/>
    </row>
    <row r="93" spans="1:68" ht="15">
      <c r="A93" s="6">
        <f t="shared" si="10"/>
        <v>91</v>
      </c>
      <c r="B93" s="319"/>
      <c r="C93" s="319"/>
      <c r="D93" s="319"/>
      <c r="E93" s="319"/>
      <c r="F93" s="328"/>
      <c r="G93" s="328"/>
      <c r="H93" s="330"/>
      <c r="I93" s="330"/>
      <c r="J93" s="331"/>
      <c r="K93" s="331"/>
      <c r="L93" s="331"/>
      <c r="M93" s="331"/>
      <c r="N93" s="224"/>
      <c r="O93" s="326"/>
      <c r="P93" s="327"/>
      <c r="Q93" s="326"/>
      <c r="R93" s="326"/>
      <c r="S93" s="326"/>
      <c r="T93" s="326"/>
      <c r="U93" s="326"/>
      <c r="V93" s="326"/>
      <c r="W93" s="326"/>
      <c r="X93" s="326"/>
      <c r="Y93" s="326"/>
      <c r="Z93" s="326"/>
      <c r="AA93" s="326"/>
      <c r="AB93" s="326"/>
      <c r="AC93" s="340">
        <f t="shared" si="7"/>
        <v>0</v>
      </c>
      <c r="AD93" s="332"/>
      <c r="AE93" s="333"/>
      <c r="AF93" s="334"/>
      <c r="AG93" s="341"/>
      <c r="AH93" s="341"/>
      <c r="AI93" s="341"/>
      <c r="AJ93" s="341"/>
      <c r="AK93" s="341"/>
      <c r="AL93" s="341"/>
      <c r="AM93" s="333"/>
      <c r="AN93" s="333"/>
      <c r="AO93" s="333"/>
      <c r="AP93" s="333"/>
      <c r="AQ93" s="333"/>
      <c r="AR93" s="333"/>
      <c r="AS93" s="341">
        <f t="shared" si="8"/>
        <v>0</v>
      </c>
      <c r="AT93" s="224"/>
      <c r="AU93" s="326"/>
      <c r="AV93" s="327"/>
      <c r="AW93" s="326"/>
      <c r="AX93" s="326"/>
      <c r="AY93" s="326"/>
      <c r="AZ93" s="326"/>
      <c r="BA93" s="326"/>
      <c r="BB93" s="326"/>
      <c r="BC93" s="326"/>
      <c r="BD93" s="326"/>
      <c r="BE93" s="326"/>
      <c r="BF93" s="326"/>
      <c r="BG93" s="326"/>
      <c r="BH93" s="326"/>
      <c r="BI93" s="340">
        <f t="shared" si="9"/>
        <v>0</v>
      </c>
      <c r="BJ93" s="224"/>
      <c r="BK93" s="326"/>
      <c r="BL93" s="327"/>
      <c r="BM93" s="326"/>
      <c r="BN93" s="326"/>
      <c r="BO93" s="336"/>
      <c r="BP93" s="336"/>
    </row>
    <row r="94" spans="1:68" ht="15">
      <c r="A94" s="6">
        <f t="shared" si="10"/>
        <v>92</v>
      </c>
      <c r="B94" s="319"/>
      <c r="C94" s="319"/>
      <c r="D94" s="319"/>
      <c r="E94" s="319"/>
      <c r="F94" s="319"/>
      <c r="G94" s="319"/>
      <c r="H94" s="329"/>
      <c r="I94" s="319"/>
      <c r="J94" s="319"/>
      <c r="K94" s="319"/>
      <c r="L94" s="319"/>
      <c r="M94" s="319"/>
      <c r="N94" s="224"/>
      <c r="O94" s="326"/>
      <c r="P94" s="327"/>
      <c r="Q94" s="326"/>
      <c r="R94" s="326"/>
      <c r="S94" s="326"/>
      <c r="T94" s="326"/>
      <c r="U94" s="326"/>
      <c r="V94" s="326"/>
      <c r="W94" s="326"/>
      <c r="X94" s="326"/>
      <c r="Y94" s="326"/>
      <c r="Z94" s="326"/>
      <c r="AA94" s="326"/>
      <c r="AB94" s="326"/>
      <c r="AC94" s="340">
        <f t="shared" si="7"/>
        <v>0</v>
      </c>
      <c r="AD94" s="224"/>
      <c r="AE94" s="326"/>
      <c r="AF94" s="327"/>
      <c r="AG94" s="340"/>
      <c r="AH94" s="340"/>
      <c r="AI94" s="340"/>
      <c r="AJ94" s="340"/>
      <c r="AK94" s="340"/>
      <c r="AL94" s="340"/>
      <c r="AM94" s="326"/>
      <c r="AN94" s="326"/>
      <c r="AO94" s="326"/>
      <c r="AP94" s="326"/>
      <c r="AQ94" s="326"/>
      <c r="AR94" s="326"/>
      <c r="AS94" s="340">
        <f t="shared" si="8"/>
        <v>0</v>
      </c>
      <c r="AT94" s="224"/>
      <c r="AU94" s="326"/>
      <c r="AV94" s="327"/>
      <c r="AW94" s="326"/>
      <c r="AX94" s="326"/>
      <c r="AY94" s="326"/>
      <c r="AZ94" s="326"/>
      <c r="BA94" s="326"/>
      <c r="BB94" s="326"/>
      <c r="BC94" s="326"/>
      <c r="BD94" s="326"/>
      <c r="BE94" s="326"/>
      <c r="BF94" s="326"/>
      <c r="BG94" s="326"/>
      <c r="BH94" s="326"/>
      <c r="BI94" s="340">
        <f t="shared" si="9"/>
        <v>0</v>
      </c>
      <c r="BJ94" s="224"/>
      <c r="BK94" s="326"/>
      <c r="BL94" s="327"/>
      <c r="BM94" s="326"/>
      <c r="BN94" s="326"/>
      <c r="BO94" s="319"/>
      <c r="BP94" s="319"/>
    </row>
    <row r="95" spans="1:68" ht="15">
      <c r="A95" s="6">
        <f t="shared" si="10"/>
        <v>93</v>
      </c>
      <c r="B95" s="319"/>
      <c r="C95" s="319"/>
      <c r="D95" s="319"/>
      <c r="E95" s="319"/>
      <c r="F95" s="328"/>
      <c r="G95" s="328"/>
      <c r="H95" s="330"/>
      <c r="I95" s="330"/>
      <c r="J95" s="331"/>
      <c r="K95" s="331"/>
      <c r="L95" s="331"/>
      <c r="M95" s="331"/>
      <c r="N95" s="224"/>
      <c r="O95" s="326"/>
      <c r="P95" s="327"/>
      <c r="Q95" s="326"/>
      <c r="R95" s="326"/>
      <c r="S95" s="326"/>
      <c r="T95" s="326"/>
      <c r="U95" s="326"/>
      <c r="V95" s="326"/>
      <c r="W95" s="326"/>
      <c r="X95" s="326"/>
      <c r="Y95" s="326"/>
      <c r="Z95" s="326"/>
      <c r="AA95" s="326"/>
      <c r="AB95" s="326"/>
      <c r="AC95" s="340">
        <f t="shared" si="7"/>
        <v>0</v>
      </c>
      <c r="AD95" s="332"/>
      <c r="AE95" s="333"/>
      <c r="AF95" s="334"/>
      <c r="AG95" s="341"/>
      <c r="AH95" s="341"/>
      <c r="AI95" s="341"/>
      <c r="AJ95" s="341"/>
      <c r="AK95" s="341"/>
      <c r="AL95" s="341"/>
      <c r="AM95" s="333"/>
      <c r="AN95" s="333"/>
      <c r="AO95" s="333"/>
      <c r="AP95" s="333"/>
      <c r="AQ95" s="333"/>
      <c r="AR95" s="333"/>
      <c r="AS95" s="341">
        <f t="shared" si="8"/>
        <v>0</v>
      </c>
      <c r="AT95" s="224"/>
      <c r="AU95" s="326"/>
      <c r="AV95" s="327"/>
      <c r="AW95" s="326"/>
      <c r="AX95" s="326"/>
      <c r="AY95" s="326"/>
      <c r="AZ95" s="326"/>
      <c r="BA95" s="326"/>
      <c r="BB95" s="326"/>
      <c r="BC95" s="326"/>
      <c r="BD95" s="326"/>
      <c r="BE95" s="326"/>
      <c r="BF95" s="326"/>
      <c r="BG95" s="326"/>
      <c r="BH95" s="326"/>
      <c r="BI95" s="340">
        <f t="shared" si="9"/>
        <v>0</v>
      </c>
      <c r="BJ95" s="224"/>
      <c r="BK95" s="326"/>
      <c r="BL95" s="327"/>
      <c r="BM95" s="326"/>
      <c r="BN95" s="326"/>
      <c r="BO95" s="336"/>
      <c r="BP95" s="336"/>
    </row>
    <row r="96" spans="1:68" ht="15">
      <c r="A96" s="6">
        <f t="shared" si="10"/>
        <v>94</v>
      </c>
      <c r="B96" s="319"/>
      <c r="C96" s="319"/>
      <c r="D96" s="319"/>
      <c r="E96" s="319"/>
      <c r="F96" s="319"/>
      <c r="G96" s="319"/>
      <c r="H96" s="329"/>
      <c r="I96" s="319"/>
      <c r="J96" s="319"/>
      <c r="K96" s="319"/>
      <c r="L96" s="319"/>
      <c r="M96" s="319"/>
      <c r="N96" s="224"/>
      <c r="O96" s="326"/>
      <c r="P96" s="327"/>
      <c r="Q96" s="326"/>
      <c r="R96" s="326"/>
      <c r="S96" s="326"/>
      <c r="T96" s="326"/>
      <c r="U96" s="326"/>
      <c r="V96" s="326"/>
      <c r="W96" s="326"/>
      <c r="X96" s="326"/>
      <c r="Y96" s="326"/>
      <c r="Z96" s="326"/>
      <c r="AA96" s="326"/>
      <c r="AB96" s="326"/>
      <c r="AC96" s="340">
        <f t="shared" si="7"/>
        <v>0</v>
      </c>
      <c r="AD96" s="224"/>
      <c r="AE96" s="326"/>
      <c r="AF96" s="327"/>
      <c r="AG96" s="340"/>
      <c r="AH96" s="340"/>
      <c r="AI96" s="340"/>
      <c r="AJ96" s="340"/>
      <c r="AK96" s="340"/>
      <c r="AL96" s="340"/>
      <c r="AM96" s="326"/>
      <c r="AN96" s="326"/>
      <c r="AO96" s="326"/>
      <c r="AP96" s="326"/>
      <c r="AQ96" s="326"/>
      <c r="AR96" s="326"/>
      <c r="AS96" s="340">
        <f t="shared" si="8"/>
        <v>0</v>
      </c>
      <c r="AT96" s="224"/>
      <c r="AU96" s="326"/>
      <c r="AV96" s="327"/>
      <c r="AW96" s="326"/>
      <c r="AX96" s="326"/>
      <c r="AY96" s="326"/>
      <c r="AZ96" s="326"/>
      <c r="BA96" s="326"/>
      <c r="BB96" s="326"/>
      <c r="BC96" s="326"/>
      <c r="BD96" s="326"/>
      <c r="BE96" s="326"/>
      <c r="BF96" s="326"/>
      <c r="BG96" s="326"/>
      <c r="BH96" s="326"/>
      <c r="BI96" s="340">
        <f t="shared" si="9"/>
        <v>0</v>
      </c>
      <c r="BJ96" s="224"/>
      <c r="BK96" s="326"/>
      <c r="BL96" s="327"/>
      <c r="BM96" s="326"/>
      <c r="BN96" s="326"/>
      <c r="BO96" s="319"/>
      <c r="BP96" s="319"/>
    </row>
    <row r="97" spans="1:68" ht="15">
      <c r="A97" s="6">
        <f t="shared" si="10"/>
        <v>95</v>
      </c>
      <c r="B97" s="319"/>
      <c r="C97" s="319"/>
      <c r="D97" s="319"/>
      <c r="E97" s="319"/>
      <c r="F97" s="328"/>
      <c r="G97" s="328"/>
      <c r="H97" s="330"/>
      <c r="I97" s="330"/>
      <c r="J97" s="331"/>
      <c r="K97" s="331"/>
      <c r="L97" s="331"/>
      <c r="M97" s="331"/>
      <c r="N97" s="224"/>
      <c r="O97" s="326"/>
      <c r="P97" s="327"/>
      <c r="Q97" s="326"/>
      <c r="R97" s="326"/>
      <c r="S97" s="326"/>
      <c r="T97" s="326"/>
      <c r="U97" s="326"/>
      <c r="V97" s="326"/>
      <c r="W97" s="326"/>
      <c r="X97" s="326"/>
      <c r="Y97" s="326"/>
      <c r="Z97" s="326"/>
      <c r="AA97" s="326"/>
      <c r="AB97" s="326"/>
      <c r="AC97" s="340">
        <f t="shared" si="7"/>
        <v>0</v>
      </c>
      <c r="AD97" s="332"/>
      <c r="AE97" s="333"/>
      <c r="AF97" s="334"/>
      <c r="AG97" s="341"/>
      <c r="AH97" s="341"/>
      <c r="AI97" s="341"/>
      <c r="AJ97" s="341"/>
      <c r="AK97" s="341"/>
      <c r="AL97" s="341"/>
      <c r="AM97" s="333"/>
      <c r="AN97" s="333"/>
      <c r="AO97" s="333"/>
      <c r="AP97" s="333"/>
      <c r="AQ97" s="333"/>
      <c r="AR97" s="333"/>
      <c r="AS97" s="341">
        <f t="shared" si="8"/>
        <v>0</v>
      </c>
      <c r="AT97" s="224"/>
      <c r="AU97" s="326"/>
      <c r="AV97" s="327"/>
      <c r="AW97" s="326"/>
      <c r="AX97" s="326"/>
      <c r="AY97" s="326"/>
      <c r="AZ97" s="326"/>
      <c r="BA97" s="326"/>
      <c r="BB97" s="326"/>
      <c r="BC97" s="326"/>
      <c r="BD97" s="326"/>
      <c r="BE97" s="326"/>
      <c r="BF97" s="326"/>
      <c r="BG97" s="326"/>
      <c r="BH97" s="326"/>
      <c r="BI97" s="340">
        <f t="shared" si="9"/>
        <v>0</v>
      </c>
      <c r="BJ97" s="224"/>
      <c r="BK97" s="326"/>
      <c r="BL97" s="327"/>
      <c r="BM97" s="326"/>
      <c r="BN97" s="326"/>
      <c r="BO97" s="336"/>
      <c r="BP97" s="336"/>
    </row>
    <row r="98" spans="1:68" ht="15">
      <c r="A98" s="6">
        <f t="shared" si="10"/>
        <v>96</v>
      </c>
      <c r="B98" s="319"/>
      <c r="C98" s="319"/>
      <c r="D98" s="319"/>
      <c r="E98" s="319"/>
      <c r="F98" s="319"/>
      <c r="G98" s="319"/>
      <c r="H98" s="329"/>
      <c r="I98" s="319"/>
      <c r="J98" s="319"/>
      <c r="K98" s="319"/>
      <c r="L98" s="319"/>
      <c r="M98" s="319"/>
      <c r="N98" s="224"/>
      <c r="O98" s="326"/>
      <c r="P98" s="327"/>
      <c r="Q98" s="326"/>
      <c r="R98" s="326"/>
      <c r="S98" s="326"/>
      <c r="T98" s="326"/>
      <c r="U98" s="326"/>
      <c r="V98" s="326"/>
      <c r="W98" s="326"/>
      <c r="X98" s="326"/>
      <c r="Y98" s="326"/>
      <c r="Z98" s="326"/>
      <c r="AA98" s="326"/>
      <c r="AB98" s="326"/>
      <c r="AC98" s="340">
        <f t="shared" si="7"/>
        <v>0</v>
      </c>
      <c r="AD98" s="224"/>
      <c r="AE98" s="326"/>
      <c r="AF98" s="327"/>
      <c r="AG98" s="340"/>
      <c r="AH98" s="340"/>
      <c r="AI98" s="340"/>
      <c r="AJ98" s="340"/>
      <c r="AK98" s="340"/>
      <c r="AL98" s="340"/>
      <c r="AM98" s="326"/>
      <c r="AN98" s="326"/>
      <c r="AO98" s="326"/>
      <c r="AP98" s="326"/>
      <c r="AQ98" s="326"/>
      <c r="AR98" s="326"/>
      <c r="AS98" s="340">
        <f t="shared" si="8"/>
        <v>0</v>
      </c>
      <c r="AT98" s="224"/>
      <c r="AU98" s="326"/>
      <c r="AV98" s="327"/>
      <c r="AW98" s="326"/>
      <c r="AX98" s="326"/>
      <c r="AY98" s="326"/>
      <c r="AZ98" s="326"/>
      <c r="BA98" s="326"/>
      <c r="BB98" s="326"/>
      <c r="BC98" s="326"/>
      <c r="BD98" s="326"/>
      <c r="BE98" s="326"/>
      <c r="BF98" s="326"/>
      <c r="BG98" s="326"/>
      <c r="BH98" s="326"/>
      <c r="BI98" s="340">
        <f t="shared" si="9"/>
        <v>0</v>
      </c>
      <c r="BJ98" s="224"/>
      <c r="BK98" s="326"/>
      <c r="BL98" s="327"/>
      <c r="BM98" s="326"/>
      <c r="BN98" s="326"/>
      <c r="BO98" s="319"/>
      <c r="BP98" s="319"/>
    </row>
    <row r="99" spans="1:68" ht="15">
      <c r="A99" s="6">
        <f t="shared" si="10"/>
        <v>97</v>
      </c>
      <c r="B99" s="319"/>
      <c r="C99" s="319"/>
      <c r="D99" s="319"/>
      <c r="E99" s="319"/>
      <c r="F99" s="328"/>
      <c r="G99" s="328"/>
      <c r="H99" s="330"/>
      <c r="I99" s="330"/>
      <c r="J99" s="331"/>
      <c r="K99" s="331"/>
      <c r="L99" s="331"/>
      <c r="M99" s="331"/>
      <c r="N99" s="224"/>
      <c r="O99" s="326"/>
      <c r="P99" s="327"/>
      <c r="Q99" s="326"/>
      <c r="R99" s="326"/>
      <c r="S99" s="326"/>
      <c r="T99" s="326"/>
      <c r="U99" s="326"/>
      <c r="V99" s="326"/>
      <c r="W99" s="326"/>
      <c r="X99" s="326"/>
      <c r="Y99" s="326"/>
      <c r="Z99" s="326"/>
      <c r="AA99" s="326"/>
      <c r="AB99" s="326"/>
      <c r="AC99" s="340">
        <f>SUM(Q99:AB99)</f>
        <v>0</v>
      </c>
      <c r="AD99" s="332"/>
      <c r="AE99" s="333"/>
      <c r="AF99" s="334"/>
      <c r="AG99" s="341"/>
      <c r="AH99" s="341"/>
      <c r="AI99" s="341"/>
      <c r="AJ99" s="341"/>
      <c r="AK99" s="341"/>
      <c r="AL99" s="341"/>
      <c r="AM99" s="333"/>
      <c r="AN99" s="333"/>
      <c r="AO99" s="333"/>
      <c r="AP99" s="333"/>
      <c r="AQ99" s="333"/>
      <c r="AR99" s="333"/>
      <c r="AS99" s="341">
        <f>SUM(AG99:AR99)</f>
        <v>0</v>
      </c>
      <c r="AT99" s="224"/>
      <c r="AU99" s="326"/>
      <c r="AV99" s="327"/>
      <c r="AW99" s="326"/>
      <c r="AX99" s="326"/>
      <c r="AY99" s="326"/>
      <c r="AZ99" s="326"/>
      <c r="BA99" s="326"/>
      <c r="BB99" s="326"/>
      <c r="BC99" s="326"/>
      <c r="BD99" s="326"/>
      <c r="BE99" s="326"/>
      <c r="BF99" s="326"/>
      <c r="BG99" s="326"/>
      <c r="BH99" s="326"/>
      <c r="BI99" s="340">
        <f>SUM(AW99:BH99)</f>
        <v>0</v>
      </c>
      <c r="BJ99" s="224"/>
      <c r="BK99" s="326"/>
      <c r="BL99" s="327"/>
      <c r="BM99" s="326"/>
      <c r="BN99" s="326"/>
      <c r="BO99" s="336"/>
      <c r="BP99" s="336"/>
    </row>
    <row r="100" spans="1:68" ht="15">
      <c r="A100" s="6">
        <f t="shared" si="10"/>
        <v>98</v>
      </c>
      <c r="B100" s="319"/>
      <c r="C100" s="319"/>
      <c r="D100" s="319"/>
      <c r="E100" s="319"/>
      <c r="F100" s="319"/>
      <c r="G100" s="319"/>
      <c r="H100" s="329"/>
      <c r="I100" s="319"/>
      <c r="J100" s="319"/>
      <c r="K100" s="319"/>
      <c r="L100" s="319"/>
      <c r="M100" s="319"/>
      <c r="N100" s="224"/>
      <c r="O100" s="326"/>
      <c r="P100" s="327"/>
      <c r="Q100" s="326"/>
      <c r="R100" s="326"/>
      <c r="S100" s="326"/>
      <c r="T100" s="326"/>
      <c r="U100" s="326"/>
      <c r="V100" s="326"/>
      <c r="W100" s="326"/>
      <c r="X100" s="326"/>
      <c r="Y100" s="326"/>
      <c r="Z100" s="326"/>
      <c r="AA100" s="326"/>
      <c r="AB100" s="326"/>
      <c r="AC100" s="340">
        <f>SUM(Q100:AB100)</f>
        <v>0</v>
      </c>
      <c r="AD100" s="224"/>
      <c r="AE100" s="326"/>
      <c r="AF100" s="327"/>
      <c r="AG100" s="340"/>
      <c r="AH100" s="340"/>
      <c r="AI100" s="340"/>
      <c r="AJ100" s="340"/>
      <c r="AK100" s="340"/>
      <c r="AL100" s="340"/>
      <c r="AM100" s="326"/>
      <c r="AN100" s="326"/>
      <c r="AO100" s="326"/>
      <c r="AP100" s="326"/>
      <c r="AQ100" s="326"/>
      <c r="AR100" s="326"/>
      <c r="AS100" s="340">
        <f>SUM(AG100:AR100)</f>
        <v>0</v>
      </c>
      <c r="AT100" s="224"/>
      <c r="AU100" s="326"/>
      <c r="AV100" s="327"/>
      <c r="AW100" s="326"/>
      <c r="AX100" s="326"/>
      <c r="AY100" s="326"/>
      <c r="AZ100" s="326"/>
      <c r="BA100" s="326"/>
      <c r="BB100" s="326"/>
      <c r="BC100" s="326"/>
      <c r="BD100" s="326"/>
      <c r="BE100" s="326"/>
      <c r="BF100" s="326"/>
      <c r="BG100" s="326"/>
      <c r="BH100" s="326"/>
      <c r="BI100" s="340">
        <f>SUM(AW100:BH100)</f>
        <v>0</v>
      </c>
      <c r="BJ100" s="224"/>
      <c r="BK100" s="326"/>
      <c r="BL100" s="327"/>
      <c r="BM100" s="326"/>
      <c r="BN100" s="326"/>
      <c r="BO100" s="319"/>
      <c r="BP100" s="319"/>
    </row>
    <row r="101" spans="1:68" ht="15">
      <c r="A101" s="6"/>
      <c r="B101" s="6"/>
      <c r="C101" s="6"/>
      <c r="D101" s="6"/>
      <c r="E101" s="6"/>
      <c r="F101" s="6"/>
      <c r="G101" s="6"/>
      <c r="H101" s="6"/>
      <c r="I101" s="6"/>
      <c r="J101" s="6"/>
      <c r="K101" s="6"/>
      <c r="L101" s="6"/>
      <c r="M101" s="6"/>
      <c r="N101" s="319"/>
      <c r="O101" s="319"/>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row>
    <row r="150" ht="15.75" thickBot="1"/>
    <row r="151" spans="106:137" ht="126" thickBot="1">
      <c r="DB151" s="231" t="s">
        <v>1388</v>
      </c>
      <c r="DC151" s="232" t="s">
        <v>1426</v>
      </c>
      <c r="DD151" s="233" t="s">
        <v>1304</v>
      </c>
      <c r="DE151" s="234" t="s">
        <v>648</v>
      </c>
      <c r="DF151" s="235" t="s">
        <v>680</v>
      </c>
      <c r="DG151" s="233" t="s">
        <v>680</v>
      </c>
      <c r="DH151" s="195" t="s">
        <v>751</v>
      </c>
      <c r="DI151" s="196"/>
      <c r="DJ151" s="196"/>
      <c r="DK151" s="236" t="s">
        <v>753</v>
      </c>
      <c r="DL151" s="237" t="s">
        <v>754</v>
      </c>
      <c r="DM151" s="238" t="s">
        <v>1172</v>
      </c>
      <c r="DN151" s="239" t="s">
        <v>896</v>
      </c>
      <c r="DO151" s="240" t="s">
        <v>973</v>
      </c>
      <c r="DP151" s="241" t="s">
        <v>974</v>
      </c>
      <c r="DQ151" s="242"/>
      <c r="DR151" s="243"/>
      <c r="DS151" s="244" t="s">
        <v>1172</v>
      </c>
      <c r="DT151" s="245" t="s">
        <v>975</v>
      </c>
      <c r="DU151" s="246" t="s">
        <v>974</v>
      </c>
      <c r="DV151" s="247" t="s">
        <v>976</v>
      </c>
      <c r="DW151" s="248" t="s">
        <v>1173</v>
      </c>
      <c r="DX151" s="249"/>
      <c r="DY151" s="250" t="s">
        <v>651</v>
      </c>
      <c r="DZ151" s="250" t="s">
        <v>683</v>
      </c>
      <c r="EA151" s="251" t="s">
        <v>753</v>
      </c>
      <c r="EB151" s="252" t="s">
        <v>754</v>
      </c>
      <c r="EC151" s="249"/>
      <c r="ED151" s="253" t="s">
        <v>1312</v>
      </c>
      <c r="EE151" s="254" t="s">
        <v>1344</v>
      </c>
      <c r="EF151" s="255" t="s">
        <v>680</v>
      </c>
      <c r="EG151" s="256" t="s">
        <v>1344</v>
      </c>
    </row>
    <row r="152" spans="106:137" ht="15">
      <c r="DB152" s="231" t="s">
        <v>1389</v>
      </c>
      <c r="DC152" s="232" t="s">
        <v>1427</v>
      </c>
      <c r="DD152" s="233" t="s">
        <v>1305</v>
      </c>
      <c r="DE152" s="257" t="s">
        <v>649</v>
      </c>
      <c r="DF152" s="255" t="s">
        <v>681</v>
      </c>
      <c r="DG152" s="233" t="s">
        <v>681</v>
      </c>
      <c r="DH152" s="197" t="s">
        <v>752</v>
      </c>
      <c r="DI152" s="198"/>
      <c r="DJ152" s="198"/>
      <c r="DK152" s="258" t="s">
        <v>755</v>
      </c>
      <c r="DL152" s="259" t="s">
        <v>756</v>
      </c>
      <c r="DM152" s="260" t="s">
        <v>1197</v>
      </c>
      <c r="DN152" s="261" t="str">
        <f>DB151</f>
        <v>PRD_01_NORTE</v>
      </c>
      <c r="DO152" s="199" t="s">
        <v>972</v>
      </c>
      <c r="DP152" s="200">
        <f>1</f>
        <v>1</v>
      </c>
      <c r="DQ152" s="201" t="str">
        <f>CONCATENATE(DO152," ",DP152)</f>
        <v>R 1</v>
      </c>
      <c r="DR152" s="262" t="s">
        <v>870</v>
      </c>
      <c r="DS152" s="263" t="str">
        <f>CONCATENATE(,DQ152,"-",DR152)</f>
        <v>R 1-1. Incrementar las condiciones de competitividad en las actividades económicas de la Región.</v>
      </c>
      <c r="DT152" s="264" t="s">
        <v>1452</v>
      </c>
      <c r="DU152" s="202">
        <v>1</v>
      </c>
      <c r="DV152" s="238" t="s">
        <v>977</v>
      </c>
      <c r="DW152" s="265" t="str">
        <f>CONCATENATE(DU152,"  ",DV152)</f>
        <v>1  1. Ampliar la cobertura del  servicio de agua potable.</v>
      </c>
      <c r="DX152" s="249"/>
      <c r="DY152" s="250" t="s">
        <v>652</v>
      </c>
      <c r="DZ152" s="250" t="s">
        <v>684</v>
      </c>
      <c r="EA152" s="266" t="s">
        <v>755</v>
      </c>
      <c r="EB152" s="267" t="s">
        <v>1174</v>
      </c>
      <c r="EC152" s="267" t="str">
        <f>EB152</f>
        <v>_1._Desarrollo_Productivo_del_campo</v>
      </c>
      <c r="ED152" s="268" t="s">
        <v>1313</v>
      </c>
      <c r="EE152" s="254" t="s">
        <v>1345</v>
      </c>
      <c r="EF152" s="269" t="s">
        <v>681</v>
      </c>
      <c r="EG152" s="256" t="s">
        <v>1345</v>
      </c>
    </row>
    <row r="153" spans="106:137" ht="15">
      <c r="DB153" s="231" t="s">
        <v>1390</v>
      </c>
      <c r="DC153" s="232" t="s">
        <v>1428</v>
      </c>
      <c r="DD153" s="233" t="s">
        <v>1306</v>
      </c>
      <c r="DE153" s="257" t="s">
        <v>650</v>
      </c>
      <c r="DF153" s="269" t="s">
        <v>682</v>
      </c>
      <c r="DG153" s="233" t="s">
        <v>682</v>
      </c>
      <c r="DH153" s="203"/>
      <c r="DI153" s="204"/>
      <c r="DJ153" s="204"/>
      <c r="DK153" s="258" t="s">
        <v>757</v>
      </c>
      <c r="DL153" s="259" t="s">
        <v>756</v>
      </c>
      <c r="DM153" s="260" t="s">
        <v>1198</v>
      </c>
      <c r="DN153" s="270" t="str">
        <f>DN152</f>
        <v>PRD_01_NORTE</v>
      </c>
      <c r="DO153" s="205" t="s">
        <v>972</v>
      </c>
      <c r="DP153" s="206">
        <f>DP152</f>
        <v>1</v>
      </c>
      <c r="DQ153" s="207" t="str">
        <f aca="true" t="shared" si="11" ref="DQ153:DQ216">CONCATENATE(DO153," ",DP153)</f>
        <v>R 1</v>
      </c>
      <c r="DR153" s="271" t="s">
        <v>871</v>
      </c>
      <c r="DS153" s="272" t="str">
        <f aca="true" t="shared" si="12" ref="DS153:DS216">CONCATENATE(DQ153,"_",DR153)</f>
        <v>R 1_2. Impulsar el aprovechamiento de los recursos naturales de la región.</v>
      </c>
      <c r="DT153" s="273" t="str">
        <f>DT152</f>
        <v>_1_PI de la Comisión Estatal del Agua</v>
      </c>
      <c r="DU153" s="208">
        <f>DU152</f>
        <v>1</v>
      </c>
      <c r="DV153" s="260" t="s">
        <v>978</v>
      </c>
      <c r="DW153" s="274" t="str">
        <f aca="true" t="shared" si="13" ref="DW153:DW216">CONCATENATE(DU153,"  ",DV153)</f>
        <v>1  2. Ampliar la cobertura del servicio de alcantarillado.</v>
      </c>
      <c r="DX153" s="249"/>
      <c r="DY153" s="250" t="s">
        <v>653</v>
      </c>
      <c r="DZ153" s="250" t="s">
        <v>685</v>
      </c>
      <c r="EA153" s="275" t="s">
        <v>757</v>
      </c>
      <c r="EB153" s="259" t="s">
        <v>756</v>
      </c>
      <c r="EC153" s="259" t="str">
        <f>EB158</f>
        <v>_2._Ciencia_y_Tecnología_para_el_Desarrollo</v>
      </c>
      <c r="ED153" s="268" t="s">
        <v>1314</v>
      </c>
      <c r="EE153" s="254" t="s">
        <v>1346</v>
      </c>
      <c r="EF153" s="269" t="s">
        <v>682</v>
      </c>
      <c r="EG153" s="256" t="s">
        <v>1376</v>
      </c>
    </row>
    <row r="154" spans="106:137" ht="15">
      <c r="DB154" s="231" t="s">
        <v>1391</v>
      </c>
      <c r="DC154" s="232" t="s">
        <v>1429</v>
      </c>
      <c r="DD154" s="233" t="s">
        <v>1307</v>
      </c>
      <c r="DE154" s="257" t="s">
        <v>651</v>
      </c>
      <c r="DF154" s="269" t="s">
        <v>683</v>
      </c>
      <c r="DG154" s="233" t="s">
        <v>683</v>
      </c>
      <c r="DH154" s="203"/>
      <c r="DI154" s="204"/>
      <c r="DJ154" s="204"/>
      <c r="DK154" s="258" t="s">
        <v>758</v>
      </c>
      <c r="DL154" s="259" t="s">
        <v>756</v>
      </c>
      <c r="DM154" s="260" t="s">
        <v>1199</v>
      </c>
      <c r="DN154" s="270" t="str">
        <f aca="true" t="shared" si="14" ref="DN154:DN217">DN153</f>
        <v>PRD_01_NORTE</v>
      </c>
      <c r="DO154" s="205" t="s">
        <v>972</v>
      </c>
      <c r="DP154" s="206">
        <f aca="true" t="shared" si="15" ref="DP154:DP162">DP153</f>
        <v>1</v>
      </c>
      <c r="DQ154" s="207" t="str">
        <f t="shared" si="11"/>
        <v>R 1</v>
      </c>
      <c r="DR154" s="271" t="s">
        <v>872</v>
      </c>
      <c r="DS154" s="272" t="str">
        <f t="shared" si="12"/>
        <v>R 1_3. Elevar los niveles de productividad.</v>
      </c>
      <c r="DT154" s="273" t="str">
        <f>DT153</f>
        <v>_1_PI de la Comisión Estatal del Agua</v>
      </c>
      <c r="DU154" s="208">
        <f aca="true" t="shared" si="16" ref="DU154:DU217">DU153</f>
        <v>1</v>
      </c>
      <c r="DV154" s="260" t="s">
        <v>979</v>
      </c>
      <c r="DW154" s="274" t="str">
        <f t="shared" si="13"/>
        <v>1  3. Ampliar la cobertura de saneamiento en el Estado e implementar la reutilización de agua residual tratada.</v>
      </c>
      <c r="DX154" s="249"/>
      <c r="DY154" s="250" t="s">
        <v>654</v>
      </c>
      <c r="DZ154" s="250" t="s">
        <v>686</v>
      </c>
      <c r="EA154" s="275" t="s">
        <v>758</v>
      </c>
      <c r="EB154" s="259" t="s">
        <v>756</v>
      </c>
      <c r="EC154" s="259" t="str">
        <f>EB160</f>
        <v>_3._Fomento_a_la_Industria__Comercio_y_Servicios</v>
      </c>
      <c r="ED154" s="268" t="s">
        <v>1315</v>
      </c>
      <c r="EE154" s="254" t="s">
        <v>1347</v>
      </c>
      <c r="EF154" s="269" t="s">
        <v>683</v>
      </c>
      <c r="EG154" s="256" t="s">
        <v>1347</v>
      </c>
    </row>
    <row r="155" spans="106:137" ht="15">
      <c r="DB155" s="231" t="s">
        <v>1392</v>
      </c>
      <c r="DC155" s="232" t="s">
        <v>1430</v>
      </c>
      <c r="DD155" s="233" t="s">
        <v>1308</v>
      </c>
      <c r="DE155" s="257" t="s">
        <v>652</v>
      </c>
      <c r="DF155" s="269" t="s">
        <v>684</v>
      </c>
      <c r="DG155" s="233" t="s">
        <v>684</v>
      </c>
      <c r="DH155" s="203"/>
      <c r="DI155" s="204"/>
      <c r="DJ155" s="204"/>
      <c r="DK155" s="258" t="s">
        <v>862</v>
      </c>
      <c r="DL155" s="259" t="s">
        <v>756</v>
      </c>
      <c r="DM155" s="260" t="s">
        <v>1200</v>
      </c>
      <c r="DN155" s="270" t="str">
        <f t="shared" si="14"/>
        <v>PRD_01_NORTE</v>
      </c>
      <c r="DO155" s="205" t="s">
        <v>972</v>
      </c>
      <c r="DP155" s="206">
        <f t="shared" si="15"/>
        <v>1</v>
      </c>
      <c r="DQ155" s="207" t="str">
        <f t="shared" si="11"/>
        <v>R 1</v>
      </c>
      <c r="DR155" s="271" t="s">
        <v>873</v>
      </c>
      <c r="DS155" s="272" t="str">
        <f t="shared" si="12"/>
        <v>R 1_4.  Disminuir las tasas de migración y la desintegración familiar.</v>
      </c>
      <c r="DT155" s="273" t="str">
        <f>DT154</f>
        <v>_1_PI de la Comisión Estatal del Agua</v>
      </c>
      <c r="DU155" s="208">
        <f t="shared" si="16"/>
        <v>1</v>
      </c>
      <c r="DV155" s="260" t="s">
        <v>980</v>
      </c>
      <c r="DW155" s="274" t="str">
        <f t="shared" si="13"/>
        <v>1  4. Crear, desarrollar, fortalecer y consolidar Organismos Operadores de los servicios de agua y saneamiento.</v>
      </c>
      <c r="DX155" s="249"/>
      <c r="DY155" s="250" t="s">
        <v>655</v>
      </c>
      <c r="DZ155" s="250" t="s">
        <v>687</v>
      </c>
      <c r="EA155" s="275" t="s">
        <v>862</v>
      </c>
      <c r="EB155" s="259" t="s">
        <v>756</v>
      </c>
      <c r="EC155" s="249" t="str">
        <f>EB168</f>
        <v>_4._Desarrollo_de_Infraestructura_Productiva</v>
      </c>
      <c r="ED155" s="268" t="s">
        <v>1316</v>
      </c>
      <c r="EE155" s="254" t="s">
        <v>1348</v>
      </c>
      <c r="EF155" s="269" t="s">
        <v>684</v>
      </c>
      <c r="EG155" s="256" t="s">
        <v>1377</v>
      </c>
    </row>
    <row r="156" spans="106:137" ht="15">
      <c r="DB156" s="276" t="s">
        <v>1393</v>
      </c>
      <c r="DC156" s="277" t="s">
        <v>1431</v>
      </c>
      <c r="DD156" s="233" t="s">
        <v>1309</v>
      </c>
      <c r="DE156" s="257" t="s">
        <v>653</v>
      </c>
      <c r="DF156" s="269" t="s">
        <v>685</v>
      </c>
      <c r="DG156" s="233" t="s">
        <v>685</v>
      </c>
      <c r="DH156" s="203"/>
      <c r="DI156" s="204"/>
      <c r="DJ156" s="204"/>
      <c r="DK156" s="258" t="s">
        <v>759</v>
      </c>
      <c r="DL156" s="259" t="s">
        <v>756</v>
      </c>
      <c r="DM156" s="260" t="s">
        <v>1201</v>
      </c>
      <c r="DN156" s="270" t="str">
        <f t="shared" si="14"/>
        <v>PRD_01_NORTE</v>
      </c>
      <c r="DO156" s="205" t="s">
        <v>972</v>
      </c>
      <c r="DP156" s="206">
        <f t="shared" si="15"/>
        <v>1</v>
      </c>
      <c r="DQ156" s="207" t="str">
        <f t="shared" si="11"/>
        <v>R 1</v>
      </c>
      <c r="DR156" s="271" t="s">
        <v>874</v>
      </c>
      <c r="DS156" s="272" t="str">
        <f t="shared" si="12"/>
        <v>R 1_5. Disminuir los niveles de marginación, pobreza y desigualdad.</v>
      </c>
      <c r="DT156" s="273" t="str">
        <f>DT155</f>
        <v>_1_PI de la Comisión Estatal del Agua</v>
      </c>
      <c r="DU156" s="208">
        <f t="shared" si="16"/>
        <v>1</v>
      </c>
      <c r="DV156" s="260" t="s">
        <v>981</v>
      </c>
      <c r="DW156" s="274" t="str">
        <f t="shared" si="13"/>
        <v>1  5. Formular, evaluar y actualizar la planeación y programación hídrica.</v>
      </c>
      <c r="DX156" s="249"/>
      <c r="DY156" s="250" t="s">
        <v>656</v>
      </c>
      <c r="DZ156" s="250" t="s">
        <v>688</v>
      </c>
      <c r="EA156" s="275" t="s">
        <v>759</v>
      </c>
      <c r="EB156" s="259" t="s">
        <v>756</v>
      </c>
      <c r="EC156" s="249" t="str">
        <f>EB173</f>
        <v>_5._Desarrollo_y_Fomento_al_Turismo</v>
      </c>
      <c r="ED156" s="268" t="s">
        <v>1317</v>
      </c>
      <c r="EE156" s="254" t="s">
        <v>1349</v>
      </c>
      <c r="EF156" s="269" t="s">
        <v>685</v>
      </c>
      <c r="EG156" s="256" t="s">
        <v>1349</v>
      </c>
    </row>
    <row r="157" spans="106:137" ht="15.75" thickBot="1">
      <c r="DB157" s="276" t="s">
        <v>1394</v>
      </c>
      <c r="DC157" s="277" t="s">
        <v>1432</v>
      </c>
      <c r="DD157" s="233" t="s">
        <v>1310</v>
      </c>
      <c r="DE157" s="257" t="s">
        <v>654</v>
      </c>
      <c r="DF157" s="280" t="s">
        <v>686</v>
      </c>
      <c r="DG157" s="233" t="s">
        <v>686</v>
      </c>
      <c r="DH157" s="203"/>
      <c r="DI157" s="204"/>
      <c r="DJ157" s="204"/>
      <c r="DK157" s="258" t="s">
        <v>760</v>
      </c>
      <c r="DL157" s="259" t="s">
        <v>756</v>
      </c>
      <c r="DM157" s="260" t="s">
        <v>1202</v>
      </c>
      <c r="DN157" s="270" t="str">
        <f t="shared" si="14"/>
        <v>PRD_01_NORTE</v>
      </c>
      <c r="DO157" s="205" t="s">
        <v>972</v>
      </c>
      <c r="DP157" s="206">
        <f t="shared" si="15"/>
        <v>1</v>
      </c>
      <c r="DQ157" s="207" t="str">
        <f t="shared" si="11"/>
        <v>R 1</v>
      </c>
      <c r="DR157" s="271" t="s">
        <v>875</v>
      </c>
      <c r="DS157" s="272" t="str">
        <f t="shared" si="12"/>
        <v>R 1_6. Mejorar las condiciones y acceso a servicios de salud.</v>
      </c>
      <c r="DT157" s="273" t="str">
        <f>DT156</f>
        <v>_1_PI de la Comisión Estatal del Agua</v>
      </c>
      <c r="DU157" s="208">
        <f t="shared" si="16"/>
        <v>1</v>
      </c>
      <c r="DV157" s="260" t="s">
        <v>982</v>
      </c>
      <c r="DW157" s="274" t="str">
        <f t="shared" si="13"/>
        <v>1  6. Promover una cultura del agua orientada a reconocer el valor económico, social y ambiental de la misma.</v>
      </c>
      <c r="DX157" s="249"/>
      <c r="DY157" s="250" t="s">
        <v>657</v>
      </c>
      <c r="DZ157" s="250" t="s">
        <v>689</v>
      </c>
      <c r="EA157" s="275" t="s">
        <v>760</v>
      </c>
      <c r="EB157" s="259" t="s">
        <v>756</v>
      </c>
      <c r="EC157" s="249" t="str">
        <f>EB175</f>
        <v>_6._Generación_de_Empleo_y_Seguridad_Laboral</v>
      </c>
      <c r="ED157" s="268" t="s">
        <v>1318</v>
      </c>
      <c r="EE157" s="254" t="s">
        <v>1350</v>
      </c>
      <c r="EF157" s="269" t="s">
        <v>686</v>
      </c>
      <c r="EG157" s="256" t="s">
        <v>1379</v>
      </c>
    </row>
    <row r="158" spans="106:137" ht="15">
      <c r="DB158" s="276" t="s">
        <v>1395</v>
      </c>
      <c r="DC158" s="277" t="s">
        <v>1433</v>
      </c>
      <c r="DD158" s="233" t="s">
        <v>1311</v>
      </c>
      <c r="DE158" s="257" t="s">
        <v>655</v>
      </c>
      <c r="DF158" s="255" t="s">
        <v>687</v>
      </c>
      <c r="DG158" s="233" t="s">
        <v>687</v>
      </c>
      <c r="DH158" s="203"/>
      <c r="DI158" s="204"/>
      <c r="DJ158" s="204"/>
      <c r="DK158" s="258" t="s">
        <v>761</v>
      </c>
      <c r="DL158" s="259" t="s">
        <v>762</v>
      </c>
      <c r="DM158" s="260" t="s">
        <v>1203</v>
      </c>
      <c r="DN158" s="270" t="str">
        <f t="shared" si="14"/>
        <v>PRD_01_NORTE</v>
      </c>
      <c r="DO158" s="205" t="s">
        <v>972</v>
      </c>
      <c r="DP158" s="206">
        <f t="shared" si="15"/>
        <v>1</v>
      </c>
      <c r="DQ158" s="207" t="str">
        <f t="shared" si="11"/>
        <v>R 1</v>
      </c>
      <c r="DR158" s="271" t="s">
        <v>876</v>
      </c>
      <c r="DS158" s="272" t="str">
        <f t="shared" si="12"/>
        <v>R 1_7. Incrementar la cobertura de servicios básicos.</v>
      </c>
      <c r="DT158" s="273" t="str">
        <f>DT157</f>
        <v>_1_PI de la Comisión Estatal del Agua</v>
      </c>
      <c r="DU158" s="208">
        <f t="shared" si="16"/>
        <v>1</v>
      </c>
      <c r="DV158" s="260" t="s">
        <v>983</v>
      </c>
      <c r="DW158" s="274" t="str">
        <f t="shared" si="13"/>
        <v>1  7. Tener una estructura laboral tecnológicamente preparada, con una cultura organizacional enfocada a resultados, observando la normatividad.</v>
      </c>
      <c r="DX158" s="249"/>
      <c r="DY158" s="250" t="s">
        <v>658</v>
      </c>
      <c r="DZ158" s="250" t="s">
        <v>690</v>
      </c>
      <c r="EA158" s="275" t="s">
        <v>761</v>
      </c>
      <c r="EB158" s="259" t="s">
        <v>1175</v>
      </c>
      <c r="EC158" s="249" t="str">
        <f>EB177</f>
        <v>_7._Educación_y_Deporte_para_una_Vida_Digna</v>
      </c>
      <c r="ED158" s="278" t="s">
        <v>1319</v>
      </c>
      <c r="EE158" s="254" t="s">
        <v>1351</v>
      </c>
      <c r="EF158" s="255" t="s">
        <v>687</v>
      </c>
      <c r="EG158" s="256" t="s">
        <v>1351</v>
      </c>
    </row>
    <row r="159" spans="106:137" ht="15">
      <c r="DB159" s="276" t="s">
        <v>1396</v>
      </c>
      <c r="DC159" s="277" t="s">
        <v>1434</v>
      </c>
      <c r="DD159" s="233" t="s">
        <v>656</v>
      </c>
      <c r="DE159" s="257" t="s">
        <v>656</v>
      </c>
      <c r="DF159" s="269" t="s">
        <v>688</v>
      </c>
      <c r="DG159" s="233" t="s">
        <v>688</v>
      </c>
      <c r="DH159" s="203"/>
      <c r="DI159" s="204"/>
      <c r="DJ159" s="204"/>
      <c r="DK159" s="258" t="s">
        <v>763</v>
      </c>
      <c r="DL159" s="259" t="s">
        <v>762</v>
      </c>
      <c r="DM159" s="260" t="s">
        <v>1204</v>
      </c>
      <c r="DN159" s="270" t="str">
        <f t="shared" si="14"/>
        <v>PRD_01_NORTE</v>
      </c>
      <c r="DO159" s="205" t="s">
        <v>972</v>
      </c>
      <c r="DP159" s="206">
        <f t="shared" si="15"/>
        <v>1</v>
      </c>
      <c r="DQ159" s="207" t="str">
        <f t="shared" si="11"/>
        <v>R 1</v>
      </c>
      <c r="DR159" s="271" t="s">
        <v>877</v>
      </c>
      <c r="DS159" s="272" t="str">
        <f t="shared" si="12"/>
        <v>R 1_8. Mejorar la calidad de los resultados de la procuración de la Justicia.</v>
      </c>
      <c r="DT159" s="273" t="s">
        <v>1401</v>
      </c>
      <c r="DU159" s="208">
        <v>2</v>
      </c>
      <c r="DV159" s="260" t="s">
        <v>984</v>
      </c>
      <c r="DW159" s="274" t="str">
        <f t="shared" si="13"/>
        <v>2  1. Coordinar y fortalecer la participación del sector vivienda en la generación de propuestas de políticas públicas, a través de una comunicación efectiva, para lograr una mejor calidad de vida de los Jaliscienses.</v>
      </c>
      <c r="DX159" s="249"/>
      <c r="DY159" s="250" t="s">
        <v>659</v>
      </c>
      <c r="DZ159" s="250" t="s">
        <v>691</v>
      </c>
      <c r="EA159" s="275" t="s">
        <v>763</v>
      </c>
      <c r="EB159" s="259" t="s">
        <v>762</v>
      </c>
      <c r="EC159" s="249" t="str">
        <f>EB182</f>
        <v>_8._Protección_y_Atención_Integral_a_la_Salud </v>
      </c>
      <c r="ED159" s="268" t="s">
        <v>1320</v>
      </c>
      <c r="EE159" s="254" t="s">
        <v>1352</v>
      </c>
      <c r="EF159" s="269" t="s">
        <v>688</v>
      </c>
      <c r="EG159" s="256" t="s">
        <v>1378</v>
      </c>
    </row>
    <row r="160" spans="106:137" ht="15">
      <c r="DB160" s="276" t="s">
        <v>1397</v>
      </c>
      <c r="DC160" s="277" t="s">
        <v>1435</v>
      </c>
      <c r="DD160" s="233" t="s">
        <v>657</v>
      </c>
      <c r="DE160" s="257" t="s">
        <v>657</v>
      </c>
      <c r="DF160" s="269" t="s">
        <v>689</v>
      </c>
      <c r="DG160" s="233" t="s">
        <v>689</v>
      </c>
      <c r="DH160" s="203"/>
      <c r="DI160" s="204"/>
      <c r="DJ160" s="204"/>
      <c r="DK160" s="258" t="s">
        <v>764</v>
      </c>
      <c r="DL160" s="259" t="s">
        <v>765</v>
      </c>
      <c r="DM160" s="260" t="s">
        <v>1205</v>
      </c>
      <c r="DN160" s="270" t="str">
        <f t="shared" si="14"/>
        <v>PRD_01_NORTE</v>
      </c>
      <c r="DO160" s="205" t="s">
        <v>972</v>
      </c>
      <c r="DP160" s="206">
        <f t="shared" si="15"/>
        <v>1</v>
      </c>
      <c r="DQ160" s="207" t="str">
        <f t="shared" si="11"/>
        <v>R 1</v>
      </c>
      <c r="DR160" s="271" t="s">
        <v>878</v>
      </c>
      <c r="DS160" s="272" t="str">
        <f t="shared" si="12"/>
        <v>R 1_9. Mejorar el combate contra la delincuencia organizada.</v>
      </c>
      <c r="DT160" s="273" t="str">
        <f>DT159</f>
        <v>2_PI de la IPROVIPE</v>
      </c>
      <c r="DU160" s="208">
        <f t="shared" si="16"/>
        <v>2</v>
      </c>
      <c r="DV160" s="260" t="s">
        <v>985</v>
      </c>
      <c r="DW160" s="274" t="str">
        <f t="shared" si="13"/>
        <v>2  2. Desarrollar programas innovadores y específicos que transmitan la política de vivienda del gobierno del estado, para captar y resolver las necesidades de vivienda de los grupos más vulnerables</v>
      </c>
      <c r="DX160" s="249"/>
      <c r="DY160" s="250" t="s">
        <v>660</v>
      </c>
      <c r="DZ160" s="250" t="s">
        <v>692</v>
      </c>
      <c r="EA160" s="275" t="s">
        <v>764</v>
      </c>
      <c r="EB160" s="259" t="s">
        <v>1195</v>
      </c>
      <c r="EC160" s="249" t="str">
        <f>EB187</f>
        <v>_9._Desarrollo_y_Fomento_a_la_Cultura</v>
      </c>
      <c r="ED160" s="268" t="s">
        <v>1321</v>
      </c>
      <c r="EE160" s="254" t="s">
        <v>1353</v>
      </c>
      <c r="EF160" s="269" t="s">
        <v>689</v>
      </c>
      <c r="EG160" s="256" t="s">
        <v>1380</v>
      </c>
    </row>
    <row r="161" spans="106:137" ht="15.75" thickBot="1">
      <c r="DB161" s="276" t="s">
        <v>1398</v>
      </c>
      <c r="DC161" s="277" t="s">
        <v>1436</v>
      </c>
      <c r="DD161" s="233" t="s">
        <v>658</v>
      </c>
      <c r="DE161" s="257" t="s">
        <v>658</v>
      </c>
      <c r="DF161" s="280" t="s">
        <v>690</v>
      </c>
      <c r="DG161" s="233" t="s">
        <v>690</v>
      </c>
      <c r="DH161" s="203"/>
      <c r="DI161" s="204"/>
      <c r="DJ161" s="204"/>
      <c r="DK161" s="258" t="s">
        <v>766</v>
      </c>
      <c r="DL161" s="259" t="s">
        <v>765</v>
      </c>
      <c r="DM161" s="279" t="s">
        <v>1206</v>
      </c>
      <c r="DN161" s="270" t="str">
        <f t="shared" si="14"/>
        <v>PRD_01_NORTE</v>
      </c>
      <c r="DO161" s="205" t="s">
        <v>972</v>
      </c>
      <c r="DP161" s="206">
        <f t="shared" si="15"/>
        <v>1</v>
      </c>
      <c r="DQ161" s="207" t="str">
        <f t="shared" si="11"/>
        <v>R 1</v>
      </c>
      <c r="DR161" s="271" t="s">
        <v>879</v>
      </c>
      <c r="DS161" s="272" t="str">
        <f t="shared" si="12"/>
        <v>R 1_10. Fortalecer la cultura participativa de la ciudadanía.</v>
      </c>
      <c r="DT161" s="273" t="str">
        <f>DT160</f>
        <v>2_PI de la IPROVIPE</v>
      </c>
      <c r="DU161" s="208">
        <f t="shared" si="16"/>
        <v>2</v>
      </c>
      <c r="DV161" s="260" t="s">
        <v>986</v>
      </c>
      <c r="DW161" s="274" t="str">
        <f t="shared" si="13"/>
        <v>2  3. Lograr una ejecución eficiente de los programas institucionales incrementando la calidad y la satisfacción del beneficiario; así como brindar información oportuna y un apoyo técnico óptimo tanto al interior como al exterior del IPROVIPE</v>
      </c>
      <c r="DX161" s="249"/>
      <c r="DY161" s="250" t="s">
        <v>661</v>
      </c>
      <c r="DZ161" s="250" t="s">
        <v>693</v>
      </c>
      <c r="EA161" s="275" t="s">
        <v>766</v>
      </c>
      <c r="EB161" s="259" t="s">
        <v>765</v>
      </c>
      <c r="EC161" s="249" t="str">
        <f>EB189</f>
        <v>_10._Desarrollo_Humano_y_Social_Sustentable</v>
      </c>
      <c r="ED161" s="268" t="s">
        <v>1322</v>
      </c>
      <c r="EE161" s="254" t="s">
        <v>1354</v>
      </c>
      <c r="EF161" s="280" t="s">
        <v>690</v>
      </c>
      <c r="EG161" s="256" t="s">
        <v>1381</v>
      </c>
    </row>
    <row r="162" spans="106:137" ht="15.75" thickBot="1">
      <c r="DB162" s="276" t="s">
        <v>1399</v>
      </c>
      <c r="DC162" s="277" t="s">
        <v>1437</v>
      </c>
      <c r="DD162" s="233" t="s">
        <v>659</v>
      </c>
      <c r="DE162" s="257" t="s">
        <v>659</v>
      </c>
      <c r="DF162" s="255" t="s">
        <v>691</v>
      </c>
      <c r="DG162" s="233" t="s">
        <v>691</v>
      </c>
      <c r="DH162" s="203"/>
      <c r="DI162" s="204"/>
      <c r="DJ162" s="204"/>
      <c r="DK162" s="258" t="s">
        <v>767</v>
      </c>
      <c r="DL162" s="259" t="s">
        <v>765</v>
      </c>
      <c r="DM162" s="265" t="s">
        <v>1207</v>
      </c>
      <c r="DN162" s="281" t="str">
        <f t="shared" si="14"/>
        <v>PRD_01_NORTE</v>
      </c>
      <c r="DO162" s="209" t="s">
        <v>972</v>
      </c>
      <c r="DP162" s="206">
        <f t="shared" si="15"/>
        <v>1</v>
      </c>
      <c r="DQ162" s="207" t="str">
        <f t="shared" si="11"/>
        <v>R 1</v>
      </c>
      <c r="DR162" s="282" t="s">
        <v>880</v>
      </c>
      <c r="DS162" s="283" t="str">
        <f t="shared" si="12"/>
        <v>R 1_11. Mejorar la infraestructura vial y de transporte público.  </v>
      </c>
      <c r="DT162" s="273" t="str">
        <f>DT161</f>
        <v>2_PI de la IPROVIPE</v>
      </c>
      <c r="DU162" s="208">
        <f t="shared" si="16"/>
        <v>2</v>
      </c>
      <c r="DV162" s="260" t="s">
        <v>987</v>
      </c>
      <c r="DW162" s="274" t="str">
        <f t="shared" si="13"/>
        <v>2  4. Generar certeza jurídica patrimonial en las acciones que implementa la IPROVIPE así como para sus beneficiarios a través de la constante mejora de procesos, integrándolos a un marco normativo para salvaguardar los propios objetivos</v>
      </c>
      <c r="DX162" s="249"/>
      <c r="DY162" s="250" t="s">
        <v>662</v>
      </c>
      <c r="DZ162" s="250" t="s">
        <v>694</v>
      </c>
      <c r="EA162" s="275" t="s">
        <v>767</v>
      </c>
      <c r="EB162" s="259" t="s">
        <v>765</v>
      </c>
      <c r="EC162" s="249" t="str">
        <f>EB196</f>
        <v>_11._Preservación_y_Restauración_del_Medio_Ambiente</v>
      </c>
      <c r="ED162" s="278" t="s">
        <v>1323</v>
      </c>
      <c r="EE162" s="254" t="s">
        <v>1355</v>
      </c>
      <c r="EF162" s="255" t="s">
        <v>691</v>
      </c>
      <c r="EG162" s="256" t="s">
        <v>1382</v>
      </c>
    </row>
    <row r="163" spans="106:137" ht="15">
      <c r="DB163" s="276" t="s">
        <v>1196</v>
      </c>
      <c r="DC163" s="277" t="s">
        <v>1438</v>
      </c>
      <c r="DD163" s="233" t="s">
        <v>660</v>
      </c>
      <c r="DE163" s="257" t="s">
        <v>660</v>
      </c>
      <c r="DF163" s="269" t="s">
        <v>692</v>
      </c>
      <c r="DG163" s="233" t="s">
        <v>692</v>
      </c>
      <c r="DH163" s="203"/>
      <c r="DI163" s="204"/>
      <c r="DJ163" s="204"/>
      <c r="DK163" s="258" t="s">
        <v>768</v>
      </c>
      <c r="DL163" s="259" t="s">
        <v>765</v>
      </c>
      <c r="DM163" s="274" t="s">
        <v>1208</v>
      </c>
      <c r="DN163" s="284" t="str">
        <f>DB152</f>
        <v>PRD_02_ALTOS_NORTE</v>
      </c>
      <c r="DO163" s="210" t="s">
        <v>972</v>
      </c>
      <c r="DP163" s="206">
        <v>2</v>
      </c>
      <c r="DQ163" s="207" t="str">
        <f t="shared" si="11"/>
        <v>R 2</v>
      </c>
      <c r="DR163" s="211" t="s">
        <v>881</v>
      </c>
      <c r="DS163" s="285" t="str">
        <f t="shared" si="12"/>
        <v>R 2_1. Incrementar la productividad regional.</v>
      </c>
      <c r="DT163" s="273" t="s">
        <v>1402</v>
      </c>
      <c r="DU163" s="208">
        <v>3</v>
      </c>
      <c r="DV163" s="260" t="s">
        <v>1473</v>
      </c>
      <c r="DW163" s="274" t="str">
        <f t="shared" si="13"/>
        <v>3  1. Incrementar la prestación de los servicios de la Procuraduría Social en el Estado.</v>
      </c>
      <c r="DX163" s="249"/>
      <c r="DY163" s="250" t="s">
        <v>663</v>
      </c>
      <c r="DZ163" s="250" t="s">
        <v>695</v>
      </c>
      <c r="EA163" s="275" t="s">
        <v>768</v>
      </c>
      <c r="EB163" s="259" t="s">
        <v>765</v>
      </c>
      <c r="EC163" s="249" t="str">
        <f>EB199</f>
        <v>_12._Procuración_de_Justicia</v>
      </c>
      <c r="ED163" s="268" t="s">
        <v>1324</v>
      </c>
      <c r="EE163" s="254" t="s">
        <v>1356</v>
      </c>
      <c r="EF163" s="269" t="s">
        <v>692</v>
      </c>
      <c r="EG163" s="256" t="s">
        <v>1356</v>
      </c>
    </row>
    <row r="164" spans="106:137" ht="15">
      <c r="DB164" s="276" t="s">
        <v>1151</v>
      </c>
      <c r="DC164" s="277" t="s">
        <v>1439</v>
      </c>
      <c r="DD164" s="233" t="s">
        <v>661</v>
      </c>
      <c r="DE164" s="257" t="s">
        <v>661</v>
      </c>
      <c r="DF164" s="269" t="s">
        <v>693</v>
      </c>
      <c r="DG164" s="233" t="s">
        <v>693</v>
      </c>
      <c r="DH164" s="203"/>
      <c r="DI164" s="204"/>
      <c r="DJ164" s="204"/>
      <c r="DK164" s="258" t="s">
        <v>769</v>
      </c>
      <c r="DL164" s="259" t="s">
        <v>765</v>
      </c>
      <c r="DM164" s="274" t="s">
        <v>1209</v>
      </c>
      <c r="DN164" s="270" t="str">
        <f t="shared" si="14"/>
        <v>PRD_02_ALTOS_NORTE</v>
      </c>
      <c r="DO164" s="205" t="s">
        <v>972</v>
      </c>
      <c r="DP164" s="206">
        <f>DP163</f>
        <v>2</v>
      </c>
      <c r="DQ164" s="207" t="str">
        <f t="shared" si="11"/>
        <v>R 2</v>
      </c>
      <c r="DR164" s="212" t="s">
        <v>882</v>
      </c>
      <c r="DS164" s="286" t="str">
        <f t="shared" si="12"/>
        <v>R 2_2. Incrementar la competitividad Regional.</v>
      </c>
      <c r="DT164" s="273" t="str">
        <f aca="true" t="shared" si="17" ref="DT164:DT170">DT163</f>
        <v>3_PI de la Procuraduria Social</v>
      </c>
      <c r="DU164" s="208">
        <f t="shared" si="16"/>
        <v>3</v>
      </c>
      <c r="DV164" s="260" t="s">
        <v>1474</v>
      </c>
      <c r="DW164" s="274" t="str">
        <f t="shared" si="13"/>
        <v>3  2. Desarrollar e implementar un modelo de Calidad que opere en toda la Procuraduría Social.</v>
      </c>
      <c r="DX164" s="249"/>
      <c r="DY164" s="250" t="s">
        <v>664</v>
      </c>
      <c r="DZ164" s="250" t="s">
        <v>696</v>
      </c>
      <c r="EA164" s="275" t="s">
        <v>769</v>
      </c>
      <c r="EB164" s="259" t="s">
        <v>765</v>
      </c>
      <c r="EC164" s="249" t="str">
        <f>EB204</f>
        <v>_13._Protección_Civil</v>
      </c>
      <c r="ED164" s="278" t="s">
        <v>1325</v>
      </c>
      <c r="EE164" s="254" t="s">
        <v>1357</v>
      </c>
      <c r="EF164" s="269" t="s">
        <v>693</v>
      </c>
      <c r="EG164" s="256" t="s">
        <v>1357</v>
      </c>
    </row>
    <row r="165" spans="106:137" ht="15.75" thickBot="1">
      <c r="DB165" s="287" t="s">
        <v>1150</v>
      </c>
      <c r="DC165" s="277" t="s">
        <v>1440</v>
      </c>
      <c r="DD165" s="233" t="s">
        <v>662</v>
      </c>
      <c r="DE165" s="257" t="s">
        <v>662</v>
      </c>
      <c r="DF165" s="269" t="s">
        <v>694</v>
      </c>
      <c r="DG165" s="233" t="s">
        <v>694</v>
      </c>
      <c r="DH165" s="203"/>
      <c r="DI165" s="204"/>
      <c r="DJ165" s="204"/>
      <c r="DK165" s="258" t="s">
        <v>770</v>
      </c>
      <c r="DL165" s="259" t="s">
        <v>765</v>
      </c>
      <c r="DM165" s="274" t="s">
        <v>1210</v>
      </c>
      <c r="DN165" s="270" t="str">
        <f t="shared" si="14"/>
        <v>PRD_02_ALTOS_NORTE</v>
      </c>
      <c r="DO165" s="205" t="s">
        <v>972</v>
      </c>
      <c r="DP165" s="206">
        <f aca="true" t="shared" si="18" ref="DP165:DP170">DP164</f>
        <v>2</v>
      </c>
      <c r="DQ165" s="207" t="str">
        <f t="shared" si="11"/>
        <v>R 2</v>
      </c>
      <c r="DR165" s="212" t="s">
        <v>883</v>
      </c>
      <c r="DS165" s="286" t="str">
        <f t="shared" si="12"/>
        <v>R 2_3. Incrementar las fuentes de empleo. </v>
      </c>
      <c r="DT165" s="273" t="str">
        <f t="shared" si="17"/>
        <v>3_PI de la Procuraduria Social</v>
      </c>
      <c r="DU165" s="208">
        <f t="shared" si="16"/>
        <v>3</v>
      </c>
      <c r="DV165" s="260" t="s">
        <v>1475</v>
      </c>
      <c r="DW165" s="274" t="str">
        <f t="shared" si="13"/>
        <v>3  3. Profesionalizar a los servidores públicos de la Procuraduría Social.</v>
      </c>
      <c r="DX165" s="249"/>
      <c r="DY165" s="250" t="s">
        <v>665</v>
      </c>
      <c r="DZ165" s="250" t="s">
        <v>697</v>
      </c>
      <c r="EA165" s="275" t="s">
        <v>770</v>
      </c>
      <c r="EB165" s="259" t="s">
        <v>765</v>
      </c>
      <c r="EC165" s="249" t="str">
        <f>EB206</f>
        <v>_14._Seguridad_Pública</v>
      </c>
      <c r="ED165" s="278" t="s">
        <v>1326</v>
      </c>
      <c r="EE165" s="254" t="s">
        <v>1358</v>
      </c>
      <c r="EF165" s="269" t="s">
        <v>694</v>
      </c>
      <c r="EG165" s="256" t="s">
        <v>1384</v>
      </c>
    </row>
    <row r="166" spans="106:137" ht="15">
      <c r="DB166" s="249"/>
      <c r="DC166" s="277" t="s">
        <v>1441</v>
      </c>
      <c r="DD166" s="233" t="s">
        <v>663</v>
      </c>
      <c r="DE166" s="257" t="s">
        <v>663</v>
      </c>
      <c r="DF166" s="269" t="s">
        <v>695</v>
      </c>
      <c r="DG166" s="233" t="s">
        <v>695</v>
      </c>
      <c r="DH166" s="203"/>
      <c r="DI166" s="204"/>
      <c r="DJ166" s="204"/>
      <c r="DK166" s="258" t="s">
        <v>771</v>
      </c>
      <c r="DL166" s="259" t="s">
        <v>765</v>
      </c>
      <c r="DM166" s="274" t="s">
        <v>1211</v>
      </c>
      <c r="DN166" s="270" t="str">
        <f t="shared" si="14"/>
        <v>PRD_02_ALTOS_NORTE</v>
      </c>
      <c r="DO166" s="205" t="s">
        <v>972</v>
      </c>
      <c r="DP166" s="206">
        <f t="shared" si="18"/>
        <v>2</v>
      </c>
      <c r="DQ166" s="207" t="str">
        <f t="shared" si="11"/>
        <v>R 2</v>
      </c>
      <c r="DR166" s="212" t="s">
        <v>884</v>
      </c>
      <c r="DS166" s="286" t="str">
        <f t="shared" si="12"/>
        <v>R 2_4. Incrementar los niveles de preparación. </v>
      </c>
      <c r="DT166" s="273" t="str">
        <f t="shared" si="17"/>
        <v>3_PI de la Procuraduria Social</v>
      </c>
      <c r="DU166" s="208">
        <f t="shared" si="16"/>
        <v>3</v>
      </c>
      <c r="DV166" s="260" t="s">
        <v>1476</v>
      </c>
      <c r="DW166" s="274" t="str">
        <f t="shared" si="13"/>
        <v>3  4. Proponer reformas al marco jurídico de acuerdo a la experiencia y necesidades actuales de la Procuraduría Social.</v>
      </c>
      <c r="DX166" s="249"/>
      <c r="DY166" s="250" t="s">
        <v>666</v>
      </c>
      <c r="DZ166" s="250" t="s">
        <v>698</v>
      </c>
      <c r="EA166" s="275" t="s">
        <v>771</v>
      </c>
      <c r="EB166" s="259" t="s">
        <v>765</v>
      </c>
      <c r="EC166" s="249" t="str">
        <f>EB209</f>
        <v>_15._Seguridad_Jurídica_de_Ciudadanos_y_Bienes</v>
      </c>
      <c r="ED166" s="268" t="s">
        <v>1327</v>
      </c>
      <c r="EE166" s="254" t="s">
        <v>1359</v>
      </c>
      <c r="EF166" s="269" t="s">
        <v>695</v>
      </c>
      <c r="EG166" s="256" t="s">
        <v>1383</v>
      </c>
    </row>
    <row r="167" spans="106:137" ht="15">
      <c r="DB167" s="249"/>
      <c r="DC167" s="277" t="s">
        <v>1442</v>
      </c>
      <c r="DD167" s="233" t="s">
        <v>664</v>
      </c>
      <c r="DE167" s="257" t="s">
        <v>664</v>
      </c>
      <c r="DF167" s="269" t="s">
        <v>696</v>
      </c>
      <c r="DG167" s="233" t="s">
        <v>696</v>
      </c>
      <c r="DH167" s="203"/>
      <c r="DI167" s="204"/>
      <c r="DJ167" s="204"/>
      <c r="DK167" s="258" t="s">
        <v>772</v>
      </c>
      <c r="DL167" s="259" t="s">
        <v>765</v>
      </c>
      <c r="DM167" s="274" t="s">
        <v>1212</v>
      </c>
      <c r="DN167" s="270" t="str">
        <f t="shared" si="14"/>
        <v>PRD_02_ALTOS_NORTE</v>
      </c>
      <c r="DO167" s="205" t="s">
        <v>972</v>
      </c>
      <c r="DP167" s="206">
        <f t="shared" si="18"/>
        <v>2</v>
      </c>
      <c r="DQ167" s="207" t="str">
        <f t="shared" si="11"/>
        <v>R 2</v>
      </c>
      <c r="DR167" s="212" t="s">
        <v>885</v>
      </c>
      <c r="DS167" s="286" t="str">
        <f t="shared" si="12"/>
        <v>R 2_5. Revertir el deterioro ambiental. </v>
      </c>
      <c r="DT167" s="273" t="str">
        <f t="shared" si="17"/>
        <v>3_PI de la Procuraduria Social</v>
      </c>
      <c r="DU167" s="208">
        <f t="shared" si="16"/>
        <v>3</v>
      </c>
      <c r="DV167" s="260" t="s">
        <v>1477</v>
      </c>
      <c r="DW167" s="274" t="str">
        <f t="shared" si="13"/>
        <v>3  5. Propiciar y en su caso establecer la vinculación entre los 3 órdenes de Gobierno y las instituciones públicas y privadas que compartan fines similares para brindar mayor seguridad jurídica en las personas y sus bienes.</v>
      </c>
      <c r="DX167" s="249"/>
      <c r="DY167" s="250" t="s">
        <v>667</v>
      </c>
      <c r="DZ167" s="250" t="s">
        <v>699</v>
      </c>
      <c r="EA167" s="275" t="s">
        <v>1168</v>
      </c>
      <c r="EB167" s="259" t="s">
        <v>765</v>
      </c>
      <c r="EC167" s="249" t="str">
        <f>EB213</f>
        <v>_16._Impulso_al_Desarrollo_Democrático</v>
      </c>
      <c r="ED167" s="268" t="s">
        <v>1328</v>
      </c>
      <c r="EE167" s="254" t="s">
        <v>1360</v>
      </c>
      <c r="EF167" s="269" t="s">
        <v>696</v>
      </c>
      <c r="EG167" s="256" t="s">
        <v>1360</v>
      </c>
    </row>
    <row r="168" spans="106:137" ht="15">
      <c r="DB168" s="249"/>
      <c r="DC168" s="277" t="s">
        <v>1443</v>
      </c>
      <c r="DD168" s="233" t="s">
        <v>665</v>
      </c>
      <c r="DE168" s="257" t="s">
        <v>665</v>
      </c>
      <c r="DF168" s="269" t="s">
        <v>697</v>
      </c>
      <c r="DG168" s="233" t="s">
        <v>697</v>
      </c>
      <c r="DH168" s="203"/>
      <c r="DI168" s="204"/>
      <c r="DJ168" s="204"/>
      <c r="DK168" s="258" t="s">
        <v>773</v>
      </c>
      <c r="DL168" s="259" t="s">
        <v>774</v>
      </c>
      <c r="DM168" s="274" t="s">
        <v>1213</v>
      </c>
      <c r="DN168" s="270" t="str">
        <f t="shared" si="14"/>
        <v>PRD_02_ALTOS_NORTE</v>
      </c>
      <c r="DO168" s="205" t="s">
        <v>972</v>
      </c>
      <c r="DP168" s="206">
        <f t="shared" si="18"/>
        <v>2</v>
      </c>
      <c r="DQ168" s="207" t="str">
        <f t="shared" si="11"/>
        <v>R 2</v>
      </c>
      <c r="DR168" s="212" t="s">
        <v>886</v>
      </c>
      <c r="DS168" s="286" t="str">
        <f t="shared" si="12"/>
        <v>R 2_6. Mejorar la calidad de vida de la población. </v>
      </c>
      <c r="DT168" s="273" t="str">
        <f t="shared" si="17"/>
        <v>3_PI de la Procuraduria Social</v>
      </c>
      <c r="DU168" s="208">
        <f t="shared" si="16"/>
        <v>3</v>
      </c>
      <c r="DV168" s="260"/>
      <c r="DW168" s="274" t="str">
        <f t="shared" si="13"/>
        <v>3  </v>
      </c>
      <c r="DX168" s="249"/>
      <c r="DY168" s="250" t="s">
        <v>668</v>
      </c>
      <c r="DZ168" s="250" t="s">
        <v>700</v>
      </c>
      <c r="EA168" s="275" t="s">
        <v>773</v>
      </c>
      <c r="EB168" s="259" t="s">
        <v>1176</v>
      </c>
      <c r="EC168" s="249" t="str">
        <f>EB216</f>
        <v>_17._Fortalecimiento_Institucional</v>
      </c>
      <c r="ED168" s="268" t="s">
        <v>1329</v>
      </c>
      <c r="EE168" s="254" t="s">
        <v>1361</v>
      </c>
      <c r="EF168" s="269" t="s">
        <v>697</v>
      </c>
      <c r="EG168" s="256" t="s">
        <v>1361</v>
      </c>
    </row>
    <row r="169" spans="106:137" ht="15.75" thickBot="1">
      <c r="DB169" s="249"/>
      <c r="DC169" s="277" t="s">
        <v>1444</v>
      </c>
      <c r="DD169" s="233" t="s">
        <v>666</v>
      </c>
      <c r="DE169" s="257" t="s">
        <v>666</v>
      </c>
      <c r="DF169" s="280" t="s">
        <v>698</v>
      </c>
      <c r="DG169" s="233" t="s">
        <v>698</v>
      </c>
      <c r="DH169" s="203"/>
      <c r="DI169" s="204"/>
      <c r="DJ169" s="204"/>
      <c r="DK169" s="258" t="s">
        <v>775</v>
      </c>
      <c r="DL169" s="259" t="s">
        <v>774</v>
      </c>
      <c r="DM169" s="288" t="s">
        <v>1214</v>
      </c>
      <c r="DN169" s="270" t="str">
        <f t="shared" si="14"/>
        <v>PRD_02_ALTOS_NORTE</v>
      </c>
      <c r="DO169" s="205" t="s">
        <v>972</v>
      </c>
      <c r="DP169" s="206">
        <f t="shared" si="18"/>
        <v>2</v>
      </c>
      <c r="DQ169" s="207" t="str">
        <f t="shared" si="11"/>
        <v>R 2</v>
      </c>
      <c r="DR169" s="212" t="s">
        <v>887</v>
      </c>
      <c r="DS169" s="286" t="str">
        <f t="shared" si="12"/>
        <v>R 2_7. Fortalecer la seguridad pública. </v>
      </c>
      <c r="DT169" s="273" t="str">
        <f t="shared" si="17"/>
        <v>3_PI de la Procuraduria Social</v>
      </c>
      <c r="DU169" s="208">
        <f t="shared" si="16"/>
        <v>3</v>
      </c>
      <c r="DV169" s="260"/>
      <c r="DW169" s="274" t="str">
        <f t="shared" si="13"/>
        <v>3  </v>
      </c>
      <c r="DX169" s="249"/>
      <c r="DY169" s="250" t="s">
        <v>669</v>
      </c>
      <c r="DZ169" s="250" t="s">
        <v>701</v>
      </c>
      <c r="EA169" s="275" t="s">
        <v>775</v>
      </c>
      <c r="EB169" s="259" t="s">
        <v>774</v>
      </c>
      <c r="EC169" s="249" t="str">
        <f>EB225</f>
        <v>_18._Derechos_Humanos</v>
      </c>
      <c r="ED169" s="268" t="s">
        <v>1330</v>
      </c>
      <c r="EE169" s="254" t="s">
        <v>1362</v>
      </c>
      <c r="EF169" s="280" t="s">
        <v>698</v>
      </c>
      <c r="EG169" s="256" t="s">
        <v>1362</v>
      </c>
    </row>
    <row r="170" spans="106:137" ht="15.75" thickBot="1">
      <c r="DB170" s="249"/>
      <c r="DC170" s="277" t="s">
        <v>1445</v>
      </c>
      <c r="DD170" s="233" t="s">
        <v>667</v>
      </c>
      <c r="DE170" s="257" t="s">
        <v>667</v>
      </c>
      <c r="DF170" s="255" t="s">
        <v>699</v>
      </c>
      <c r="DG170" s="233" t="s">
        <v>699</v>
      </c>
      <c r="DH170" s="203"/>
      <c r="DI170" s="204"/>
      <c r="DJ170" s="204"/>
      <c r="DK170" s="258" t="s">
        <v>776</v>
      </c>
      <c r="DL170" s="259" t="s">
        <v>774</v>
      </c>
      <c r="DM170" s="265" t="s">
        <v>1215</v>
      </c>
      <c r="DN170" s="270" t="str">
        <f t="shared" si="14"/>
        <v>PRD_02_ALTOS_NORTE</v>
      </c>
      <c r="DO170" s="205" t="s">
        <v>972</v>
      </c>
      <c r="DP170" s="206">
        <f t="shared" si="18"/>
        <v>2</v>
      </c>
      <c r="DQ170" s="207" t="str">
        <f t="shared" si="11"/>
        <v>R 2</v>
      </c>
      <c r="DR170" s="212" t="s">
        <v>888</v>
      </c>
      <c r="DS170" s="289" t="str">
        <f t="shared" si="12"/>
        <v>R 2_8. Fortalecer la inversión pública. </v>
      </c>
      <c r="DT170" s="273" t="str">
        <f t="shared" si="17"/>
        <v>3_PI de la Procuraduria Social</v>
      </c>
      <c r="DU170" s="208">
        <f t="shared" si="16"/>
        <v>3</v>
      </c>
      <c r="DV170" s="260"/>
      <c r="DW170" s="274" t="str">
        <f t="shared" si="13"/>
        <v>3  </v>
      </c>
      <c r="DX170" s="249"/>
      <c r="DY170" s="250" t="s">
        <v>670</v>
      </c>
      <c r="DZ170" s="250" t="s">
        <v>702</v>
      </c>
      <c r="EA170" s="275" t="s">
        <v>776</v>
      </c>
      <c r="EB170" s="259" t="s">
        <v>774</v>
      </c>
      <c r="EC170" s="249" t="str">
        <f>EB227</f>
        <v>_19._Participación_Ciudadana</v>
      </c>
      <c r="ED170" s="268" t="s">
        <v>1331</v>
      </c>
      <c r="EE170" s="254" t="s">
        <v>1363</v>
      </c>
      <c r="EF170" s="255" t="s">
        <v>699</v>
      </c>
      <c r="EG170" s="256" t="s">
        <v>1363</v>
      </c>
    </row>
    <row r="171" spans="106:137" ht="15">
      <c r="DB171" s="249"/>
      <c r="DC171" s="277" t="s">
        <v>1446</v>
      </c>
      <c r="DD171" s="233" t="s">
        <v>668</v>
      </c>
      <c r="DE171" s="257" t="s">
        <v>668</v>
      </c>
      <c r="DF171" s="269" t="s">
        <v>700</v>
      </c>
      <c r="DG171" s="233" t="s">
        <v>700</v>
      </c>
      <c r="DH171" s="203"/>
      <c r="DI171" s="204"/>
      <c r="DJ171" s="204"/>
      <c r="DK171" s="258" t="s">
        <v>777</v>
      </c>
      <c r="DL171" s="259" t="s">
        <v>774</v>
      </c>
      <c r="DM171" s="274" t="s">
        <v>1216</v>
      </c>
      <c r="DN171" s="270" t="str">
        <f>DB153</f>
        <v>PRD_03_ALTOS_SUR</v>
      </c>
      <c r="DO171" s="205" t="s">
        <v>972</v>
      </c>
      <c r="DP171" s="206">
        <v>3</v>
      </c>
      <c r="DQ171" s="207" t="str">
        <f t="shared" si="11"/>
        <v>R 3</v>
      </c>
      <c r="DR171" s="212" t="s">
        <v>889</v>
      </c>
      <c r="DS171" s="285" t="str">
        <f t="shared" si="12"/>
        <v>R 3_1. Fortalecer las competencias laborales de los trabajadores.</v>
      </c>
      <c r="DT171" s="273" t="s">
        <v>1403</v>
      </c>
      <c r="DU171" s="208">
        <v>4</v>
      </c>
      <c r="DV171" s="260" t="s">
        <v>864</v>
      </c>
      <c r="DW171" s="274" t="str">
        <f t="shared" si="13"/>
        <v>4  1. Promocionar las bellas artes</v>
      </c>
      <c r="DX171" s="249"/>
      <c r="DY171" s="250" t="s">
        <v>671</v>
      </c>
      <c r="DZ171" s="250" t="s">
        <v>703</v>
      </c>
      <c r="EA171" s="275" t="s">
        <v>777</v>
      </c>
      <c r="EB171" s="259" t="s">
        <v>774</v>
      </c>
      <c r="EC171" s="249" t="str">
        <f>EB229</f>
        <v>_20._Movilidad</v>
      </c>
      <c r="ED171" s="268" t="s">
        <v>1332</v>
      </c>
      <c r="EE171" s="254" t="s">
        <v>1364</v>
      </c>
      <c r="EF171" s="269" t="s">
        <v>700</v>
      </c>
      <c r="EG171" s="256" t="s">
        <v>1364</v>
      </c>
    </row>
    <row r="172" spans="106:137" ht="15">
      <c r="DB172" s="249"/>
      <c r="DC172" s="277" t="s">
        <v>1447</v>
      </c>
      <c r="DD172" s="233" t="s">
        <v>669</v>
      </c>
      <c r="DE172" s="257" t="s">
        <v>669</v>
      </c>
      <c r="DF172" s="269" t="s">
        <v>701</v>
      </c>
      <c r="DG172" s="233" t="s">
        <v>701</v>
      </c>
      <c r="DH172" s="203"/>
      <c r="DI172" s="204"/>
      <c r="DJ172" s="204"/>
      <c r="DK172" s="258" t="s">
        <v>863</v>
      </c>
      <c r="DL172" s="259" t="s">
        <v>774</v>
      </c>
      <c r="DM172" s="274" t="s">
        <v>1217</v>
      </c>
      <c r="DN172" s="270" t="str">
        <f t="shared" si="14"/>
        <v>PRD_03_ALTOS_SUR</v>
      </c>
      <c r="DO172" s="205" t="s">
        <v>972</v>
      </c>
      <c r="DP172" s="206">
        <f aca="true" t="shared" si="19" ref="DP172:DP195">DP171</f>
        <v>3</v>
      </c>
      <c r="DQ172" s="207" t="str">
        <f t="shared" si="11"/>
        <v>R 3</v>
      </c>
      <c r="DR172" s="212" t="s">
        <v>890</v>
      </c>
      <c r="DS172" s="286" t="str">
        <f t="shared" si="12"/>
        <v>R 3_2. Incrementar la productividad. </v>
      </c>
      <c r="DT172" s="273" t="str">
        <f>DT171</f>
        <v>4_PI de la Secretaría de Cultura</v>
      </c>
      <c r="DU172" s="208">
        <f t="shared" si="16"/>
        <v>4</v>
      </c>
      <c r="DV172" s="260" t="s">
        <v>865</v>
      </c>
      <c r="DW172" s="274" t="str">
        <f t="shared" si="13"/>
        <v>4  2. Fomentar el libro y la lectura</v>
      </c>
      <c r="DX172" s="249"/>
      <c r="DY172" s="250" t="s">
        <v>672</v>
      </c>
      <c r="DZ172" s="250" t="s">
        <v>704</v>
      </c>
      <c r="EA172" s="275" t="s">
        <v>863</v>
      </c>
      <c r="EB172" s="259" t="s">
        <v>774</v>
      </c>
      <c r="EC172" s="249" t="str">
        <f>EB232</f>
        <v>_21._Administración_y_Uso_del_Agua</v>
      </c>
      <c r="ED172" s="268" t="s">
        <v>1333</v>
      </c>
      <c r="EE172" s="254" t="s">
        <v>1365</v>
      </c>
      <c r="EF172" s="269" t="s">
        <v>701</v>
      </c>
      <c r="EG172" s="256" t="s">
        <v>1365</v>
      </c>
    </row>
    <row r="173" spans="106:137" ht="15">
      <c r="DB173" s="249"/>
      <c r="DC173" s="277" t="s">
        <v>1448</v>
      </c>
      <c r="DD173" s="233" t="s">
        <v>670</v>
      </c>
      <c r="DE173" s="257" t="s">
        <v>670</v>
      </c>
      <c r="DF173" s="269" t="s">
        <v>702</v>
      </c>
      <c r="DG173" s="233" t="s">
        <v>702</v>
      </c>
      <c r="DH173" s="203"/>
      <c r="DI173" s="204"/>
      <c r="DJ173" s="204"/>
      <c r="DK173" s="258" t="s">
        <v>778</v>
      </c>
      <c r="DL173" s="259" t="s">
        <v>779</v>
      </c>
      <c r="DM173" s="274" t="s">
        <v>1218</v>
      </c>
      <c r="DN173" s="270" t="str">
        <f t="shared" si="14"/>
        <v>PRD_03_ALTOS_SUR</v>
      </c>
      <c r="DO173" s="205" t="s">
        <v>972</v>
      </c>
      <c r="DP173" s="206">
        <f t="shared" si="19"/>
        <v>3</v>
      </c>
      <c r="DQ173" s="207" t="str">
        <f t="shared" si="11"/>
        <v>R 3</v>
      </c>
      <c r="DR173" s="212" t="s">
        <v>891</v>
      </c>
      <c r="DS173" s="286" t="str">
        <f t="shared" si="12"/>
        <v>R 3_3. Elevar la competitividad económica regional. </v>
      </c>
      <c r="DT173" s="273" t="str">
        <f>DT172</f>
        <v>4_PI de la Secretaría de Cultura</v>
      </c>
      <c r="DU173" s="208">
        <f t="shared" si="16"/>
        <v>4</v>
      </c>
      <c r="DV173" s="260" t="s">
        <v>866</v>
      </c>
      <c r="DW173" s="274" t="str">
        <f t="shared" si="13"/>
        <v>4  3. Estimular al desarrollo y creación artística</v>
      </c>
      <c r="DX173" s="249"/>
      <c r="DY173" s="250" t="s">
        <v>673</v>
      </c>
      <c r="DZ173" s="250" t="s">
        <v>705</v>
      </c>
      <c r="EA173" s="275" t="s">
        <v>778</v>
      </c>
      <c r="EB173" s="259" t="s">
        <v>1177</v>
      </c>
      <c r="EC173" s="249" t="str">
        <f>EB235</f>
        <v>_22._Juegos_Panamericanos</v>
      </c>
      <c r="ED173" s="268" t="s">
        <v>1334</v>
      </c>
      <c r="EE173" s="254" t="s">
        <v>1366</v>
      </c>
      <c r="EF173" s="269" t="s">
        <v>702</v>
      </c>
      <c r="EG173" s="256" t="s">
        <v>1385</v>
      </c>
    </row>
    <row r="174" spans="106:137" ht="15">
      <c r="DB174" s="249"/>
      <c r="DC174" s="277" t="s">
        <v>1449</v>
      </c>
      <c r="DD174" s="233" t="s">
        <v>671</v>
      </c>
      <c r="DE174" s="257" t="s">
        <v>671</v>
      </c>
      <c r="DF174" s="269" t="s">
        <v>703</v>
      </c>
      <c r="DG174" s="233" t="s">
        <v>703</v>
      </c>
      <c r="DH174" s="203"/>
      <c r="DI174" s="204"/>
      <c r="DJ174" s="204"/>
      <c r="DK174" s="258" t="s">
        <v>780</v>
      </c>
      <c r="DL174" s="259" t="s">
        <v>779</v>
      </c>
      <c r="DM174" s="274" t="s">
        <v>1219</v>
      </c>
      <c r="DN174" s="270" t="str">
        <f t="shared" si="14"/>
        <v>PRD_03_ALTOS_SUR</v>
      </c>
      <c r="DO174" s="205" t="s">
        <v>972</v>
      </c>
      <c r="DP174" s="206">
        <f t="shared" si="19"/>
        <v>3</v>
      </c>
      <c r="DQ174" s="207" t="str">
        <f t="shared" si="11"/>
        <v>R 3</v>
      </c>
      <c r="DR174" s="212" t="s">
        <v>892</v>
      </c>
      <c r="DS174" s="286" t="str">
        <f t="shared" si="12"/>
        <v>R 3_4. Fortalecer la rentabilidad de la producción del sector primario.</v>
      </c>
      <c r="DT174" s="273" t="str">
        <f>DT173</f>
        <v>4_PI de la Secretaría de Cultura</v>
      </c>
      <c r="DU174" s="208">
        <f t="shared" si="16"/>
        <v>4</v>
      </c>
      <c r="DV174" s="260" t="s">
        <v>867</v>
      </c>
      <c r="DW174" s="274" t="str">
        <f t="shared" si="13"/>
        <v>4  4. Capacitación y formación cultural</v>
      </c>
      <c r="DX174" s="249"/>
      <c r="DY174" s="250" t="s">
        <v>674</v>
      </c>
      <c r="DZ174" s="250" t="s">
        <v>706</v>
      </c>
      <c r="EA174" s="275" t="s">
        <v>780</v>
      </c>
      <c r="EB174" s="259" t="s">
        <v>779</v>
      </c>
      <c r="EC174" s="249"/>
      <c r="ED174" s="268" t="s">
        <v>1335</v>
      </c>
      <c r="EE174" s="254" t="s">
        <v>1367</v>
      </c>
      <c r="EF174" s="269" t="s">
        <v>703</v>
      </c>
      <c r="EG174" s="256" t="s">
        <v>1367</v>
      </c>
    </row>
    <row r="175" spans="106:137" ht="15">
      <c r="DB175" s="249"/>
      <c r="DC175" s="277" t="s">
        <v>1450</v>
      </c>
      <c r="DD175" s="233" t="s">
        <v>672</v>
      </c>
      <c r="DE175" s="257" t="s">
        <v>672</v>
      </c>
      <c r="DF175" s="269" t="s">
        <v>704</v>
      </c>
      <c r="DG175" s="233" t="s">
        <v>704</v>
      </c>
      <c r="DH175" s="203"/>
      <c r="DI175" s="204"/>
      <c r="DJ175" s="204"/>
      <c r="DK175" s="258" t="s">
        <v>781</v>
      </c>
      <c r="DL175" s="259" t="s">
        <v>782</v>
      </c>
      <c r="DM175" s="274" t="s">
        <v>1220</v>
      </c>
      <c r="DN175" s="270" t="str">
        <f t="shared" si="14"/>
        <v>PRD_03_ALTOS_SUR</v>
      </c>
      <c r="DO175" s="205" t="s">
        <v>972</v>
      </c>
      <c r="DP175" s="206">
        <f t="shared" si="19"/>
        <v>3</v>
      </c>
      <c r="DQ175" s="207" t="str">
        <f t="shared" si="11"/>
        <v>R 3</v>
      </c>
      <c r="DR175" s="212" t="s">
        <v>893</v>
      </c>
      <c r="DS175" s="286" t="str">
        <f t="shared" si="12"/>
        <v>R 3_5. Revertir la degradación ambiental. </v>
      </c>
      <c r="DT175" s="273" t="str">
        <f>DT174</f>
        <v>4_PI de la Secretaría de Cultura</v>
      </c>
      <c r="DU175" s="208">
        <f t="shared" si="16"/>
        <v>4</v>
      </c>
      <c r="DV175" s="260" t="s">
        <v>868</v>
      </c>
      <c r="DW175" s="274" t="str">
        <f t="shared" si="13"/>
        <v>4  5. Patrimonio e infraestructura cultural</v>
      </c>
      <c r="DX175" s="249"/>
      <c r="DY175" s="250" t="s">
        <v>675</v>
      </c>
      <c r="DZ175" s="250" t="s">
        <v>707</v>
      </c>
      <c r="EA175" s="275" t="s">
        <v>781</v>
      </c>
      <c r="EB175" s="259" t="s">
        <v>1178</v>
      </c>
      <c r="EC175" s="249"/>
      <c r="ED175" s="268" t="s">
        <v>1336</v>
      </c>
      <c r="EE175" s="254" t="s">
        <v>1368</v>
      </c>
      <c r="EF175" s="269" t="s">
        <v>704</v>
      </c>
      <c r="EG175" s="256" t="s">
        <v>1368</v>
      </c>
    </row>
    <row r="176" spans="106:137" ht="15">
      <c r="DB176" s="249"/>
      <c r="DC176" s="277" t="s">
        <v>1451</v>
      </c>
      <c r="DD176" s="233" t="s">
        <v>673</v>
      </c>
      <c r="DE176" s="257" t="s">
        <v>673</v>
      </c>
      <c r="DF176" s="269" t="s">
        <v>705</v>
      </c>
      <c r="DG176" s="233" t="s">
        <v>705</v>
      </c>
      <c r="DH176" s="203"/>
      <c r="DI176" s="204"/>
      <c r="DJ176" s="204"/>
      <c r="DK176" s="258" t="s">
        <v>783</v>
      </c>
      <c r="DL176" s="259" t="s">
        <v>782</v>
      </c>
      <c r="DM176" s="274" t="s">
        <v>1221</v>
      </c>
      <c r="DN176" s="270" t="str">
        <f t="shared" si="14"/>
        <v>PRD_03_ALTOS_SUR</v>
      </c>
      <c r="DO176" s="205" t="s">
        <v>972</v>
      </c>
      <c r="DP176" s="206">
        <f t="shared" si="19"/>
        <v>3</v>
      </c>
      <c r="DQ176" s="207" t="str">
        <f t="shared" si="11"/>
        <v>R 3</v>
      </c>
      <c r="DR176" s="212" t="s">
        <v>894</v>
      </c>
      <c r="DS176" s="286" t="str">
        <f t="shared" si="12"/>
        <v>R 3_6. Mejorar las condiciones generales de Salud. </v>
      </c>
      <c r="DT176" s="273" t="str">
        <f>DT175</f>
        <v>4_PI de la Secretaría de Cultura</v>
      </c>
      <c r="DU176" s="208">
        <f t="shared" si="16"/>
        <v>4</v>
      </c>
      <c r="DV176" s="260" t="s">
        <v>869</v>
      </c>
      <c r="DW176" s="274" t="str">
        <f t="shared" si="13"/>
        <v>4  6. Fortalecer y promover las culturas populares</v>
      </c>
      <c r="DX176" s="249"/>
      <c r="DY176" s="250" t="s">
        <v>676</v>
      </c>
      <c r="DZ176" s="250" t="s">
        <v>708</v>
      </c>
      <c r="EA176" s="275" t="s">
        <v>783</v>
      </c>
      <c r="EB176" s="259" t="s">
        <v>782</v>
      </c>
      <c r="EC176" s="249"/>
      <c r="ED176" s="268" t="s">
        <v>1337</v>
      </c>
      <c r="EE176" s="254" t="s">
        <v>1369</v>
      </c>
      <c r="EF176" s="269" t="s">
        <v>705</v>
      </c>
      <c r="EG176" s="256" t="s">
        <v>1369</v>
      </c>
    </row>
    <row r="177" spans="106:137" ht="15">
      <c r="DB177" s="249"/>
      <c r="DC177" s="277" t="s">
        <v>1472</v>
      </c>
      <c r="DD177" s="233" t="s">
        <v>674</v>
      </c>
      <c r="DE177" s="257" t="s">
        <v>674</v>
      </c>
      <c r="DF177" s="269" t="s">
        <v>706</v>
      </c>
      <c r="DG177" s="233" t="s">
        <v>706</v>
      </c>
      <c r="DH177" s="203"/>
      <c r="DI177" s="204"/>
      <c r="DJ177" s="204"/>
      <c r="DK177" s="258" t="s">
        <v>784</v>
      </c>
      <c r="DL177" s="259" t="s">
        <v>785</v>
      </c>
      <c r="DM177" s="274" t="s">
        <v>1222</v>
      </c>
      <c r="DN177" s="270" t="str">
        <f t="shared" si="14"/>
        <v>PRD_03_ALTOS_SUR</v>
      </c>
      <c r="DO177" s="205" t="s">
        <v>972</v>
      </c>
      <c r="DP177" s="206">
        <f t="shared" si="19"/>
        <v>3</v>
      </c>
      <c r="DQ177" s="207" t="str">
        <f t="shared" si="11"/>
        <v>R 3</v>
      </c>
      <c r="DR177" s="212" t="s">
        <v>895</v>
      </c>
      <c r="DS177" s="286" t="str">
        <f t="shared" si="12"/>
        <v>R 3_7. Disminuir los niveles de marginación y migración de la población </v>
      </c>
      <c r="DT177" s="273" t="s">
        <v>1404</v>
      </c>
      <c r="DU177" s="208">
        <v>5</v>
      </c>
      <c r="DV177" s="260" t="s">
        <v>988</v>
      </c>
      <c r="DW177" s="274" t="str">
        <f t="shared" si="13"/>
        <v>5  1.- Ofrecer posibilidades para formar un patrimonio a través de viviendas dignas y el ahorro.</v>
      </c>
      <c r="DX177" s="249"/>
      <c r="DY177" s="250" t="s">
        <v>677</v>
      </c>
      <c r="DZ177" s="250" t="s">
        <v>709</v>
      </c>
      <c r="EA177" s="275" t="s">
        <v>784</v>
      </c>
      <c r="EB177" s="259" t="s">
        <v>1179</v>
      </c>
      <c r="EC177" s="249"/>
      <c r="ED177" s="268" t="s">
        <v>1338</v>
      </c>
      <c r="EE177" s="254" t="s">
        <v>1370</v>
      </c>
      <c r="EF177" s="269" t="s">
        <v>706</v>
      </c>
      <c r="EG177" s="256" t="s">
        <v>1370</v>
      </c>
    </row>
    <row r="178" spans="106:137" ht="15.75" thickBot="1">
      <c r="DB178" s="249"/>
      <c r="DC178" s="277" t="s">
        <v>1494</v>
      </c>
      <c r="DD178" s="233" t="s">
        <v>675</v>
      </c>
      <c r="DE178" s="257" t="s">
        <v>675</v>
      </c>
      <c r="DF178" s="269" t="s">
        <v>707</v>
      </c>
      <c r="DG178" s="233" t="s">
        <v>707</v>
      </c>
      <c r="DH178" s="203"/>
      <c r="DI178" s="204"/>
      <c r="DJ178" s="204"/>
      <c r="DK178" s="258" t="s">
        <v>786</v>
      </c>
      <c r="DL178" s="259" t="s">
        <v>785</v>
      </c>
      <c r="DM178" s="288" t="s">
        <v>1223</v>
      </c>
      <c r="DN178" s="270" t="str">
        <f t="shared" si="14"/>
        <v>PRD_03_ALTOS_SUR</v>
      </c>
      <c r="DO178" s="205" t="s">
        <v>972</v>
      </c>
      <c r="DP178" s="206">
        <f t="shared" si="19"/>
        <v>3</v>
      </c>
      <c r="DQ178" s="207" t="str">
        <f t="shared" si="11"/>
        <v>R 3</v>
      </c>
      <c r="DR178" s="212" t="s">
        <v>897</v>
      </c>
      <c r="DS178" s="286" t="str">
        <f t="shared" si="12"/>
        <v>R 3_8. Fortalecer las acciones de prevención del delito y mejorar la procuración de justicia.</v>
      </c>
      <c r="DT178" s="273" t="str">
        <f>DT177</f>
        <v>5_PI de la Secretaría de Desarrollo Humano</v>
      </c>
      <c r="DU178" s="208">
        <f t="shared" si="16"/>
        <v>5</v>
      </c>
      <c r="DV178" s="260" t="s">
        <v>989</v>
      </c>
      <c r="DW178" s="274" t="str">
        <f t="shared" si="13"/>
        <v>5  2.- Fortalecer, atender y proteger a las familias, los niños, la juventud y adultos mayores.</v>
      </c>
      <c r="DX178" s="249"/>
      <c r="DY178" s="250" t="s">
        <v>678</v>
      </c>
      <c r="DZ178" s="250" t="s">
        <v>710</v>
      </c>
      <c r="EA178" s="275" t="s">
        <v>786</v>
      </c>
      <c r="EB178" s="259" t="s">
        <v>785</v>
      </c>
      <c r="EC178" s="249"/>
      <c r="ED178" s="268" t="s">
        <v>1339</v>
      </c>
      <c r="EE178" s="254" t="s">
        <v>1371</v>
      </c>
      <c r="EF178" s="269" t="s">
        <v>707</v>
      </c>
      <c r="EG178" s="256" t="s">
        <v>1371</v>
      </c>
    </row>
    <row r="179" spans="106:137" ht="15.75" thickBot="1">
      <c r="DB179" s="249"/>
      <c r="DC179" s="277" t="s">
        <v>1526</v>
      </c>
      <c r="DD179" s="233" t="s">
        <v>676</v>
      </c>
      <c r="DE179" s="257" t="s">
        <v>676</v>
      </c>
      <c r="DF179" s="269" t="s">
        <v>708</v>
      </c>
      <c r="DG179" s="233" t="s">
        <v>708</v>
      </c>
      <c r="DH179" s="203"/>
      <c r="DI179" s="204"/>
      <c r="DJ179" s="204"/>
      <c r="DK179" s="258" t="s">
        <v>787</v>
      </c>
      <c r="DL179" s="259" t="s">
        <v>785</v>
      </c>
      <c r="DM179" s="265" t="s">
        <v>1224</v>
      </c>
      <c r="DN179" s="270" t="str">
        <f t="shared" si="14"/>
        <v>PRD_03_ALTOS_SUR</v>
      </c>
      <c r="DO179" s="205" t="s">
        <v>972</v>
      </c>
      <c r="DP179" s="206">
        <f t="shared" si="19"/>
        <v>3</v>
      </c>
      <c r="DQ179" s="207" t="str">
        <f t="shared" si="11"/>
        <v>R 3</v>
      </c>
      <c r="DR179" s="212" t="s">
        <v>898</v>
      </c>
      <c r="DS179" s="289" t="str">
        <f t="shared" si="12"/>
        <v>R 3_9. Fortalecer la capacidad institucional y la gestión pública de los ayuntamientos de la región.</v>
      </c>
      <c r="DT179" s="273" t="str">
        <f>DT178</f>
        <v>5_PI de la Secretaría de Desarrollo Humano</v>
      </c>
      <c r="DU179" s="208">
        <f t="shared" si="16"/>
        <v>5</v>
      </c>
      <c r="DV179" s="260" t="s">
        <v>990</v>
      </c>
      <c r="DW179" s="274" t="str">
        <f t="shared" si="13"/>
        <v>5  3.- Fomentar la participación para fortalecer el tejido social y el desarrollo comunitario.</v>
      </c>
      <c r="DX179" s="249"/>
      <c r="DY179" s="250" t="s">
        <v>679</v>
      </c>
      <c r="DZ179" s="250" t="s">
        <v>711</v>
      </c>
      <c r="EA179" s="275" t="s">
        <v>787</v>
      </c>
      <c r="EB179" s="259" t="s">
        <v>785</v>
      </c>
      <c r="EC179" s="249"/>
      <c r="ED179" s="268" t="s">
        <v>1340</v>
      </c>
      <c r="EE179" s="254" t="s">
        <v>1372</v>
      </c>
      <c r="EF179" s="269" t="s">
        <v>708</v>
      </c>
      <c r="EG179" s="256" t="s">
        <v>1386</v>
      </c>
    </row>
    <row r="180" spans="106:137" ht="15">
      <c r="DB180" s="249"/>
      <c r="DC180" s="277" t="s">
        <v>1565</v>
      </c>
      <c r="DD180" s="233" t="s">
        <v>677</v>
      </c>
      <c r="DE180" s="257" t="s">
        <v>677</v>
      </c>
      <c r="DF180" s="269" t="s">
        <v>709</v>
      </c>
      <c r="DG180" s="233" t="s">
        <v>709</v>
      </c>
      <c r="DH180" s="203"/>
      <c r="DI180" s="204"/>
      <c r="DJ180" s="204"/>
      <c r="DK180" s="258" t="s">
        <v>788</v>
      </c>
      <c r="DL180" s="259" t="s">
        <v>785</v>
      </c>
      <c r="DM180" s="274" t="s">
        <v>1225</v>
      </c>
      <c r="DN180" s="270" t="str">
        <f>DB154</f>
        <v>PRD_04_CIENEGA</v>
      </c>
      <c r="DO180" s="205" t="s">
        <v>972</v>
      </c>
      <c r="DP180" s="206">
        <v>4</v>
      </c>
      <c r="DQ180" s="207" t="str">
        <f t="shared" si="11"/>
        <v>R 4</v>
      </c>
      <c r="DR180" s="212" t="s">
        <v>899</v>
      </c>
      <c r="DS180" s="285" t="str">
        <f t="shared" si="12"/>
        <v>R 4_1. Elevar los niveles de productividad </v>
      </c>
      <c r="DT180" s="273" t="str">
        <f>DT179</f>
        <v>5_PI de la Secretaría de Desarrollo Humano</v>
      </c>
      <c r="DU180" s="208">
        <f t="shared" si="16"/>
        <v>5</v>
      </c>
      <c r="DV180" s="260" t="s">
        <v>991</v>
      </c>
      <c r="DW180" s="274" t="str">
        <f t="shared" si="13"/>
        <v>5  4.- Abatir los rezagos que obstaculizan el desarrollo integral de las comunidades indígenas.</v>
      </c>
      <c r="DX180" s="249"/>
      <c r="DY180" s="290"/>
      <c r="DZ180" s="250" t="s">
        <v>712</v>
      </c>
      <c r="EA180" s="275" t="s">
        <v>788</v>
      </c>
      <c r="EB180" s="259" t="s">
        <v>785</v>
      </c>
      <c r="EC180" s="249"/>
      <c r="ED180" s="268" t="s">
        <v>1341</v>
      </c>
      <c r="EE180" s="254" t="s">
        <v>1373</v>
      </c>
      <c r="EF180" s="269" t="s">
        <v>709</v>
      </c>
      <c r="EG180" s="256" t="s">
        <v>1373</v>
      </c>
    </row>
    <row r="181" spans="106:137" ht="15">
      <c r="DB181" s="249"/>
      <c r="DC181" s="277" t="s">
        <v>1538</v>
      </c>
      <c r="DD181" s="233" t="s">
        <v>678</v>
      </c>
      <c r="DE181" s="257" t="s">
        <v>678</v>
      </c>
      <c r="DF181" s="269" t="s">
        <v>710</v>
      </c>
      <c r="DG181" s="233" t="s">
        <v>710</v>
      </c>
      <c r="DH181" s="203"/>
      <c r="DI181" s="204"/>
      <c r="DJ181" s="204"/>
      <c r="DK181" s="258" t="s">
        <v>789</v>
      </c>
      <c r="DL181" s="259" t="s">
        <v>785</v>
      </c>
      <c r="DM181" s="274" t="s">
        <v>1226</v>
      </c>
      <c r="DN181" s="270" t="str">
        <f t="shared" si="14"/>
        <v>PRD_04_CIENEGA</v>
      </c>
      <c r="DO181" s="205" t="s">
        <v>972</v>
      </c>
      <c r="DP181" s="206">
        <f t="shared" si="19"/>
        <v>4</v>
      </c>
      <c r="DQ181" s="207" t="str">
        <f t="shared" si="11"/>
        <v>R 4</v>
      </c>
      <c r="DR181" s="212" t="s">
        <v>900</v>
      </c>
      <c r="DS181" s="286" t="str">
        <f t="shared" si="12"/>
        <v>R 4_2. Elevar los niveles de competitividad </v>
      </c>
      <c r="DT181" s="273" t="str">
        <f>DT180</f>
        <v>5_PI de la Secretaría de Desarrollo Humano</v>
      </c>
      <c r="DU181" s="208">
        <f t="shared" si="16"/>
        <v>5</v>
      </c>
      <c r="DV181" s="260" t="s">
        <v>992</v>
      </c>
      <c r="DW181" s="274" t="str">
        <f t="shared" si="13"/>
        <v>5  5.- Mejorar el funcionamiento óptimo de la secretaría y el eficiente manejo de los recursos financieros, humanos, materiales, jurídicos e informáticos.</v>
      </c>
      <c r="DX181" s="249"/>
      <c r="DY181" s="290"/>
      <c r="DZ181" s="250" t="s">
        <v>713</v>
      </c>
      <c r="EA181" s="275" t="s">
        <v>789</v>
      </c>
      <c r="EB181" s="259" t="s">
        <v>785</v>
      </c>
      <c r="EC181" s="249"/>
      <c r="ED181" s="268" t="s">
        <v>1342</v>
      </c>
      <c r="EE181" s="254" t="s">
        <v>1374</v>
      </c>
      <c r="EF181" s="269" t="s">
        <v>710</v>
      </c>
      <c r="EG181" s="256" t="s">
        <v>1374</v>
      </c>
    </row>
    <row r="182" spans="106:137" ht="15.75" thickBot="1">
      <c r="DB182" s="249"/>
      <c r="DC182" s="291" t="s">
        <v>1150</v>
      </c>
      <c r="DD182" s="233" t="s">
        <v>679</v>
      </c>
      <c r="DE182" s="257" t="s">
        <v>679</v>
      </c>
      <c r="DF182" s="269" t="s">
        <v>711</v>
      </c>
      <c r="DG182" s="233" t="s">
        <v>711</v>
      </c>
      <c r="DH182" s="203"/>
      <c r="DI182" s="204"/>
      <c r="DJ182" s="204"/>
      <c r="DK182" s="258" t="s">
        <v>790</v>
      </c>
      <c r="DL182" s="259" t="s">
        <v>791</v>
      </c>
      <c r="DM182" s="274" t="s">
        <v>1227</v>
      </c>
      <c r="DN182" s="270" t="str">
        <f t="shared" si="14"/>
        <v>PRD_04_CIENEGA</v>
      </c>
      <c r="DO182" s="205" t="s">
        <v>972</v>
      </c>
      <c r="DP182" s="206">
        <f t="shared" si="19"/>
        <v>4</v>
      </c>
      <c r="DQ182" s="207" t="str">
        <f t="shared" si="11"/>
        <v>R 4</v>
      </c>
      <c r="DR182" s="212" t="s">
        <v>901</v>
      </c>
      <c r="DS182" s="286" t="str">
        <f t="shared" si="12"/>
        <v>R 4_3. Reducir la tasa de desempleo </v>
      </c>
      <c r="DT182" s="273" t="s">
        <v>1405</v>
      </c>
      <c r="DU182" s="208">
        <v>6</v>
      </c>
      <c r="DV182" s="260" t="s">
        <v>993</v>
      </c>
      <c r="DW182" s="274" t="str">
        <f t="shared" si="13"/>
        <v>6  1. Contribuir con la planeación y el desarrollo urbano del Estado, a fin de cumplir con las metas del PED 2030.</v>
      </c>
      <c r="DX182" s="249" t="s">
        <v>1453</v>
      </c>
      <c r="DY182" s="290"/>
      <c r="DZ182" s="250" t="s">
        <v>714</v>
      </c>
      <c r="EA182" s="275" t="s">
        <v>790</v>
      </c>
      <c r="EB182" s="259" t="s">
        <v>1180</v>
      </c>
      <c r="EC182" s="249"/>
      <c r="ED182" s="292" t="s">
        <v>1343</v>
      </c>
      <c r="EE182" s="254" t="s">
        <v>1375</v>
      </c>
      <c r="EF182" s="269" t="s">
        <v>711</v>
      </c>
      <c r="EG182" s="256" t="s">
        <v>1375</v>
      </c>
    </row>
    <row r="183" spans="106:137" ht="15">
      <c r="DB183" s="249"/>
      <c r="DC183" s="249"/>
      <c r="DD183" s="249"/>
      <c r="DE183" s="213"/>
      <c r="DF183" s="269" t="s">
        <v>712</v>
      </c>
      <c r="DG183" s="233" t="s">
        <v>712</v>
      </c>
      <c r="DH183" s="203"/>
      <c r="DI183" s="204"/>
      <c r="DJ183" s="204"/>
      <c r="DK183" s="258" t="s">
        <v>792</v>
      </c>
      <c r="DL183" s="259" t="s">
        <v>791</v>
      </c>
      <c r="DM183" s="274" t="s">
        <v>1228</v>
      </c>
      <c r="DN183" s="270" t="str">
        <f t="shared" si="14"/>
        <v>PRD_04_CIENEGA</v>
      </c>
      <c r="DO183" s="205" t="s">
        <v>972</v>
      </c>
      <c r="DP183" s="206">
        <f t="shared" si="19"/>
        <v>4</v>
      </c>
      <c r="DQ183" s="207" t="str">
        <f t="shared" si="11"/>
        <v>R 4</v>
      </c>
      <c r="DR183" s="212" t="s">
        <v>902</v>
      </c>
      <c r="DS183" s="286" t="str">
        <f t="shared" si="12"/>
        <v>R 4_4. Abatir el rezago educativo </v>
      </c>
      <c r="DT183" s="273" t="str">
        <f aca="true" t="shared" si="20" ref="DT183:DT192">DT182</f>
        <v>6_PI de la Secretaría de Desarrollo Urbano</v>
      </c>
      <c r="DU183" s="208">
        <f t="shared" si="16"/>
        <v>6</v>
      </c>
      <c r="DV183" s="260" t="s">
        <v>994</v>
      </c>
      <c r="DW183" s="274" t="str">
        <f t="shared" si="13"/>
        <v>6  2. Facilitar la formulación, transparencia y ejercicio del presupuesto de inversión pública, así como llevar a cabo en menor tiempo y con mejor calidad los procesos</v>
      </c>
      <c r="DX183" s="249" t="s">
        <v>1454</v>
      </c>
      <c r="DY183" s="290"/>
      <c r="DZ183" s="250" t="s">
        <v>715</v>
      </c>
      <c r="EA183" s="275" t="s">
        <v>792</v>
      </c>
      <c r="EB183" s="259" t="s">
        <v>791</v>
      </c>
      <c r="EC183" s="249"/>
      <c r="ED183" s="249"/>
      <c r="EE183" s="249"/>
      <c r="EF183" s="269" t="s">
        <v>712</v>
      </c>
      <c r="EG183" s="249"/>
    </row>
    <row r="184" spans="106:137" ht="15">
      <c r="DB184" s="249"/>
      <c r="DC184" s="249"/>
      <c r="DD184" s="249"/>
      <c r="DE184" s="213"/>
      <c r="DF184" s="269" t="s">
        <v>713</v>
      </c>
      <c r="DG184" s="233" t="s">
        <v>713</v>
      </c>
      <c r="DH184" s="203"/>
      <c r="DI184" s="204"/>
      <c r="DJ184" s="204"/>
      <c r="DK184" s="258" t="s">
        <v>793</v>
      </c>
      <c r="DL184" s="259" t="s">
        <v>791</v>
      </c>
      <c r="DM184" s="274" t="s">
        <v>1229</v>
      </c>
      <c r="DN184" s="270" t="str">
        <f t="shared" si="14"/>
        <v>PRD_04_CIENEGA</v>
      </c>
      <c r="DO184" s="205" t="s">
        <v>972</v>
      </c>
      <c r="DP184" s="206">
        <f t="shared" si="19"/>
        <v>4</v>
      </c>
      <c r="DQ184" s="207" t="str">
        <f t="shared" si="11"/>
        <v>R 4</v>
      </c>
      <c r="DR184" s="212" t="s">
        <v>903</v>
      </c>
      <c r="DS184" s="286" t="str">
        <f t="shared" si="12"/>
        <v>R 4_5. Abatir el rezago social en las localidades rurales mediante </v>
      </c>
      <c r="DT184" s="273" t="str">
        <f t="shared" si="20"/>
        <v>6_PI de la Secretaría de Desarrollo Urbano</v>
      </c>
      <c r="DU184" s="208">
        <f t="shared" si="16"/>
        <v>6</v>
      </c>
      <c r="DV184" s="260" t="s">
        <v>995</v>
      </c>
      <c r="DW184" s="274" t="str">
        <f t="shared" si="13"/>
        <v>6  3. Coadyuvar en el Desarrollo Urbano Ordenado del Estado sistematizando la Planeación Urbano -
Territorial.</v>
      </c>
      <c r="DX184" s="249" t="s">
        <v>1455</v>
      </c>
      <c r="DY184" s="290"/>
      <c r="DZ184" s="250" t="s">
        <v>716</v>
      </c>
      <c r="EA184" s="275" t="s">
        <v>793</v>
      </c>
      <c r="EB184" s="259" t="s">
        <v>791</v>
      </c>
      <c r="EC184" s="249"/>
      <c r="ED184" s="249"/>
      <c r="EE184" s="249"/>
      <c r="EF184" s="269" t="s">
        <v>713</v>
      </c>
      <c r="EG184" s="249"/>
    </row>
    <row r="185" spans="106:137" ht="15">
      <c r="DB185" s="249"/>
      <c r="DC185" s="249"/>
      <c r="DD185" s="249"/>
      <c r="DE185" s="213"/>
      <c r="DF185" s="269" t="s">
        <v>714</v>
      </c>
      <c r="DG185" s="233" t="s">
        <v>714</v>
      </c>
      <c r="DH185" s="203"/>
      <c r="DI185" s="204"/>
      <c r="DJ185" s="204"/>
      <c r="DK185" s="258" t="s">
        <v>794</v>
      </c>
      <c r="DL185" s="259" t="s">
        <v>791</v>
      </c>
      <c r="DM185" s="274" t="s">
        <v>1230</v>
      </c>
      <c r="DN185" s="270" t="str">
        <f t="shared" si="14"/>
        <v>PRD_04_CIENEGA</v>
      </c>
      <c r="DO185" s="205" t="s">
        <v>972</v>
      </c>
      <c r="DP185" s="206">
        <f t="shared" si="19"/>
        <v>4</v>
      </c>
      <c r="DQ185" s="207" t="str">
        <f t="shared" si="11"/>
        <v>R 4</v>
      </c>
      <c r="DR185" s="212" t="s">
        <v>904</v>
      </c>
      <c r="DS185" s="286" t="str">
        <f t="shared" si="12"/>
        <v>R 4_6. Reducir el deterioro ambiental</v>
      </c>
      <c r="DT185" s="273" t="str">
        <f t="shared" si="20"/>
        <v>6_PI de la Secretaría de Desarrollo Urbano</v>
      </c>
      <c r="DU185" s="208">
        <f t="shared" si="16"/>
        <v>6</v>
      </c>
      <c r="DV185" s="260" t="s">
        <v>996</v>
      </c>
      <c r="DW185" s="274" t="str">
        <f t="shared" si="13"/>
        <v>6  4. Asesoría y atención jurídica en todos los actos, acciones y documentos</v>
      </c>
      <c r="DX185" s="249" t="s">
        <v>1456</v>
      </c>
      <c r="DY185" s="290"/>
      <c r="DZ185" s="250" t="s">
        <v>717</v>
      </c>
      <c r="EA185" s="275" t="s">
        <v>1169</v>
      </c>
      <c r="EB185" s="259" t="s">
        <v>791</v>
      </c>
      <c r="EC185" s="249"/>
      <c r="ED185" s="249"/>
      <c r="EE185" s="249"/>
      <c r="EF185" s="269" t="s">
        <v>714</v>
      </c>
      <c r="EG185" s="249"/>
    </row>
    <row r="186" spans="106:137" ht="15.75" thickBot="1">
      <c r="DB186" s="249"/>
      <c r="DC186" s="249"/>
      <c r="DD186" s="249"/>
      <c r="DE186" s="213"/>
      <c r="DF186" s="269" t="s">
        <v>715</v>
      </c>
      <c r="DG186" s="233" t="s">
        <v>715</v>
      </c>
      <c r="DH186" s="203"/>
      <c r="DI186" s="204"/>
      <c r="DJ186" s="204"/>
      <c r="DK186" s="258" t="s">
        <v>795</v>
      </c>
      <c r="DL186" s="259" t="s">
        <v>791</v>
      </c>
      <c r="DM186" s="288" t="s">
        <v>1231</v>
      </c>
      <c r="DN186" s="270" t="str">
        <f t="shared" si="14"/>
        <v>PRD_04_CIENEGA</v>
      </c>
      <c r="DO186" s="205" t="s">
        <v>972</v>
      </c>
      <c r="DP186" s="206">
        <f t="shared" si="19"/>
        <v>4</v>
      </c>
      <c r="DQ186" s="207" t="str">
        <f t="shared" si="11"/>
        <v>R 4</v>
      </c>
      <c r="DR186" s="212" t="s">
        <v>905</v>
      </c>
      <c r="DS186" s="286" t="str">
        <f t="shared" si="12"/>
        <v>R 4_7. Incrementar la prevención del delito y reducir la inseguridad pública </v>
      </c>
      <c r="DT186" s="273" t="str">
        <f t="shared" si="20"/>
        <v>6_PI de la Secretaría de Desarrollo Urbano</v>
      </c>
      <c r="DU186" s="208">
        <f t="shared" si="16"/>
        <v>6</v>
      </c>
      <c r="DV186" s="260" t="s">
        <v>997</v>
      </c>
      <c r="DW186" s="274" t="str">
        <f t="shared" si="13"/>
        <v>6  5. Ampliación, Modernización y Conservación oportuna en tramos carreteros.</v>
      </c>
      <c r="DX186" s="249" t="s">
        <v>1457</v>
      </c>
      <c r="DY186" s="290"/>
      <c r="DZ186" s="250" t="s">
        <v>718</v>
      </c>
      <c r="EA186" s="275" t="s">
        <v>795</v>
      </c>
      <c r="EB186" s="259" t="s">
        <v>791</v>
      </c>
      <c r="EC186" s="249"/>
      <c r="ED186" s="249"/>
      <c r="EE186" s="249"/>
      <c r="EF186" s="269" t="s">
        <v>715</v>
      </c>
      <c r="EG186" s="249"/>
    </row>
    <row r="187" spans="106:137" ht="15.75" thickBot="1">
      <c r="DB187" s="249"/>
      <c r="DC187" s="249"/>
      <c r="DD187" s="249"/>
      <c r="DE187" s="213"/>
      <c r="DF187" s="269" t="s">
        <v>716</v>
      </c>
      <c r="DG187" s="233" t="s">
        <v>716</v>
      </c>
      <c r="DH187" s="203"/>
      <c r="DI187" s="204"/>
      <c r="DJ187" s="204"/>
      <c r="DK187" s="258" t="s">
        <v>796</v>
      </c>
      <c r="DL187" s="259" t="s">
        <v>797</v>
      </c>
      <c r="DM187" s="265" t="s">
        <v>1232</v>
      </c>
      <c r="DN187" s="270" t="str">
        <f t="shared" si="14"/>
        <v>PRD_04_CIENEGA</v>
      </c>
      <c r="DO187" s="205" t="s">
        <v>972</v>
      </c>
      <c r="DP187" s="206">
        <f t="shared" si="19"/>
        <v>4</v>
      </c>
      <c r="DQ187" s="207" t="str">
        <f t="shared" si="11"/>
        <v>R 4</v>
      </c>
      <c r="DR187" s="212" t="s">
        <v>906</v>
      </c>
      <c r="DS187" s="289" t="str">
        <f t="shared" si="12"/>
        <v>R 4_8. Planear de manera eficiente y efectiva en el largo plazo</v>
      </c>
      <c r="DT187" s="273" t="str">
        <f t="shared" si="20"/>
        <v>6_PI de la Secretaría de Desarrollo Urbano</v>
      </c>
      <c r="DU187" s="208">
        <f t="shared" si="16"/>
        <v>6</v>
      </c>
      <c r="DV187" s="260" t="s">
        <v>998</v>
      </c>
      <c r="DW187" s="274" t="str">
        <f t="shared" si="13"/>
        <v>6  6. Ejecutar y supervisar la obra pública y de infraestructura estatal en general, de conformidad al Programa Operativo Anual de la dependencia.</v>
      </c>
      <c r="DX187" s="249" t="s">
        <v>1458</v>
      </c>
      <c r="DY187" s="290"/>
      <c r="DZ187" s="250" t="s">
        <v>719</v>
      </c>
      <c r="EA187" s="275" t="s">
        <v>796</v>
      </c>
      <c r="EB187" s="259" t="s">
        <v>1181</v>
      </c>
      <c r="EC187" s="249"/>
      <c r="ED187" s="249"/>
      <c r="EE187" s="249"/>
      <c r="EF187" s="269" t="s">
        <v>716</v>
      </c>
      <c r="EG187" s="249"/>
    </row>
    <row r="188" spans="106:137" ht="15">
      <c r="DB188" s="249"/>
      <c r="DC188" s="249"/>
      <c r="DD188" s="249"/>
      <c r="DE188" s="213"/>
      <c r="DF188" s="269" t="s">
        <v>717</v>
      </c>
      <c r="DG188" s="233" t="s">
        <v>717</v>
      </c>
      <c r="DH188" s="203"/>
      <c r="DI188" s="204"/>
      <c r="DJ188" s="204"/>
      <c r="DK188" s="258" t="s">
        <v>798</v>
      </c>
      <c r="DL188" s="259" t="s">
        <v>797</v>
      </c>
      <c r="DM188" s="274" t="s">
        <v>1233</v>
      </c>
      <c r="DN188" s="270" t="str">
        <f>DB155</f>
        <v>PRD_05_SURESTE</v>
      </c>
      <c r="DO188" s="205" t="s">
        <v>972</v>
      </c>
      <c r="DP188" s="206">
        <v>5</v>
      </c>
      <c r="DQ188" s="207" t="str">
        <f t="shared" si="11"/>
        <v>R 5</v>
      </c>
      <c r="DR188" s="212" t="s">
        <v>907</v>
      </c>
      <c r="DS188" s="285" t="str">
        <f t="shared" si="12"/>
        <v>R 5_1. Elevar la productividad. </v>
      </c>
      <c r="DT188" s="273" t="str">
        <f t="shared" si="20"/>
        <v>6_PI de la Secretaría de Desarrollo Urbano</v>
      </c>
      <c r="DU188" s="208">
        <f t="shared" si="16"/>
        <v>6</v>
      </c>
      <c r="DV188" s="260" t="s">
        <v>999</v>
      </c>
      <c r="DW188" s="274" t="str">
        <f t="shared" si="13"/>
        <v>6  7. Administración de los recursos humanos, financieros y materiales, necesarios para el desarrollo de la operatividad de la Secretaría.</v>
      </c>
      <c r="DX188" s="249" t="s">
        <v>1459</v>
      </c>
      <c r="DY188" s="290"/>
      <c r="DZ188" s="250" t="s">
        <v>720</v>
      </c>
      <c r="EA188" s="275" t="s">
        <v>798</v>
      </c>
      <c r="EB188" s="259" t="s">
        <v>797</v>
      </c>
      <c r="EC188" s="249"/>
      <c r="ED188" s="249"/>
      <c r="EE188" s="249"/>
      <c r="EF188" s="269" t="s">
        <v>717</v>
      </c>
      <c r="EG188" s="249"/>
    </row>
    <row r="189" spans="106:137" ht="15">
      <c r="DB189" s="249"/>
      <c r="DC189" s="249"/>
      <c r="DD189" s="249"/>
      <c r="DE189" s="213"/>
      <c r="DF189" s="269" t="s">
        <v>718</v>
      </c>
      <c r="DG189" s="233" t="s">
        <v>718</v>
      </c>
      <c r="DH189" s="203"/>
      <c r="DI189" s="204"/>
      <c r="DJ189" s="204"/>
      <c r="DK189" s="258" t="s">
        <v>799</v>
      </c>
      <c r="DL189" s="259" t="s">
        <v>800</v>
      </c>
      <c r="DM189" s="274" t="s">
        <v>1234</v>
      </c>
      <c r="DN189" s="270" t="str">
        <f t="shared" si="14"/>
        <v>PRD_05_SURESTE</v>
      </c>
      <c r="DO189" s="205" t="s">
        <v>972</v>
      </c>
      <c r="DP189" s="206">
        <f t="shared" si="19"/>
        <v>5</v>
      </c>
      <c r="DQ189" s="207" t="str">
        <f t="shared" si="11"/>
        <v>R 5</v>
      </c>
      <c r="DR189" s="212" t="s">
        <v>908</v>
      </c>
      <c r="DS189" s="286" t="str">
        <f t="shared" si="12"/>
        <v>R 5_2. Incrementar la competitividad. </v>
      </c>
      <c r="DT189" s="273" t="str">
        <f t="shared" si="20"/>
        <v>6_PI de la Secretaría de Desarrollo Urbano</v>
      </c>
      <c r="DU189" s="208">
        <f t="shared" si="16"/>
        <v>6</v>
      </c>
      <c r="DV189" s="260" t="s">
        <v>1000</v>
      </c>
      <c r="DW189" s="274" t="str">
        <f t="shared" si="13"/>
        <v>6  8. Apoyar y generar continuidad en el mejoramiento de la infraestructura urbana del Estado de Jalisco a través
del diseño, revisión y aprobación de proyectos, planes y estudios de tipo: carretero y de comunicaciones, de y
equipamiento, hidráulicos y del sistema vial metropolitano, y de equipamiento e infraestructura municipal.</v>
      </c>
      <c r="DX189" s="249" t="s">
        <v>1460</v>
      </c>
      <c r="DY189" s="290"/>
      <c r="DZ189" s="250" t="s">
        <v>721</v>
      </c>
      <c r="EA189" s="275" t="s">
        <v>799</v>
      </c>
      <c r="EB189" s="259" t="s">
        <v>1182</v>
      </c>
      <c r="EC189" s="249"/>
      <c r="ED189" s="249"/>
      <c r="EE189" s="249"/>
      <c r="EF189" s="269" t="s">
        <v>718</v>
      </c>
      <c r="EG189" s="249"/>
    </row>
    <row r="190" spans="106:137" ht="15">
      <c r="DB190" s="249"/>
      <c r="DC190" s="249"/>
      <c r="DD190" s="249"/>
      <c r="DE190" s="213"/>
      <c r="DF190" s="269" t="s">
        <v>719</v>
      </c>
      <c r="DG190" s="233" t="s">
        <v>719</v>
      </c>
      <c r="DH190" s="203"/>
      <c r="DI190" s="204"/>
      <c r="DJ190" s="204"/>
      <c r="DK190" s="258" t="s">
        <v>801</v>
      </c>
      <c r="DL190" s="259" t="s">
        <v>800</v>
      </c>
      <c r="DM190" s="274" t="s">
        <v>1235</v>
      </c>
      <c r="DN190" s="270" t="str">
        <f t="shared" si="14"/>
        <v>PRD_05_SURESTE</v>
      </c>
      <c r="DO190" s="205" t="s">
        <v>972</v>
      </c>
      <c r="DP190" s="206">
        <f t="shared" si="19"/>
        <v>5</v>
      </c>
      <c r="DQ190" s="207" t="str">
        <f t="shared" si="11"/>
        <v>R 5</v>
      </c>
      <c r="DR190" s="212" t="s">
        <v>909</v>
      </c>
      <c r="DS190" s="286" t="str">
        <f t="shared" si="12"/>
        <v>R 5_3. Incentivar la inversión privada. </v>
      </c>
      <c r="DT190" s="273" t="str">
        <f t="shared" si="20"/>
        <v>6_PI de la Secretaría de Desarrollo Urbano</v>
      </c>
      <c r="DU190" s="208">
        <f t="shared" si="16"/>
        <v>6</v>
      </c>
      <c r="DV190" s="260" t="s">
        <v>1001</v>
      </c>
      <c r="DW190" s="274" t="str">
        <f t="shared" si="13"/>
        <v>6  9. Fomentar y gestionar el adecuado desarrollo de proyectos de renovación de imagen urbana relacionados con los Juegos Panamericanos y la vía de la independencia.</v>
      </c>
      <c r="DX190" s="249" t="s">
        <v>1461</v>
      </c>
      <c r="DY190" s="290"/>
      <c r="DZ190" s="250" t="s">
        <v>722</v>
      </c>
      <c r="EA190" s="275" t="s">
        <v>801</v>
      </c>
      <c r="EB190" s="259" t="s">
        <v>800</v>
      </c>
      <c r="EC190" s="249"/>
      <c r="ED190" s="249"/>
      <c r="EE190" s="249"/>
      <c r="EF190" s="269" t="s">
        <v>719</v>
      </c>
      <c r="EG190" s="249"/>
    </row>
    <row r="191" spans="106:137" ht="15">
      <c r="DB191" s="249"/>
      <c r="DC191" s="249"/>
      <c r="DD191" s="249"/>
      <c r="DE191" s="213"/>
      <c r="DF191" s="269" t="s">
        <v>720</v>
      </c>
      <c r="DG191" s="233" t="s">
        <v>720</v>
      </c>
      <c r="DH191" s="203"/>
      <c r="DI191" s="204"/>
      <c r="DJ191" s="204"/>
      <c r="DK191" s="258" t="s">
        <v>802</v>
      </c>
      <c r="DL191" s="259" t="s">
        <v>800</v>
      </c>
      <c r="DM191" s="274" t="s">
        <v>1236</v>
      </c>
      <c r="DN191" s="270" t="str">
        <f t="shared" si="14"/>
        <v>PRD_05_SURESTE</v>
      </c>
      <c r="DO191" s="205" t="s">
        <v>972</v>
      </c>
      <c r="DP191" s="206">
        <f t="shared" si="19"/>
        <v>5</v>
      </c>
      <c r="DQ191" s="207" t="str">
        <f t="shared" si="11"/>
        <v>R 5</v>
      </c>
      <c r="DR191" s="212" t="s">
        <v>910</v>
      </c>
      <c r="DS191" s="286" t="str">
        <f t="shared" si="12"/>
        <v>R 5_4. Mejorar la calidad de vida de la población. </v>
      </c>
      <c r="DT191" s="273" t="str">
        <f t="shared" si="20"/>
        <v>6_PI de la Secretaría de Desarrollo Urbano</v>
      </c>
      <c r="DU191" s="208">
        <f t="shared" si="16"/>
        <v>6</v>
      </c>
      <c r="DV191" s="260" t="s">
        <v>1002</v>
      </c>
      <c r="DW191" s="274" t="str">
        <f t="shared" si="13"/>
        <v>6  10. Generar los estudios y proyectos requeridos para las obras de carácter especial que por su naturaleza
tengan un alto impacto dentro de la sociedad y cuya realización sea un detonador para el crecimiento armónico de la zona donde se hagan, mejorando con ello, la posición a nivel nacional, respecto del índice de infraestructura.</v>
      </c>
      <c r="DX191" s="249" t="s">
        <v>1462</v>
      </c>
      <c r="DY191" s="290"/>
      <c r="DZ191" s="250" t="s">
        <v>723</v>
      </c>
      <c r="EA191" s="275" t="s">
        <v>802</v>
      </c>
      <c r="EB191" s="259" t="s">
        <v>800</v>
      </c>
      <c r="EC191" s="249"/>
      <c r="ED191" s="249"/>
      <c r="EE191" s="249"/>
      <c r="EF191" s="269" t="s">
        <v>720</v>
      </c>
      <c r="EG191" s="249"/>
    </row>
    <row r="192" spans="106:137" ht="15">
      <c r="DB192" s="249"/>
      <c r="DC192" s="249"/>
      <c r="DD192" s="249"/>
      <c r="DE192" s="213"/>
      <c r="DF192" s="269" t="s">
        <v>721</v>
      </c>
      <c r="DG192" s="233" t="s">
        <v>721</v>
      </c>
      <c r="DH192" s="203"/>
      <c r="DI192" s="204"/>
      <c r="DJ192" s="204"/>
      <c r="DK192" s="258" t="s">
        <v>803</v>
      </c>
      <c r="DL192" s="259" t="s">
        <v>800</v>
      </c>
      <c r="DM192" s="274" t="s">
        <v>1237</v>
      </c>
      <c r="DN192" s="270" t="str">
        <f t="shared" si="14"/>
        <v>PRD_05_SURESTE</v>
      </c>
      <c r="DO192" s="205" t="s">
        <v>972</v>
      </c>
      <c r="DP192" s="206">
        <f t="shared" si="19"/>
        <v>5</v>
      </c>
      <c r="DQ192" s="207" t="str">
        <f t="shared" si="11"/>
        <v>R 5</v>
      </c>
      <c r="DR192" s="212" t="s">
        <v>911</v>
      </c>
      <c r="DS192" s="286" t="str">
        <f t="shared" si="12"/>
        <v>R 5_5. Revertir el deterioro ambiental.</v>
      </c>
      <c r="DT192" s="273" t="str">
        <f t="shared" si="20"/>
        <v>6_PI de la Secretaría de Desarrollo Urbano</v>
      </c>
      <c r="DU192" s="208">
        <f t="shared" si="16"/>
        <v>6</v>
      </c>
      <c r="DV192" s="260" t="s">
        <v>1003</v>
      </c>
      <c r="DW192" s="274" t="str">
        <f t="shared" si="13"/>
        <v>6  11. Elevar la calidad de vida de la población e impulsar la dinámica productiva del estado mediante las acciones
de apoyo al desarrollo urbano municipal y la dotación de infraestructura eléctrica.</v>
      </c>
      <c r="DX192" s="249" t="s">
        <v>1463</v>
      </c>
      <c r="DY192" s="290"/>
      <c r="DZ192" s="250" t="s">
        <v>724</v>
      </c>
      <c r="EA192" s="275" t="s">
        <v>803</v>
      </c>
      <c r="EB192" s="259" t="s">
        <v>800</v>
      </c>
      <c r="EC192" s="249"/>
      <c r="ED192" s="249"/>
      <c r="EE192" s="249"/>
      <c r="EF192" s="269" t="s">
        <v>721</v>
      </c>
      <c r="EG192" s="249"/>
    </row>
    <row r="193" spans="106:137" ht="15">
      <c r="DB193" s="249"/>
      <c r="DC193" s="249"/>
      <c r="DD193" s="249"/>
      <c r="DE193" s="213"/>
      <c r="DF193" s="269" t="s">
        <v>722</v>
      </c>
      <c r="DG193" s="233" t="s">
        <v>722</v>
      </c>
      <c r="DH193" s="203"/>
      <c r="DI193" s="204"/>
      <c r="DJ193" s="204"/>
      <c r="DK193" s="258" t="s">
        <v>804</v>
      </c>
      <c r="DL193" s="259" t="s">
        <v>800</v>
      </c>
      <c r="DM193" s="274" t="s">
        <v>1238</v>
      </c>
      <c r="DN193" s="270" t="str">
        <f t="shared" si="14"/>
        <v>PRD_05_SURESTE</v>
      </c>
      <c r="DO193" s="205" t="s">
        <v>972</v>
      </c>
      <c r="DP193" s="206">
        <f t="shared" si="19"/>
        <v>5</v>
      </c>
      <c r="DQ193" s="207" t="str">
        <f t="shared" si="11"/>
        <v>R 5</v>
      </c>
      <c r="DR193" s="212" t="s">
        <v>912</v>
      </c>
      <c r="DS193" s="286" t="str">
        <f t="shared" si="12"/>
        <v>R 5_6. Reducir los índices de morbilidad.</v>
      </c>
      <c r="DT193" s="273" t="s">
        <v>1406</v>
      </c>
      <c r="DU193" s="208">
        <v>7</v>
      </c>
      <c r="DV193" s="260" t="s">
        <v>1004</v>
      </c>
      <c r="DW193" s="274" t="str">
        <f t="shared" si="13"/>
        <v>7  1. Garantizar finanzas sanas, claras y transparentes</v>
      </c>
      <c r="DX193" s="249" t="s">
        <v>1464</v>
      </c>
      <c r="DY193" s="290"/>
      <c r="DZ193" s="250" t="s">
        <v>725</v>
      </c>
      <c r="EA193" s="275" t="s">
        <v>804</v>
      </c>
      <c r="EB193" s="259" t="s">
        <v>800</v>
      </c>
      <c r="EC193" s="249"/>
      <c r="ED193" s="249"/>
      <c r="EE193" s="249"/>
      <c r="EF193" s="269" t="s">
        <v>722</v>
      </c>
      <c r="EG193" s="249"/>
    </row>
    <row r="194" spans="106:137" ht="15.75" thickBot="1">
      <c r="DB194" s="249"/>
      <c r="DC194" s="249"/>
      <c r="DD194" s="249"/>
      <c r="DE194" s="213"/>
      <c r="DF194" s="269" t="s">
        <v>723</v>
      </c>
      <c r="DG194" s="233" t="s">
        <v>723</v>
      </c>
      <c r="DH194" s="203"/>
      <c r="DI194" s="204"/>
      <c r="DJ194" s="204"/>
      <c r="DK194" s="258" t="s">
        <v>805</v>
      </c>
      <c r="DL194" s="259" t="s">
        <v>800</v>
      </c>
      <c r="DM194" s="288" t="s">
        <v>1239</v>
      </c>
      <c r="DN194" s="270" t="str">
        <f t="shared" si="14"/>
        <v>PRD_05_SURESTE</v>
      </c>
      <c r="DO194" s="205" t="s">
        <v>972</v>
      </c>
      <c r="DP194" s="206">
        <f t="shared" si="19"/>
        <v>5</v>
      </c>
      <c r="DQ194" s="207" t="str">
        <f t="shared" si="11"/>
        <v>R 5</v>
      </c>
      <c r="DR194" s="212" t="s">
        <v>913</v>
      </c>
      <c r="DS194" s="286" t="str">
        <f t="shared" si="12"/>
        <v>R 5_7. Mejorar e incrementar las acciones dirigidas a la prevención del delito y la calidad de los resultados en la procuración de la justicia.</v>
      </c>
      <c r="DT194" s="273" t="str">
        <f>DT193</f>
        <v>7_PI de la Secretaría de Finanzas</v>
      </c>
      <c r="DU194" s="208">
        <f t="shared" si="16"/>
        <v>7</v>
      </c>
      <c r="DV194" s="260" t="s">
        <v>1005</v>
      </c>
      <c r="DW194" s="274" t="str">
        <f t="shared" si="13"/>
        <v>7  2. Optimizar la toma de decisiones para el eficiente manejos de las finanzas públicas</v>
      </c>
      <c r="DX194" s="249"/>
      <c r="DY194" s="290"/>
      <c r="DZ194" s="250" t="s">
        <v>726</v>
      </c>
      <c r="EA194" s="275" t="s">
        <v>805</v>
      </c>
      <c r="EB194" s="259" t="s">
        <v>800</v>
      </c>
      <c r="EC194" s="249"/>
      <c r="ED194" s="249"/>
      <c r="EE194" s="249"/>
      <c r="EF194" s="269" t="s">
        <v>723</v>
      </c>
      <c r="EG194" s="249"/>
    </row>
    <row r="195" spans="106:137" ht="15.75" thickBot="1">
      <c r="DB195" s="249"/>
      <c r="DC195" s="249"/>
      <c r="DD195" s="249"/>
      <c r="DE195" s="213"/>
      <c r="DF195" s="269" t="s">
        <v>724</v>
      </c>
      <c r="DG195" s="233" t="s">
        <v>724</v>
      </c>
      <c r="DH195" s="203"/>
      <c r="DI195" s="204"/>
      <c r="DJ195" s="204"/>
      <c r="DK195" s="258" t="s">
        <v>806</v>
      </c>
      <c r="DL195" s="259" t="s">
        <v>800</v>
      </c>
      <c r="DM195" s="265" t="s">
        <v>1240</v>
      </c>
      <c r="DN195" s="270" t="str">
        <f t="shared" si="14"/>
        <v>PRD_05_SURESTE</v>
      </c>
      <c r="DO195" s="205" t="s">
        <v>972</v>
      </c>
      <c r="DP195" s="206">
        <f t="shared" si="19"/>
        <v>5</v>
      </c>
      <c r="DQ195" s="207" t="str">
        <f t="shared" si="11"/>
        <v>R 5</v>
      </c>
      <c r="DR195" s="212" t="s">
        <v>888</v>
      </c>
      <c r="DS195" s="289" t="str">
        <f t="shared" si="12"/>
        <v>R 5_8. Fortalecer la inversión pública. </v>
      </c>
      <c r="DT195" s="273" t="str">
        <f>DT194</f>
        <v>7_PI de la Secretaría de Finanzas</v>
      </c>
      <c r="DU195" s="208">
        <f t="shared" si="16"/>
        <v>7</v>
      </c>
      <c r="DV195" s="260" t="s">
        <v>1006</v>
      </c>
      <c r="DW195" s="274" t="str">
        <f t="shared" si="13"/>
        <v>7  3. Optimizar la administración de la hacienda pública dentro de un marco de legalidad y justicia para impulsar el desarrollo sustentable del estado</v>
      </c>
      <c r="DX195" s="249"/>
      <c r="DY195" s="290"/>
      <c r="DZ195" s="250" t="s">
        <v>727</v>
      </c>
      <c r="EA195" s="275" t="s">
        <v>1170</v>
      </c>
      <c r="EB195" s="259" t="s">
        <v>800</v>
      </c>
      <c r="EC195" s="249"/>
      <c r="ED195" s="249"/>
      <c r="EE195" s="249"/>
      <c r="EF195" s="269" t="s">
        <v>724</v>
      </c>
      <c r="EG195" s="249"/>
    </row>
    <row r="196" spans="106:137" ht="15">
      <c r="DB196" s="249"/>
      <c r="DC196" s="249"/>
      <c r="DD196" s="249"/>
      <c r="DE196" s="213"/>
      <c r="DF196" s="269" t="s">
        <v>725</v>
      </c>
      <c r="DG196" s="233" t="s">
        <v>725</v>
      </c>
      <c r="DH196" s="203"/>
      <c r="DI196" s="204"/>
      <c r="DJ196" s="204"/>
      <c r="DK196" s="258" t="s">
        <v>807</v>
      </c>
      <c r="DL196" s="259" t="s">
        <v>808</v>
      </c>
      <c r="DM196" s="274" t="s">
        <v>1241</v>
      </c>
      <c r="DN196" s="270" t="str">
        <f>DB156</f>
        <v>PRD_06_SUR</v>
      </c>
      <c r="DO196" s="205" t="s">
        <v>972</v>
      </c>
      <c r="DP196" s="206">
        <v>6</v>
      </c>
      <c r="DQ196" s="207" t="str">
        <f t="shared" si="11"/>
        <v>R 6</v>
      </c>
      <c r="DR196" s="212" t="s">
        <v>914</v>
      </c>
      <c r="DS196" s="285" t="str">
        <f t="shared" si="12"/>
        <v>R 6_1. Incrementar capacidad productiva eficiente y sustentable.</v>
      </c>
      <c r="DT196" s="273" t="str">
        <f>DT195</f>
        <v>7_PI de la Secretaría de Finanzas</v>
      </c>
      <c r="DU196" s="208">
        <f t="shared" si="16"/>
        <v>7</v>
      </c>
      <c r="DV196" s="260" t="s">
        <v>1007</v>
      </c>
      <c r="DW196" s="274" t="str">
        <f t="shared" si="13"/>
        <v>7  4. Consolidar el Liderazgo de la Secretaría de Finanzas a nivel nacional</v>
      </c>
      <c r="DX196" s="249"/>
      <c r="DY196" s="290"/>
      <c r="DZ196" s="250" t="s">
        <v>728</v>
      </c>
      <c r="EA196" s="275" t="s">
        <v>807</v>
      </c>
      <c r="EB196" s="259" t="s">
        <v>1183</v>
      </c>
      <c r="EC196" s="249"/>
      <c r="ED196" s="249"/>
      <c r="EE196" s="249"/>
      <c r="EF196" s="269" t="s">
        <v>725</v>
      </c>
      <c r="EG196" s="249"/>
    </row>
    <row r="197" spans="106:137" ht="15.75" thickBot="1">
      <c r="DB197" s="249"/>
      <c r="DC197" s="249"/>
      <c r="DD197" s="249"/>
      <c r="DE197" s="213"/>
      <c r="DF197" s="280" t="s">
        <v>726</v>
      </c>
      <c r="DG197" s="233" t="s">
        <v>726</v>
      </c>
      <c r="DH197" s="203"/>
      <c r="DI197" s="204"/>
      <c r="DJ197" s="204"/>
      <c r="DK197" s="258" t="s">
        <v>809</v>
      </c>
      <c r="DL197" s="259" t="s">
        <v>808</v>
      </c>
      <c r="DM197" s="274" t="s">
        <v>1242</v>
      </c>
      <c r="DN197" s="270" t="str">
        <f t="shared" si="14"/>
        <v>PRD_06_SUR</v>
      </c>
      <c r="DO197" s="205" t="s">
        <v>972</v>
      </c>
      <c r="DP197" s="206">
        <f>DP196</f>
        <v>6</v>
      </c>
      <c r="DQ197" s="207" t="str">
        <f t="shared" si="11"/>
        <v>R 6</v>
      </c>
      <c r="DR197" s="212" t="s">
        <v>915</v>
      </c>
      <c r="DS197" s="286" t="str">
        <f t="shared" si="12"/>
        <v>R 6_2. Incrementar el nivel de competitividad en la región.</v>
      </c>
      <c r="DT197" s="273" t="str">
        <f>DT196</f>
        <v>7_PI de la Secretaría de Finanzas</v>
      </c>
      <c r="DU197" s="208">
        <f t="shared" si="16"/>
        <v>7</v>
      </c>
      <c r="DV197" s="260" t="s">
        <v>1008</v>
      </c>
      <c r="DW197" s="274" t="str">
        <f t="shared" si="13"/>
        <v>7  5. Mejorar la calidad en el servicio en beneficio de los contribuyentes</v>
      </c>
      <c r="DX197" s="249"/>
      <c r="DY197" s="290"/>
      <c r="DZ197" s="250" t="s">
        <v>729</v>
      </c>
      <c r="EA197" s="275" t="s">
        <v>809</v>
      </c>
      <c r="EB197" s="259" t="s">
        <v>808</v>
      </c>
      <c r="EC197" s="249"/>
      <c r="ED197" s="249"/>
      <c r="EE197" s="249"/>
      <c r="EF197" s="280" t="s">
        <v>726</v>
      </c>
      <c r="EG197" s="249"/>
    </row>
    <row r="198" spans="106:137" ht="15">
      <c r="DB198" s="249"/>
      <c r="DC198" s="249"/>
      <c r="DD198" s="249"/>
      <c r="DE198" s="213"/>
      <c r="DF198" s="255" t="s">
        <v>727</v>
      </c>
      <c r="DG198" s="233" t="s">
        <v>727</v>
      </c>
      <c r="DH198" s="203"/>
      <c r="DI198" s="204"/>
      <c r="DJ198" s="204"/>
      <c r="DK198" s="258" t="s">
        <v>810</v>
      </c>
      <c r="DL198" s="259" t="s">
        <v>808</v>
      </c>
      <c r="DM198" s="274" t="s">
        <v>1243</v>
      </c>
      <c r="DN198" s="270" t="str">
        <f t="shared" si="14"/>
        <v>PRD_06_SUR</v>
      </c>
      <c r="DO198" s="205" t="s">
        <v>972</v>
      </c>
      <c r="DP198" s="206">
        <f aca="true" t="shared" si="21" ref="DP198:DP258">DP197</f>
        <v>6</v>
      </c>
      <c r="DQ198" s="207" t="str">
        <f t="shared" si="11"/>
        <v>R 6</v>
      </c>
      <c r="DR198" s="212" t="s">
        <v>916</v>
      </c>
      <c r="DS198" s="286" t="str">
        <f t="shared" si="12"/>
        <v>R 6_3. Incrementar los niveles de empleo.</v>
      </c>
      <c r="DT198" s="273" t="s">
        <v>1407</v>
      </c>
      <c r="DU198" s="208">
        <v>8</v>
      </c>
      <c r="DV198" s="260" t="s">
        <v>1009</v>
      </c>
      <c r="DW198" s="274" t="str">
        <f t="shared" si="13"/>
        <v>8  1. Fortalecer la planeación democrática como factor fundamental de la competitividad y el desarrollo integral del estado.                                                                                                              </v>
      </c>
      <c r="DX198" s="249"/>
      <c r="DY198" s="290"/>
      <c r="DZ198" s="250" t="s">
        <v>730</v>
      </c>
      <c r="EA198" s="275" t="s">
        <v>810</v>
      </c>
      <c r="EB198" s="259" t="s">
        <v>808</v>
      </c>
      <c r="EC198" s="249"/>
      <c r="ED198" s="249"/>
      <c r="EE198" s="249"/>
      <c r="EF198" s="255" t="s">
        <v>727</v>
      </c>
      <c r="EG198" s="249"/>
    </row>
    <row r="199" spans="106:137" ht="15">
      <c r="DB199" s="249"/>
      <c r="DC199" s="249"/>
      <c r="DD199" s="249"/>
      <c r="DE199" s="213"/>
      <c r="DF199" s="269" t="s">
        <v>728</v>
      </c>
      <c r="DG199" s="233" t="s">
        <v>728</v>
      </c>
      <c r="DH199" s="203"/>
      <c r="DI199" s="204"/>
      <c r="DJ199" s="204"/>
      <c r="DK199" s="258" t="s">
        <v>811</v>
      </c>
      <c r="DL199" s="259" t="s">
        <v>812</v>
      </c>
      <c r="DM199" s="274" t="s">
        <v>1244</v>
      </c>
      <c r="DN199" s="270" t="str">
        <f t="shared" si="14"/>
        <v>PRD_06_SUR</v>
      </c>
      <c r="DO199" s="205" t="s">
        <v>972</v>
      </c>
      <c r="DP199" s="206">
        <f t="shared" si="21"/>
        <v>6</v>
      </c>
      <c r="DQ199" s="207" t="str">
        <f t="shared" si="11"/>
        <v>R 6</v>
      </c>
      <c r="DR199" s="212" t="s">
        <v>917</v>
      </c>
      <c r="DS199" s="286" t="str">
        <f t="shared" si="12"/>
        <v>R 6_4. Incrementar el nivel educativo y de preparación.</v>
      </c>
      <c r="DT199" s="273" t="str">
        <f>DT198</f>
        <v>8_PI de la Secretaría de Planeación</v>
      </c>
      <c r="DU199" s="208">
        <f t="shared" si="16"/>
        <v>8</v>
      </c>
      <c r="DV199" s="260" t="s">
        <v>1010</v>
      </c>
      <c r="DW199" s="274" t="str">
        <f t="shared" si="13"/>
        <v>8  2.Mejorar el seguimiento, control y evaluación del impacto y el desempeño del gobierno estatal en la ejecución de los planes y programas orientados al desarrollo del estado.</v>
      </c>
      <c r="DX199" s="249"/>
      <c r="DY199" s="290"/>
      <c r="DZ199" s="250" t="s">
        <v>731</v>
      </c>
      <c r="EA199" s="275" t="s">
        <v>811</v>
      </c>
      <c r="EB199" s="259" t="s">
        <v>1184</v>
      </c>
      <c r="EC199" s="249"/>
      <c r="ED199" s="249"/>
      <c r="EE199" s="249"/>
      <c r="EF199" s="269" t="s">
        <v>728</v>
      </c>
      <c r="EG199" s="249"/>
    </row>
    <row r="200" spans="106:137" ht="15">
      <c r="DB200" s="249"/>
      <c r="DC200" s="249"/>
      <c r="DD200" s="249"/>
      <c r="DE200" s="213"/>
      <c r="DF200" s="269" t="s">
        <v>729</v>
      </c>
      <c r="DG200" s="233" t="s">
        <v>729</v>
      </c>
      <c r="DH200" s="203"/>
      <c r="DI200" s="204"/>
      <c r="DJ200" s="204"/>
      <c r="DK200" s="258" t="s">
        <v>813</v>
      </c>
      <c r="DL200" s="259" t="s">
        <v>812</v>
      </c>
      <c r="DM200" s="274" t="s">
        <v>1245</v>
      </c>
      <c r="DN200" s="270" t="str">
        <f t="shared" si="14"/>
        <v>PRD_06_SUR</v>
      </c>
      <c r="DO200" s="205" t="s">
        <v>972</v>
      </c>
      <c r="DP200" s="206">
        <f t="shared" si="21"/>
        <v>6</v>
      </c>
      <c r="DQ200" s="207" t="str">
        <f t="shared" si="11"/>
        <v>R 6</v>
      </c>
      <c r="DR200" s="212" t="s">
        <v>911</v>
      </c>
      <c r="DS200" s="286" t="str">
        <f t="shared" si="12"/>
        <v>R 6_5. Revertir el deterioro ambiental.</v>
      </c>
      <c r="DT200" s="273" t="str">
        <f>DT199</f>
        <v>8_PI de la Secretaría de Planeación</v>
      </c>
      <c r="DU200" s="208">
        <f t="shared" si="16"/>
        <v>8</v>
      </c>
      <c r="DV200" s="260" t="s">
        <v>1011</v>
      </c>
      <c r="DW200" s="274" t="str">
        <f t="shared" si="13"/>
        <v>8  3. Optimizar el funcionamiento de la dependencia mediante la efectiva provisión de sistemas, recursos, servicios de soporte y comunicación</v>
      </c>
      <c r="DX200" s="249"/>
      <c r="DY200" s="290"/>
      <c r="DZ200" s="250" t="s">
        <v>732</v>
      </c>
      <c r="EA200" s="275" t="s">
        <v>813</v>
      </c>
      <c r="EB200" s="259" t="s">
        <v>812</v>
      </c>
      <c r="EC200" s="249"/>
      <c r="ED200" s="249"/>
      <c r="EE200" s="249"/>
      <c r="EF200" s="269" t="s">
        <v>729</v>
      </c>
      <c r="EG200" s="249"/>
    </row>
    <row r="201" spans="106:137" ht="15.75" thickBot="1">
      <c r="DB201" s="249"/>
      <c r="DC201" s="249"/>
      <c r="DD201" s="249"/>
      <c r="DE201" s="213"/>
      <c r="DF201" s="280" t="s">
        <v>730</v>
      </c>
      <c r="DG201" s="233" t="s">
        <v>730</v>
      </c>
      <c r="DH201" s="203"/>
      <c r="DI201" s="204"/>
      <c r="DJ201" s="204"/>
      <c r="DK201" s="258" t="s">
        <v>814</v>
      </c>
      <c r="DL201" s="259" t="s">
        <v>812</v>
      </c>
      <c r="DM201" s="293" t="s">
        <v>1246</v>
      </c>
      <c r="DN201" s="270" t="str">
        <f t="shared" si="14"/>
        <v>PRD_06_SUR</v>
      </c>
      <c r="DO201" s="205" t="s">
        <v>972</v>
      </c>
      <c r="DP201" s="206">
        <f t="shared" si="21"/>
        <v>6</v>
      </c>
      <c r="DQ201" s="207" t="str">
        <f t="shared" si="11"/>
        <v>R 6</v>
      </c>
      <c r="DR201" s="212" t="s">
        <v>918</v>
      </c>
      <c r="DS201" s="286" t="str">
        <f t="shared" si="12"/>
        <v>R 6_6. Incrementar la calidad de vida.</v>
      </c>
      <c r="DT201" s="273" t="s">
        <v>1408</v>
      </c>
      <c r="DU201" s="208">
        <v>9</v>
      </c>
      <c r="DV201" s="260" t="s">
        <v>1012</v>
      </c>
      <c r="DW201" s="274" t="str">
        <f t="shared" si="13"/>
        <v>9  1. Reducir las desigualdades en salud que dañan más a los que menos tienen, y que perpetúan las enfermedades del rezago y el empobrecimiento por el uso de los servicios de salud</v>
      </c>
      <c r="DX201" s="249"/>
      <c r="DY201" s="290"/>
      <c r="DZ201" s="250" t="s">
        <v>733</v>
      </c>
      <c r="EA201" s="275" t="s">
        <v>814</v>
      </c>
      <c r="EB201" s="259" t="s">
        <v>812</v>
      </c>
      <c r="EC201" s="249"/>
      <c r="ED201" s="249"/>
      <c r="EE201" s="249"/>
      <c r="EF201" s="280" t="s">
        <v>730</v>
      </c>
      <c r="EG201" s="249"/>
    </row>
    <row r="202" spans="106:137" ht="15">
      <c r="DB202" s="249"/>
      <c r="DC202" s="249"/>
      <c r="DD202" s="249"/>
      <c r="DE202" s="213"/>
      <c r="DF202" s="255" t="s">
        <v>731</v>
      </c>
      <c r="DG202" s="233" t="s">
        <v>731</v>
      </c>
      <c r="DH202" s="203"/>
      <c r="DI202" s="204"/>
      <c r="DJ202" s="204"/>
      <c r="DK202" s="258" t="s">
        <v>815</v>
      </c>
      <c r="DL202" s="259" t="s">
        <v>812</v>
      </c>
      <c r="DM202" s="274" t="s">
        <v>1247</v>
      </c>
      <c r="DN202" s="270" t="str">
        <f t="shared" si="14"/>
        <v>PRD_06_SUR</v>
      </c>
      <c r="DO202" s="205" t="s">
        <v>972</v>
      </c>
      <c r="DP202" s="206">
        <f t="shared" si="21"/>
        <v>6</v>
      </c>
      <c r="DQ202" s="207" t="str">
        <f t="shared" si="11"/>
        <v>R 6</v>
      </c>
      <c r="DR202" s="212" t="s">
        <v>919</v>
      </c>
      <c r="DS202" s="294" t="str">
        <f t="shared" si="12"/>
        <v>R 6_7. Reducir los índices de pobreza, desigualdad y marginación.</v>
      </c>
      <c r="DT202" s="273" t="str">
        <f>DT201</f>
        <v>9_PI de la Secretaría de Salud</v>
      </c>
      <c r="DU202" s="208">
        <f t="shared" si="16"/>
        <v>9</v>
      </c>
      <c r="DV202" s="260" t="s">
        <v>1013</v>
      </c>
      <c r="DW202" s="274" t="str">
        <f t="shared" si="13"/>
        <v>9  2. Controlar colectivamente el crecimiento de las enfermedades crónico degenerativas, las lesiones accidentales y violentas, así como los problemas de salud mental, a través de una mayor promoción de la salud, prevención específica, control de riesgos sanitarios y mejoramiento del medio ambiente</v>
      </c>
      <c r="DX202" s="249"/>
      <c r="DY202" s="290"/>
      <c r="DZ202" s="250" t="s">
        <v>734</v>
      </c>
      <c r="EA202" s="275" t="s">
        <v>815</v>
      </c>
      <c r="EB202" s="259" t="s">
        <v>812</v>
      </c>
      <c r="EC202" s="249"/>
      <c r="ED202" s="249"/>
      <c r="EE202" s="249"/>
      <c r="EF202" s="255" t="s">
        <v>731</v>
      </c>
      <c r="EG202" s="249"/>
    </row>
    <row r="203" spans="106:137" ht="15">
      <c r="DB203" s="249"/>
      <c r="DC203" s="249"/>
      <c r="DD203" s="249"/>
      <c r="DE203" s="213"/>
      <c r="DF203" s="269" t="s">
        <v>732</v>
      </c>
      <c r="DG203" s="233" t="s">
        <v>732</v>
      </c>
      <c r="DH203" s="203"/>
      <c r="DI203" s="204"/>
      <c r="DJ203" s="204"/>
      <c r="DK203" s="258" t="s">
        <v>816</v>
      </c>
      <c r="DL203" s="259" t="s">
        <v>812</v>
      </c>
      <c r="DM203" s="274" t="s">
        <v>1248</v>
      </c>
      <c r="DN203" s="270" t="str">
        <f t="shared" si="14"/>
        <v>PRD_06_SUR</v>
      </c>
      <c r="DO203" s="205" t="s">
        <v>972</v>
      </c>
      <c r="DP203" s="206">
        <f t="shared" si="21"/>
        <v>6</v>
      </c>
      <c r="DQ203" s="207" t="str">
        <f t="shared" si="11"/>
        <v>R 6</v>
      </c>
      <c r="DR203" s="212" t="s">
        <v>920</v>
      </c>
      <c r="DS203" s="286" t="str">
        <f t="shared" si="12"/>
        <v>R 6_8. Mejorar e incrementar las acciones dirigidas a la prevención del delito.</v>
      </c>
      <c r="DT203" s="273" t="str">
        <f>DT202</f>
        <v>9_PI de la Secretaría de Salud</v>
      </c>
      <c r="DU203" s="208">
        <f t="shared" si="16"/>
        <v>9</v>
      </c>
      <c r="DV203" s="260" t="s">
        <v>1014</v>
      </c>
      <c r="DW203" s="274" t="str">
        <f t="shared" si="13"/>
        <v>9  3. Aumentar y fortalecer las coberturas de servicios de salud a la persona y ofrecerlos con la mayor calidad posible, a fin de que satisfagan al máximo las necesidades y expectativas de la población y de los trabajadores.</v>
      </c>
      <c r="DX203" s="249"/>
      <c r="DY203" s="290"/>
      <c r="DZ203" s="250" t="s">
        <v>735</v>
      </c>
      <c r="EA203" s="275" t="s">
        <v>816</v>
      </c>
      <c r="EB203" s="259" t="s">
        <v>812</v>
      </c>
      <c r="EC203" s="249"/>
      <c r="ED203" s="249"/>
      <c r="EE203" s="249"/>
      <c r="EF203" s="269" t="s">
        <v>732</v>
      </c>
      <c r="EG203" s="249"/>
    </row>
    <row r="204" spans="106:137" ht="15">
      <c r="DB204" s="249"/>
      <c r="DC204" s="249"/>
      <c r="DD204" s="249"/>
      <c r="DE204" s="213"/>
      <c r="DF204" s="269" t="s">
        <v>733</v>
      </c>
      <c r="DG204" s="233" t="s">
        <v>733</v>
      </c>
      <c r="DH204" s="203"/>
      <c r="DI204" s="204"/>
      <c r="DJ204" s="204"/>
      <c r="DK204" s="258" t="s">
        <v>817</v>
      </c>
      <c r="DL204" s="259" t="s">
        <v>818</v>
      </c>
      <c r="DM204" s="274" t="s">
        <v>1249</v>
      </c>
      <c r="DN204" s="270" t="str">
        <f t="shared" si="14"/>
        <v>PRD_06_SUR</v>
      </c>
      <c r="DO204" s="205" t="s">
        <v>972</v>
      </c>
      <c r="DP204" s="206">
        <f t="shared" si="21"/>
        <v>6</v>
      </c>
      <c r="DQ204" s="207" t="str">
        <f t="shared" si="11"/>
        <v>R 6</v>
      </c>
      <c r="DR204" s="212" t="s">
        <v>921</v>
      </c>
      <c r="DS204" s="286" t="str">
        <f t="shared" si="12"/>
        <v>R 6_9. Incrementar la calidad de los resultados en la procuración de la justicia.</v>
      </c>
      <c r="DT204" s="273" t="str">
        <f>DT203</f>
        <v>9_PI de la Secretaría de Salud</v>
      </c>
      <c r="DU204" s="208">
        <f t="shared" si="16"/>
        <v>9</v>
      </c>
      <c r="DV204" s="260" t="s">
        <v>1015</v>
      </c>
      <c r="DW204" s="274" t="str">
        <f t="shared" si="13"/>
        <v>9  4. Fortalecer y ampliar el papel rector de la Secretaría de Salud en el Estado, para mejorar la colaboración, desempeño, resultados, transparencia y rendición de cuentas públicas del Sistema Sanitario de Jalisco</v>
      </c>
      <c r="DX204" s="249"/>
      <c r="DY204" s="290"/>
      <c r="DZ204" s="250" t="s">
        <v>736</v>
      </c>
      <c r="EA204" s="275" t="s">
        <v>817</v>
      </c>
      <c r="EB204" s="259" t="s">
        <v>1185</v>
      </c>
      <c r="EC204" s="249"/>
      <c r="ED204" s="249"/>
      <c r="EE204" s="249"/>
      <c r="EF204" s="269" t="s">
        <v>733</v>
      </c>
      <c r="EG204" s="249"/>
    </row>
    <row r="205" spans="106:137" ht="15.75" thickBot="1">
      <c r="DB205" s="249"/>
      <c r="DC205" s="249"/>
      <c r="DD205" s="249"/>
      <c r="DE205" s="213"/>
      <c r="DF205" s="269" t="s">
        <v>734</v>
      </c>
      <c r="DG205" s="233" t="s">
        <v>734</v>
      </c>
      <c r="DH205" s="203"/>
      <c r="DI205" s="204"/>
      <c r="DJ205" s="204"/>
      <c r="DK205" s="258" t="s">
        <v>819</v>
      </c>
      <c r="DL205" s="259" t="s">
        <v>818</v>
      </c>
      <c r="DM205" s="288" t="s">
        <v>1250</v>
      </c>
      <c r="DN205" s="270" t="str">
        <f t="shared" si="14"/>
        <v>PRD_06_SUR</v>
      </c>
      <c r="DO205" s="205" t="s">
        <v>972</v>
      </c>
      <c r="DP205" s="206">
        <f t="shared" si="21"/>
        <v>6</v>
      </c>
      <c r="DQ205" s="207" t="str">
        <f t="shared" si="11"/>
        <v>R 6</v>
      </c>
      <c r="DR205" s="212" t="s">
        <v>922</v>
      </c>
      <c r="DS205" s="286" t="str">
        <f t="shared" si="12"/>
        <v>R 6_10. Ampliar la prestación y cobertura de servicios básicos.</v>
      </c>
      <c r="DT205" s="273" t="s">
        <v>1409</v>
      </c>
      <c r="DU205" s="208">
        <v>10</v>
      </c>
      <c r="DV205" s="260" t="s">
        <v>1016</v>
      </c>
      <c r="DW205" s="274" t="str">
        <f t="shared" si="13"/>
        <v>10  1. Promover y fomentar el desarrollo Turístico sustentable del Estado de Jalisco</v>
      </c>
      <c r="DX205" s="249"/>
      <c r="DY205" s="290"/>
      <c r="DZ205" s="250" t="s">
        <v>737</v>
      </c>
      <c r="EA205" s="275" t="s">
        <v>819</v>
      </c>
      <c r="EB205" s="259" t="s">
        <v>818</v>
      </c>
      <c r="EC205" s="249"/>
      <c r="ED205" s="249"/>
      <c r="EE205" s="249"/>
      <c r="EF205" s="269" t="s">
        <v>734</v>
      </c>
      <c r="EG205" s="249"/>
    </row>
    <row r="206" spans="106:137" ht="19.5" thickBot="1">
      <c r="DB206" s="249"/>
      <c r="DC206" s="249"/>
      <c r="DD206" s="249"/>
      <c r="DE206" s="213"/>
      <c r="DF206" s="269" t="s">
        <v>735</v>
      </c>
      <c r="DG206" s="233" t="s">
        <v>735</v>
      </c>
      <c r="DH206" s="203"/>
      <c r="DI206" s="204"/>
      <c r="DJ206" s="204"/>
      <c r="DK206" s="258" t="s">
        <v>820</v>
      </c>
      <c r="DL206" s="259" t="s">
        <v>821</v>
      </c>
      <c r="DM206" s="265" t="s">
        <v>1251</v>
      </c>
      <c r="DN206" s="270" t="str">
        <f t="shared" si="14"/>
        <v>PRD_06_SUR</v>
      </c>
      <c r="DO206" s="205" t="s">
        <v>972</v>
      </c>
      <c r="DP206" s="206">
        <f t="shared" si="21"/>
        <v>6</v>
      </c>
      <c r="DQ206" s="207" t="str">
        <f t="shared" si="11"/>
        <v>R 6</v>
      </c>
      <c r="DR206" s="212" t="s">
        <v>923</v>
      </c>
      <c r="DS206" s="289" t="str">
        <f t="shared" si="12"/>
        <v>R 6_11. Mejorar la actividad y los servicios gubernamentales.</v>
      </c>
      <c r="DT206" s="273" t="str">
        <f aca="true" t="shared" si="22" ref="DT206:DT212">DT205</f>
        <v>10_PI de la Secretaría de Turismo</v>
      </c>
      <c r="DU206" s="208">
        <f t="shared" si="16"/>
        <v>10</v>
      </c>
      <c r="DV206" s="260" t="s">
        <v>1017</v>
      </c>
      <c r="DW206" s="274" t="str">
        <f t="shared" si="13"/>
        <v>10  2. Realizar la planeación del desarrollo de las Rutas Turísticas, Grandes Destinos de Jalisco, así como de los Juegos Panamericanos, con un enfoque integral para promover el desplazamiento turístico, una mayor diversidad en la oferta y planta turística, fomentar las  economías a escala y una mayor apertura a los mercados locales con el objetivo de generar divisas y empleos permanentes, a través de Estudios y Proyectos de Desarrollo Turístico realizados, Inversión Pública Federal Gestionada para obra, Personas Capacitadas, así como personal capacitado hacia Juegos Panamericanos.</v>
      </c>
      <c r="DX206" s="249"/>
      <c r="DY206" s="295"/>
      <c r="DZ206" s="250" t="s">
        <v>738</v>
      </c>
      <c r="EA206" s="275" t="s">
        <v>820</v>
      </c>
      <c r="EB206" s="259" t="s">
        <v>1186</v>
      </c>
      <c r="EC206" s="249"/>
      <c r="ED206" s="249"/>
      <c r="EE206" s="249"/>
      <c r="EF206" s="269" t="s">
        <v>735</v>
      </c>
      <c r="EG206" s="249"/>
    </row>
    <row r="207" spans="106:137" ht="18.75">
      <c r="DB207" s="249"/>
      <c r="DC207" s="249"/>
      <c r="DD207" s="249"/>
      <c r="DE207" s="213"/>
      <c r="DF207" s="269" t="s">
        <v>736</v>
      </c>
      <c r="DG207" s="233" t="s">
        <v>736</v>
      </c>
      <c r="DH207" s="203"/>
      <c r="DI207" s="204"/>
      <c r="DJ207" s="204"/>
      <c r="DK207" s="258" t="s">
        <v>822</v>
      </c>
      <c r="DL207" s="259" t="s">
        <v>821</v>
      </c>
      <c r="DM207" s="274" t="s">
        <v>1252</v>
      </c>
      <c r="DN207" s="270" t="str">
        <f>DB157</f>
        <v>PRD_07_SIERRA_DE_AMULA</v>
      </c>
      <c r="DO207" s="205" t="s">
        <v>972</v>
      </c>
      <c r="DP207" s="206">
        <v>7</v>
      </c>
      <c r="DQ207" s="207" t="str">
        <f t="shared" si="11"/>
        <v>R 7</v>
      </c>
      <c r="DR207" s="212" t="s">
        <v>924</v>
      </c>
      <c r="DS207" s="285" t="str">
        <f t="shared" si="12"/>
        <v>R 7_1.Ampliar la Productividad Agropecuaria. </v>
      </c>
      <c r="DT207" s="273" t="str">
        <f t="shared" si="22"/>
        <v>10_PI de la Secretaría de Turismo</v>
      </c>
      <c r="DU207" s="208">
        <f t="shared" si="16"/>
        <v>10</v>
      </c>
      <c r="DV207" s="260" t="s">
        <v>1018</v>
      </c>
      <c r="DW207" s="274" t="str">
        <f t="shared" si="13"/>
        <v>10  3. Incrementar la afluencia turística en el estado y consecutiva derrama económica </v>
      </c>
      <c r="DX207" s="249"/>
      <c r="DY207" s="295"/>
      <c r="DZ207" s="250" t="s">
        <v>739</v>
      </c>
      <c r="EA207" s="275" t="s">
        <v>822</v>
      </c>
      <c r="EB207" s="259" t="s">
        <v>821</v>
      </c>
      <c r="EC207" s="249"/>
      <c r="ED207" s="249"/>
      <c r="EE207" s="249"/>
      <c r="EF207" s="269" t="s">
        <v>736</v>
      </c>
      <c r="EG207" s="249"/>
    </row>
    <row r="208" spans="106:137" ht="15">
      <c r="DB208" s="249"/>
      <c r="DC208" s="249"/>
      <c r="DD208" s="249"/>
      <c r="DE208" s="213"/>
      <c r="DF208" s="269" t="s">
        <v>737</v>
      </c>
      <c r="DG208" s="233" t="s">
        <v>737</v>
      </c>
      <c r="DH208" s="203"/>
      <c r="DI208" s="204"/>
      <c r="DJ208" s="204"/>
      <c r="DK208" s="258" t="s">
        <v>823</v>
      </c>
      <c r="DL208" s="259" t="s">
        <v>821</v>
      </c>
      <c r="DM208" s="274" t="s">
        <v>1253</v>
      </c>
      <c r="DN208" s="270" t="str">
        <f t="shared" si="14"/>
        <v>PRD_07_SIERRA_DE_AMULA</v>
      </c>
      <c r="DO208" s="205" t="s">
        <v>972</v>
      </c>
      <c r="DP208" s="206">
        <f t="shared" si="21"/>
        <v>7</v>
      </c>
      <c r="DQ208" s="207" t="str">
        <f t="shared" si="11"/>
        <v>R 7</v>
      </c>
      <c r="DR208" s="212" t="s">
        <v>925</v>
      </c>
      <c r="DS208" s="286" t="str">
        <f t="shared" si="12"/>
        <v>R 7_2. Mejorar la competitividad regional. </v>
      </c>
      <c r="DT208" s="273" t="str">
        <f t="shared" si="22"/>
        <v>10_PI de la Secretaría de Turismo</v>
      </c>
      <c r="DU208" s="208">
        <f t="shared" si="16"/>
        <v>10</v>
      </c>
      <c r="DV208" s="260" t="s">
        <v>1019</v>
      </c>
      <c r="DW208" s="274" t="str">
        <f t="shared" si="13"/>
        <v>10  4. Incrementar la inversión privada en el sector turístico en Jalisco a través de: Proyectos de Inversión turística privada captados y captación de Inversión turística privada en el Estado de Jalisco.</v>
      </c>
      <c r="DX208" s="249"/>
      <c r="DY208" s="290"/>
      <c r="DZ208" s="250" t="s">
        <v>740</v>
      </c>
      <c r="EA208" s="275" t="s">
        <v>823</v>
      </c>
      <c r="EB208" s="259" t="s">
        <v>821</v>
      </c>
      <c r="EC208" s="249"/>
      <c r="ED208" s="249"/>
      <c r="EE208" s="249"/>
      <c r="EF208" s="269" t="s">
        <v>737</v>
      </c>
      <c r="EG208" s="249"/>
    </row>
    <row r="209" spans="106:137" ht="15.75" thickBot="1">
      <c r="DB209" s="249"/>
      <c r="DC209" s="249"/>
      <c r="DD209" s="249"/>
      <c r="DE209" s="214"/>
      <c r="DF209" s="280" t="s">
        <v>738</v>
      </c>
      <c r="DG209" s="233" t="s">
        <v>738</v>
      </c>
      <c r="DH209" s="203"/>
      <c r="DI209" s="204"/>
      <c r="DJ209" s="204"/>
      <c r="DK209" s="258" t="s">
        <v>824</v>
      </c>
      <c r="DL209" s="259" t="s">
        <v>825</v>
      </c>
      <c r="DM209" s="274" t="s">
        <v>1254</v>
      </c>
      <c r="DN209" s="270" t="str">
        <f t="shared" si="14"/>
        <v>PRD_07_SIERRA_DE_AMULA</v>
      </c>
      <c r="DO209" s="205" t="s">
        <v>972</v>
      </c>
      <c r="DP209" s="206">
        <f t="shared" si="21"/>
        <v>7</v>
      </c>
      <c r="DQ209" s="207" t="str">
        <f t="shared" si="11"/>
        <v>R 7</v>
      </c>
      <c r="DR209" s="212" t="s">
        <v>926</v>
      </c>
      <c r="DS209" s="286" t="str">
        <f t="shared" si="12"/>
        <v>R 7_3. Incrementar el desarrollo económico. </v>
      </c>
      <c r="DT209" s="273" t="str">
        <f t="shared" si="22"/>
        <v>10_PI de la Secretaría de Turismo</v>
      </c>
      <c r="DU209" s="208">
        <f t="shared" si="16"/>
        <v>10</v>
      </c>
      <c r="DV209" s="260" t="s">
        <v>1020</v>
      </c>
      <c r="DW209" s="274" t="str">
        <f t="shared" si="13"/>
        <v>10  5. Administrar y eficientar los recursos económicos, materiales, humanos, tecnológicos y de información, bajo un marco jurídico que permita fortalecer los procesos para el desarrollo de la Dependencia a través de: Expedientes del personal actualizados, Paquetes entregados a finanzas de comprobaciones de gastos, Personas Capacitadas y Requisiciones atendidas por el Área Administrativa.</v>
      </c>
      <c r="DX209" s="249"/>
      <c r="DY209" s="290"/>
      <c r="DZ209" s="250" t="s">
        <v>741</v>
      </c>
      <c r="EA209" s="275" t="s">
        <v>824</v>
      </c>
      <c r="EB209" s="259" t="s">
        <v>1187</v>
      </c>
      <c r="EC209" s="249"/>
      <c r="ED209" s="249"/>
      <c r="EE209" s="249"/>
      <c r="EF209" s="280" t="s">
        <v>738</v>
      </c>
      <c r="EG209" s="249"/>
    </row>
    <row r="210" spans="106:137" ht="15">
      <c r="DB210" s="249"/>
      <c r="DC210" s="249"/>
      <c r="DD210" s="249"/>
      <c r="DE210" s="214"/>
      <c r="DF210" s="255" t="s">
        <v>739</v>
      </c>
      <c r="DG210" s="233" t="s">
        <v>739</v>
      </c>
      <c r="DH210" s="203"/>
      <c r="DI210" s="204"/>
      <c r="DJ210" s="204"/>
      <c r="DK210" s="258" t="s">
        <v>826</v>
      </c>
      <c r="DL210" s="259" t="s">
        <v>825</v>
      </c>
      <c r="DM210" s="274" t="s">
        <v>1255</v>
      </c>
      <c r="DN210" s="270" t="str">
        <f t="shared" si="14"/>
        <v>PRD_07_SIERRA_DE_AMULA</v>
      </c>
      <c r="DO210" s="205" t="s">
        <v>972</v>
      </c>
      <c r="DP210" s="206">
        <f t="shared" si="21"/>
        <v>7</v>
      </c>
      <c r="DQ210" s="207" t="str">
        <f t="shared" si="11"/>
        <v>R 7</v>
      </c>
      <c r="DR210" s="212" t="s">
        <v>927</v>
      </c>
      <c r="DS210" s="286" t="str">
        <f t="shared" si="12"/>
        <v>R 7_4. Disminuir migración de la región. </v>
      </c>
      <c r="DT210" s="273" t="str">
        <f t="shared" si="22"/>
        <v>10_PI de la Secretaría de Turismo</v>
      </c>
      <c r="DU210" s="208">
        <f t="shared" si="16"/>
        <v>10</v>
      </c>
      <c r="DV210" s="260" t="s">
        <v>1021</v>
      </c>
      <c r="DW210" s="274" t="str">
        <f t="shared" si="13"/>
        <v>10  6. Consolidar a Jalisco como destino de grandes eventos en México, y en este 2011 brindar el apoyo total a los Juegos Panamericanos para lograr la participación de la sociedad en esta justa deportiva, así como realización de eventos especiales rumbo a juegos Panamericanos tanto a nivel local, como Nacional a través de: Programa de Eventos en el Estado y Reconocimientos entregados a Jaliscienses distinguidos (Galardón del embajador turístico de Jalisco).</v>
      </c>
      <c r="DX210" s="249"/>
      <c r="DY210" s="290"/>
      <c r="DZ210" s="250" t="s">
        <v>742</v>
      </c>
      <c r="EA210" s="275" t="s">
        <v>826</v>
      </c>
      <c r="EB210" s="259" t="s">
        <v>825</v>
      </c>
      <c r="EC210" s="249"/>
      <c r="ED210" s="249"/>
      <c r="EE210" s="249"/>
      <c r="EF210" s="255" t="s">
        <v>739</v>
      </c>
      <c r="EG210" s="249"/>
    </row>
    <row r="211" spans="106:137" ht="15">
      <c r="DB211" s="249"/>
      <c r="DC211" s="249"/>
      <c r="DD211" s="249"/>
      <c r="DE211" s="213"/>
      <c r="DF211" s="269" t="s">
        <v>740</v>
      </c>
      <c r="DG211" s="233" t="s">
        <v>740</v>
      </c>
      <c r="DH211" s="203"/>
      <c r="DI211" s="204"/>
      <c r="DJ211" s="204"/>
      <c r="DK211" s="258" t="s">
        <v>827</v>
      </c>
      <c r="DL211" s="259" t="s">
        <v>825</v>
      </c>
      <c r="DM211" s="274" t="s">
        <v>1256</v>
      </c>
      <c r="DN211" s="270" t="str">
        <f t="shared" si="14"/>
        <v>PRD_07_SIERRA_DE_AMULA</v>
      </c>
      <c r="DO211" s="205" t="s">
        <v>972</v>
      </c>
      <c r="DP211" s="206">
        <f t="shared" si="21"/>
        <v>7</v>
      </c>
      <c r="DQ211" s="207" t="str">
        <f t="shared" si="11"/>
        <v>R 7</v>
      </c>
      <c r="DR211" s="212" t="s">
        <v>885</v>
      </c>
      <c r="DS211" s="286" t="str">
        <f t="shared" si="12"/>
        <v>R 7_5. Revertir el deterioro ambiental. </v>
      </c>
      <c r="DT211" s="273" t="str">
        <f t="shared" si="22"/>
        <v>10_PI de la Secretaría de Turismo</v>
      </c>
      <c r="DU211" s="208">
        <f t="shared" si="16"/>
        <v>10</v>
      </c>
      <c r="DV211" s="260" t="s">
        <v>1022</v>
      </c>
      <c r="DW211" s="274" t="str">
        <f t="shared" si="13"/>
        <v>10  7. Promoción de los destinos turísticos del Estado de Jalisco a través de, Eventos Promocionales Nacionales e Internacionales realizados, Convenios cooperativos firmados para campañas de promoción de los destinos del estado, Turistas atendidos en los módulos de información de la Secretaria, Grupos de turistas nacionales e internacionales atendidos</v>
      </c>
      <c r="DX211" s="249"/>
      <c r="DY211" s="290"/>
      <c r="DZ211" s="250" t="s">
        <v>743</v>
      </c>
      <c r="EA211" s="275" t="s">
        <v>827</v>
      </c>
      <c r="EB211" s="259" t="s">
        <v>825</v>
      </c>
      <c r="EC211" s="249"/>
      <c r="ED211" s="249"/>
      <c r="EE211" s="249"/>
      <c r="EF211" s="269" t="s">
        <v>740</v>
      </c>
      <c r="EG211" s="249"/>
    </row>
    <row r="212" spans="106:137" ht="15.75" thickBot="1">
      <c r="DB212" s="249"/>
      <c r="DC212" s="249"/>
      <c r="DD212" s="249"/>
      <c r="DE212" s="213"/>
      <c r="DF212" s="280" t="s">
        <v>741</v>
      </c>
      <c r="DG212" s="233" t="s">
        <v>741</v>
      </c>
      <c r="DH212" s="203"/>
      <c r="DI212" s="204"/>
      <c r="DJ212" s="204"/>
      <c r="DK212" s="258" t="s">
        <v>828</v>
      </c>
      <c r="DL212" s="259" t="s">
        <v>825</v>
      </c>
      <c r="DM212" s="274" t="s">
        <v>1257</v>
      </c>
      <c r="DN212" s="270" t="str">
        <f t="shared" si="14"/>
        <v>PRD_07_SIERRA_DE_AMULA</v>
      </c>
      <c r="DO212" s="205" t="s">
        <v>972</v>
      </c>
      <c r="DP212" s="206">
        <f t="shared" si="21"/>
        <v>7</v>
      </c>
      <c r="DQ212" s="207" t="str">
        <f t="shared" si="11"/>
        <v>R 7</v>
      </c>
      <c r="DR212" s="212" t="s">
        <v>928</v>
      </c>
      <c r="DS212" s="286" t="str">
        <f t="shared" si="12"/>
        <v>R 7_6. Incrementar la cobertura de servicios básicos </v>
      </c>
      <c r="DT212" s="273" t="str">
        <f t="shared" si="22"/>
        <v>10_PI de la Secretaría de Turismo</v>
      </c>
      <c r="DU212" s="208">
        <f t="shared" si="16"/>
        <v>10</v>
      </c>
      <c r="DV212" s="260" t="s">
        <v>1023</v>
      </c>
      <c r="DW212" s="274" t="str">
        <f t="shared" si="13"/>
        <v>10  8. Dar a conocer a la opinión pública las actividades de la dependencia a través de Síntesis Informativa realizadas, Entrevistas en medios de comunicación realizadas, Boletines informativos realizados, Ruedas de prensa y recorridos turísticos realizados.</v>
      </c>
      <c r="DX212" s="249"/>
      <c r="DY212" s="290"/>
      <c r="DZ212" s="250" t="s">
        <v>744</v>
      </c>
      <c r="EA212" s="275" t="s">
        <v>828</v>
      </c>
      <c r="EB212" s="259" t="s">
        <v>825</v>
      </c>
      <c r="EC212" s="249"/>
      <c r="ED212" s="249"/>
      <c r="EE212" s="249"/>
      <c r="EF212" s="280" t="s">
        <v>741</v>
      </c>
      <c r="EG212" s="249"/>
    </row>
    <row r="213" spans="106:137" ht="15.75" thickBot="1">
      <c r="DB213" s="249"/>
      <c r="DC213" s="249"/>
      <c r="DD213" s="249"/>
      <c r="DE213" s="213"/>
      <c r="DF213" s="255" t="s">
        <v>742</v>
      </c>
      <c r="DG213" s="233" t="s">
        <v>742</v>
      </c>
      <c r="DH213" s="203"/>
      <c r="DI213" s="204"/>
      <c r="DJ213" s="204"/>
      <c r="DK213" s="258" t="s">
        <v>829</v>
      </c>
      <c r="DL213" s="259" t="s">
        <v>830</v>
      </c>
      <c r="DM213" s="288" t="s">
        <v>1258</v>
      </c>
      <c r="DN213" s="270" t="str">
        <f t="shared" si="14"/>
        <v>PRD_07_SIERRA_DE_AMULA</v>
      </c>
      <c r="DO213" s="205" t="s">
        <v>972</v>
      </c>
      <c r="DP213" s="206">
        <f t="shared" si="21"/>
        <v>7</v>
      </c>
      <c r="DQ213" s="207" t="str">
        <f t="shared" si="11"/>
        <v>R 7</v>
      </c>
      <c r="DR213" s="212" t="s">
        <v>929</v>
      </c>
      <c r="DS213" s="286" t="str">
        <f t="shared" si="12"/>
        <v>R 7_7. Mejorar los  resultados en la procuración de la justicia y de seguridad pública </v>
      </c>
      <c r="DT213" s="273" t="s">
        <v>1410</v>
      </c>
      <c r="DU213" s="208">
        <v>11</v>
      </c>
      <c r="DV213" s="260" t="s">
        <v>1024</v>
      </c>
      <c r="DW213" s="274" t="str">
        <f t="shared" si="13"/>
        <v>11  1. Solucionar los conflictos laborales en Jalisco a través de una debida asesoría jurídica a los trabajadores y patrones, conciliando la problemática con principios de inmediatez, eficiencia y eficacia para asegurar el respeto irrestricto de los sectores obrero patronal, mejorando el ambiente laboral en el Estado.</v>
      </c>
      <c r="DX213" s="249"/>
      <c r="DY213" s="290"/>
      <c r="DZ213" s="250" t="s">
        <v>745</v>
      </c>
      <c r="EA213" s="275" t="s">
        <v>829</v>
      </c>
      <c r="EB213" s="259" t="s">
        <v>1188</v>
      </c>
      <c r="EC213" s="249"/>
      <c r="ED213" s="249"/>
      <c r="EE213" s="249"/>
      <c r="EF213" s="255" t="s">
        <v>742</v>
      </c>
      <c r="EG213" s="249"/>
    </row>
    <row r="214" spans="106:137" ht="15.75" thickBot="1">
      <c r="DB214" s="249"/>
      <c r="DC214" s="249"/>
      <c r="DD214" s="249"/>
      <c r="DE214" s="213"/>
      <c r="DF214" s="280" t="s">
        <v>743</v>
      </c>
      <c r="DG214" s="233" t="s">
        <v>743</v>
      </c>
      <c r="DH214" s="203"/>
      <c r="DI214" s="204"/>
      <c r="DJ214" s="204"/>
      <c r="DK214" s="258" t="s">
        <v>831</v>
      </c>
      <c r="DL214" s="259" t="s">
        <v>830</v>
      </c>
      <c r="DM214" s="265" t="s">
        <v>1259</v>
      </c>
      <c r="DN214" s="270" t="str">
        <f t="shared" si="14"/>
        <v>PRD_07_SIERRA_DE_AMULA</v>
      </c>
      <c r="DO214" s="205" t="s">
        <v>972</v>
      </c>
      <c r="DP214" s="206">
        <f t="shared" si="21"/>
        <v>7</v>
      </c>
      <c r="DQ214" s="207" t="str">
        <f t="shared" si="11"/>
        <v>R 7</v>
      </c>
      <c r="DR214" s="212" t="s">
        <v>930</v>
      </c>
      <c r="DS214" s="289" t="str">
        <f t="shared" si="12"/>
        <v>R 7_8. Fomentar la participación ciudadana en la toma de decisiones para elaborar y aplicar políticas públicas.</v>
      </c>
      <c r="DT214" s="273" t="str">
        <f>DT213</f>
        <v>11_PI de la Secretaría del Trabajo y Previsión Social</v>
      </c>
      <c r="DU214" s="208">
        <f t="shared" si="16"/>
        <v>11</v>
      </c>
      <c r="DV214" s="260" t="s">
        <v>1025</v>
      </c>
      <c r="DW214" s="274" t="str">
        <f t="shared" si="13"/>
        <v>11  2. Impartición de justicia pronta, expedita, gratuita, imparcial, transparente y confiable, que garantice el estado de derecho, mediante la resolución de conflictos Laborales.</v>
      </c>
      <c r="DX214" s="249"/>
      <c r="DY214" s="290"/>
      <c r="DZ214" s="250" t="s">
        <v>746</v>
      </c>
      <c r="EA214" s="275" t="s">
        <v>831</v>
      </c>
      <c r="EB214" s="259" t="s">
        <v>830</v>
      </c>
      <c r="EC214" s="249"/>
      <c r="ED214" s="249"/>
      <c r="EE214" s="249"/>
      <c r="EF214" s="280" t="s">
        <v>743</v>
      </c>
      <c r="EG214" s="249"/>
    </row>
    <row r="215" spans="106:137" ht="15.75" thickBot="1">
      <c r="DB215" s="249"/>
      <c r="DC215" s="249"/>
      <c r="DD215" s="249"/>
      <c r="DE215" s="213"/>
      <c r="DF215" s="296" t="s">
        <v>744</v>
      </c>
      <c r="DG215" s="233" t="s">
        <v>744</v>
      </c>
      <c r="DH215" s="203"/>
      <c r="DI215" s="204"/>
      <c r="DJ215" s="204"/>
      <c r="DK215" s="258" t="s">
        <v>832</v>
      </c>
      <c r="DL215" s="259" t="s">
        <v>830</v>
      </c>
      <c r="DM215" s="274" t="s">
        <v>1260</v>
      </c>
      <c r="DN215" s="270" t="str">
        <f>DB158</f>
        <v>PRD_08_COSTA_SUR </v>
      </c>
      <c r="DO215" s="205" t="s">
        <v>972</v>
      </c>
      <c r="DP215" s="206">
        <v>8</v>
      </c>
      <c r="DQ215" s="207" t="str">
        <f t="shared" si="11"/>
        <v>R 8</v>
      </c>
      <c r="DR215" s="212" t="s">
        <v>931</v>
      </c>
      <c r="DS215" s="285" t="str">
        <f t="shared" si="12"/>
        <v>R 8_1. Reducir la tasa de desempleo.</v>
      </c>
      <c r="DT215" s="273" t="str">
        <f>DT214</f>
        <v>11_PI de la Secretaría del Trabajo y Previsión Social</v>
      </c>
      <c r="DU215" s="208">
        <f t="shared" si="16"/>
        <v>11</v>
      </c>
      <c r="DV215" s="260" t="s">
        <v>1026</v>
      </c>
      <c r="DW215" s="274" t="str">
        <f t="shared" si="13"/>
        <v>11  3. Vigilar el cumplimiento de las normas laborales y en materia de seguridad e higiene, con el fin de garantizar los derechos de los trabajadores y la seguridad en las fuentes de empleo.</v>
      </c>
      <c r="DX215" s="249"/>
      <c r="DY215" s="290"/>
      <c r="DZ215" s="250" t="s">
        <v>747</v>
      </c>
      <c r="EA215" s="275" t="s">
        <v>832</v>
      </c>
      <c r="EB215" s="259" t="s">
        <v>830</v>
      </c>
      <c r="EC215" s="249"/>
      <c r="ED215" s="249"/>
      <c r="EE215" s="249"/>
      <c r="EF215" s="296" t="s">
        <v>744</v>
      </c>
      <c r="EG215" s="249"/>
    </row>
    <row r="216" spans="106:137" ht="15">
      <c r="DB216" s="249"/>
      <c r="DC216" s="249"/>
      <c r="DD216" s="249"/>
      <c r="DE216" s="213"/>
      <c r="DF216" s="255" t="s">
        <v>745</v>
      </c>
      <c r="DG216" s="233" t="s">
        <v>745</v>
      </c>
      <c r="DH216" s="203"/>
      <c r="DI216" s="204"/>
      <c r="DJ216" s="204"/>
      <c r="DK216" s="258" t="s">
        <v>833</v>
      </c>
      <c r="DL216" s="259" t="s">
        <v>834</v>
      </c>
      <c r="DM216" s="274" t="s">
        <v>1261</v>
      </c>
      <c r="DN216" s="270" t="str">
        <f t="shared" si="14"/>
        <v>PRD_08_COSTA_SUR </v>
      </c>
      <c r="DO216" s="205" t="s">
        <v>972</v>
      </c>
      <c r="DP216" s="206">
        <f t="shared" si="21"/>
        <v>8</v>
      </c>
      <c r="DQ216" s="207" t="str">
        <f t="shared" si="11"/>
        <v>R 8</v>
      </c>
      <c r="DR216" s="212" t="s">
        <v>932</v>
      </c>
      <c r="DS216" s="286" t="str">
        <f t="shared" si="12"/>
        <v>R 8_2. Incrementar la rentabilidad de la producción agroindustrial.</v>
      </c>
      <c r="DT216" s="273" t="str">
        <f>DT215</f>
        <v>11_PI de la Secretaría del Trabajo y Previsión Social</v>
      </c>
      <c r="DU216" s="208">
        <f t="shared" si="16"/>
        <v>11</v>
      </c>
      <c r="DV216" s="260" t="s">
        <v>1027</v>
      </c>
      <c r="DW216" s="274" t="str">
        <f t="shared" si="13"/>
        <v>11  4. Fomentar el empleo incrementando la colocación de las personas a las fuentes de trabajo. </v>
      </c>
      <c r="DX216" s="249"/>
      <c r="DY216" s="290"/>
      <c r="DZ216" s="250" t="s">
        <v>1465</v>
      </c>
      <c r="EA216" s="275" t="s">
        <v>833</v>
      </c>
      <c r="EB216" s="259" t="s">
        <v>1189</v>
      </c>
      <c r="EC216" s="249"/>
      <c r="ED216" s="249"/>
      <c r="EE216" s="249"/>
      <c r="EF216" s="255" t="s">
        <v>745</v>
      </c>
      <c r="EG216" s="249"/>
    </row>
    <row r="217" spans="106:137" ht="15.75" thickBot="1">
      <c r="DB217" s="249"/>
      <c r="DC217" s="249"/>
      <c r="DD217" s="249"/>
      <c r="DE217" s="213"/>
      <c r="DF217" s="280" t="s">
        <v>746</v>
      </c>
      <c r="DG217" s="233" t="s">
        <v>746</v>
      </c>
      <c r="DH217" s="203"/>
      <c r="DI217" s="204"/>
      <c r="DJ217" s="204"/>
      <c r="DK217" s="258" t="s">
        <v>835</v>
      </c>
      <c r="DL217" s="259" t="s">
        <v>834</v>
      </c>
      <c r="DM217" s="274" t="s">
        <v>1262</v>
      </c>
      <c r="DN217" s="270" t="str">
        <f t="shared" si="14"/>
        <v>PRD_08_COSTA_SUR </v>
      </c>
      <c r="DO217" s="205" t="s">
        <v>972</v>
      </c>
      <c r="DP217" s="206">
        <f t="shared" si="21"/>
        <v>8</v>
      </c>
      <c r="DQ217" s="207" t="str">
        <f aca="true" t="shared" si="23" ref="DQ217:DQ258">CONCATENATE(DO217," ",DP217)</f>
        <v>R 8</v>
      </c>
      <c r="DR217" s="212" t="s">
        <v>933</v>
      </c>
      <c r="DS217" s="286" t="str">
        <f aca="true" t="shared" si="24" ref="DS217:DS258">CONCATENATE(DQ217,"_",DR217)</f>
        <v>R 8_3. Incrementar los niveles de competitividad.</v>
      </c>
      <c r="DT217" s="273" t="str">
        <f>DT216</f>
        <v>11_PI de la Secretaría del Trabajo y Previsión Social</v>
      </c>
      <c r="DU217" s="208">
        <f t="shared" si="16"/>
        <v>11</v>
      </c>
      <c r="DV217" s="260" t="s">
        <v>1028</v>
      </c>
      <c r="DW217" s="274" t="str">
        <f aca="true" t="shared" si="25" ref="DW217:DW280">CONCATENATE(DU217,"  ",DV217)</f>
        <v>11  5. Eficientar la gestión gubernamental para un desarrollo regional equilibrado. </v>
      </c>
      <c r="DX217" s="249"/>
      <c r="DY217" s="290"/>
      <c r="DZ217" s="250" t="s">
        <v>748</v>
      </c>
      <c r="EA217" s="275" t="s">
        <v>835</v>
      </c>
      <c r="EB217" s="259" t="s">
        <v>834</v>
      </c>
      <c r="EC217" s="249"/>
      <c r="ED217" s="249"/>
      <c r="EE217" s="249"/>
      <c r="EF217" s="280" t="s">
        <v>746</v>
      </c>
      <c r="EG217" s="249"/>
    </row>
    <row r="218" spans="106:137" ht="15">
      <c r="DB218" s="249"/>
      <c r="DC218" s="249"/>
      <c r="DD218" s="249"/>
      <c r="DE218" s="213"/>
      <c r="DF218" s="255" t="s">
        <v>747</v>
      </c>
      <c r="DG218" s="233" t="s">
        <v>747</v>
      </c>
      <c r="DH218" s="203"/>
      <c r="DI218" s="204"/>
      <c r="DJ218" s="204"/>
      <c r="DK218" s="258" t="s">
        <v>836</v>
      </c>
      <c r="DL218" s="259" t="s">
        <v>834</v>
      </c>
      <c r="DM218" s="274" t="s">
        <v>1263</v>
      </c>
      <c r="DN218" s="270" t="str">
        <f aca="true" t="shared" si="26" ref="DN218:DN223">DN217</f>
        <v>PRD_08_COSTA_SUR </v>
      </c>
      <c r="DO218" s="205" t="s">
        <v>972</v>
      </c>
      <c r="DP218" s="206">
        <f t="shared" si="21"/>
        <v>8</v>
      </c>
      <c r="DQ218" s="207" t="str">
        <f t="shared" si="23"/>
        <v>R 8</v>
      </c>
      <c r="DR218" s="212" t="s">
        <v>934</v>
      </c>
      <c r="DS218" s="286" t="str">
        <f t="shared" si="24"/>
        <v>R 8_4. Incrementar la infraestructura y calidad de los servicios públicos básicos.</v>
      </c>
      <c r="DT218" s="273" t="str">
        <f>DT217</f>
        <v>11_PI de la Secretaría del Trabajo y Previsión Social</v>
      </c>
      <c r="DU218" s="208">
        <f>DU217</f>
        <v>11</v>
      </c>
      <c r="DV218" s="260" t="s">
        <v>1029</v>
      </c>
      <c r="DW218" s="274" t="str">
        <f t="shared" si="25"/>
        <v>11  6. Facilitar o apoyar la operación de las áreas de la Secretaría del Trabajo y Previsión Social, para maximizar los resultados de los procesos. </v>
      </c>
      <c r="DX218" s="249"/>
      <c r="DY218" s="290"/>
      <c r="DZ218" s="250" t="s">
        <v>749</v>
      </c>
      <c r="EA218" s="275" t="s">
        <v>836</v>
      </c>
      <c r="EB218" s="259" t="s">
        <v>834</v>
      </c>
      <c r="EC218" s="249"/>
      <c r="ED218" s="249"/>
      <c r="EE218" s="249"/>
      <c r="EF218" s="255" t="s">
        <v>747</v>
      </c>
      <c r="EG218" s="249"/>
    </row>
    <row r="219" spans="106:137" ht="15">
      <c r="DB219" s="249"/>
      <c r="DC219" s="249"/>
      <c r="DD219" s="249"/>
      <c r="DE219" s="213"/>
      <c r="DF219" s="269" t="s">
        <v>1465</v>
      </c>
      <c r="DG219" s="233" t="s">
        <v>1466</v>
      </c>
      <c r="DH219" s="203"/>
      <c r="DI219" s="204"/>
      <c r="DJ219" s="204"/>
      <c r="DK219" s="258" t="s">
        <v>837</v>
      </c>
      <c r="DL219" s="259" t="s">
        <v>834</v>
      </c>
      <c r="DM219" s="274" t="s">
        <v>1264</v>
      </c>
      <c r="DN219" s="270" t="str">
        <f t="shared" si="26"/>
        <v>PRD_08_COSTA_SUR </v>
      </c>
      <c r="DO219" s="205" t="s">
        <v>972</v>
      </c>
      <c r="DP219" s="206">
        <f t="shared" si="21"/>
        <v>8</v>
      </c>
      <c r="DQ219" s="207" t="str">
        <f t="shared" si="23"/>
        <v>R 8</v>
      </c>
      <c r="DR219" s="212" t="s">
        <v>935</v>
      </c>
      <c r="DS219" s="286" t="str">
        <f t="shared" si="24"/>
        <v>R 8_5. Mejorar las condiciones generales de salud.</v>
      </c>
      <c r="DT219" s="273" t="s">
        <v>1411</v>
      </c>
      <c r="DU219" s="208">
        <v>12</v>
      </c>
      <c r="DV219" s="260" t="s">
        <v>1030</v>
      </c>
      <c r="DW219" s="274" t="str">
        <f t="shared" si="25"/>
        <v>12  1. Atención adecuada de los efectos causados por los fenómenos</v>
      </c>
      <c r="DX219" s="249"/>
      <c r="DY219" s="249"/>
      <c r="DZ219" s="249"/>
      <c r="EA219" s="275" t="s">
        <v>837</v>
      </c>
      <c r="EB219" s="259" t="s">
        <v>834</v>
      </c>
      <c r="EC219" s="249"/>
      <c r="ED219" s="249"/>
      <c r="EE219" s="249"/>
      <c r="EF219" s="269" t="s">
        <v>1465</v>
      </c>
      <c r="EG219" s="249"/>
    </row>
    <row r="220" spans="106:137" ht="15">
      <c r="DB220" s="249"/>
      <c r="DC220" s="249"/>
      <c r="DD220" s="249"/>
      <c r="DE220" s="213"/>
      <c r="DF220" s="269" t="s">
        <v>748</v>
      </c>
      <c r="DG220" s="233" t="s">
        <v>748</v>
      </c>
      <c r="DH220" s="203"/>
      <c r="DI220" s="204"/>
      <c r="DJ220" s="204"/>
      <c r="DK220" s="258" t="s">
        <v>838</v>
      </c>
      <c r="DL220" s="259" t="s">
        <v>834</v>
      </c>
      <c r="DM220" s="274" t="s">
        <v>1265</v>
      </c>
      <c r="DN220" s="270" t="str">
        <f t="shared" si="26"/>
        <v>PRD_08_COSTA_SUR </v>
      </c>
      <c r="DO220" s="205" t="s">
        <v>972</v>
      </c>
      <c r="DP220" s="206">
        <f t="shared" si="21"/>
        <v>8</v>
      </c>
      <c r="DQ220" s="207" t="str">
        <f t="shared" si="23"/>
        <v>R 8</v>
      </c>
      <c r="DR220" s="212" t="s">
        <v>936</v>
      </c>
      <c r="DS220" s="286" t="str">
        <f t="shared" si="24"/>
        <v>R 8_6. Mejorar el nivel educativo de la población.</v>
      </c>
      <c r="DT220" s="273" t="str">
        <f aca="true" t="shared" si="27" ref="DT220:DU224">DT219</f>
        <v>12_PI de la Unidad Estatal de Protección Civil y Bomberos</v>
      </c>
      <c r="DU220" s="208">
        <f t="shared" si="27"/>
        <v>12</v>
      </c>
      <c r="DV220" s="260" t="s">
        <v>1031</v>
      </c>
      <c r="DW220" s="274" t="str">
        <f t="shared" si="25"/>
        <v>12  2. Fenómenos Perturbadores analizados con fines de alertamiento</v>
      </c>
      <c r="DX220" s="249"/>
      <c r="DY220" s="249"/>
      <c r="DZ220" s="249"/>
      <c r="EA220" s="275" t="s">
        <v>838</v>
      </c>
      <c r="EB220" s="259" t="s">
        <v>834</v>
      </c>
      <c r="EC220" s="249"/>
      <c r="ED220" s="249"/>
      <c r="EE220" s="249"/>
      <c r="EF220" s="269" t="s">
        <v>748</v>
      </c>
      <c r="EG220" s="249"/>
    </row>
    <row r="221" spans="106:137" ht="15.75" thickBot="1">
      <c r="DB221" s="249"/>
      <c r="DC221" s="249"/>
      <c r="DD221" s="249"/>
      <c r="DE221" s="215"/>
      <c r="DF221" s="280" t="s">
        <v>749</v>
      </c>
      <c r="DG221" s="233" t="s">
        <v>749</v>
      </c>
      <c r="DH221" s="203"/>
      <c r="DI221" s="204"/>
      <c r="DJ221" s="204"/>
      <c r="DK221" s="258" t="s">
        <v>839</v>
      </c>
      <c r="DL221" s="259" t="s">
        <v>834</v>
      </c>
      <c r="DM221" s="274" t="s">
        <v>1266</v>
      </c>
      <c r="DN221" s="270" t="str">
        <f t="shared" si="26"/>
        <v>PRD_08_COSTA_SUR </v>
      </c>
      <c r="DO221" s="205" t="s">
        <v>972</v>
      </c>
      <c r="DP221" s="206">
        <f t="shared" si="21"/>
        <v>8</v>
      </c>
      <c r="DQ221" s="207" t="str">
        <f t="shared" si="23"/>
        <v>R 8</v>
      </c>
      <c r="DR221" s="212" t="s">
        <v>937</v>
      </c>
      <c r="DS221" s="286" t="str">
        <f t="shared" si="24"/>
        <v>R 8_7. Revertir el deterioro ambiental.</v>
      </c>
      <c r="DT221" s="273" t="str">
        <f t="shared" si="27"/>
        <v>12_PI de la Unidad Estatal de Protección Civil y Bomberos</v>
      </c>
      <c r="DU221" s="208">
        <f t="shared" si="27"/>
        <v>12</v>
      </c>
      <c r="DV221" s="260" t="s">
        <v>1032</v>
      </c>
      <c r="DW221" s="274" t="str">
        <f t="shared" si="25"/>
        <v>12  3. Riesgos antrópicos en empresas que representen un nivel de riesgo disminuidos</v>
      </c>
      <c r="DX221" s="249"/>
      <c r="DY221" s="249"/>
      <c r="DZ221" s="249"/>
      <c r="EA221" s="275" t="s">
        <v>839</v>
      </c>
      <c r="EB221" s="259" t="s">
        <v>834</v>
      </c>
      <c r="EC221" s="249"/>
      <c r="ED221" s="249"/>
      <c r="EE221" s="249"/>
      <c r="EF221" s="280" t="s">
        <v>749</v>
      </c>
      <c r="EG221" s="249"/>
    </row>
    <row r="222" spans="106:137" ht="15.75" thickBot="1">
      <c r="DB222" s="249"/>
      <c r="DC222" s="249"/>
      <c r="DD222" s="249"/>
      <c r="DE222" s="204"/>
      <c r="DF222" s="216"/>
      <c r="DG222" s="204"/>
      <c r="DH222" s="203"/>
      <c r="DI222" s="204"/>
      <c r="DJ222" s="204"/>
      <c r="DK222" s="258" t="s">
        <v>840</v>
      </c>
      <c r="DL222" s="259" t="s">
        <v>834</v>
      </c>
      <c r="DM222" s="288" t="s">
        <v>1267</v>
      </c>
      <c r="DN222" s="270" t="str">
        <f t="shared" si="26"/>
        <v>PRD_08_COSTA_SUR </v>
      </c>
      <c r="DO222" s="205" t="s">
        <v>972</v>
      </c>
      <c r="DP222" s="206">
        <f t="shared" si="21"/>
        <v>8</v>
      </c>
      <c r="DQ222" s="207" t="str">
        <f t="shared" si="23"/>
        <v>R 8</v>
      </c>
      <c r="DR222" s="212" t="s">
        <v>897</v>
      </c>
      <c r="DS222" s="286" t="str">
        <f t="shared" si="24"/>
        <v>R 8_8. Fortalecer las acciones de prevención del delito y mejorar la procuración de justicia.</v>
      </c>
      <c r="DT222" s="273" t="str">
        <f t="shared" si="27"/>
        <v>12_PI de la Unidad Estatal de Protección Civil y Bomberos</v>
      </c>
      <c r="DU222" s="208">
        <f t="shared" si="27"/>
        <v>12</v>
      </c>
      <c r="DV222" s="260" t="s">
        <v>1033</v>
      </c>
      <c r="DW222" s="274" t="str">
        <f t="shared" si="25"/>
        <v>12  4. Peligros a los que está expuesta la población de Jalisco identificados</v>
      </c>
      <c r="DX222" s="249"/>
      <c r="DY222" s="249"/>
      <c r="DZ222" s="249"/>
      <c r="EA222" s="275" t="s">
        <v>840</v>
      </c>
      <c r="EB222" s="259" t="s">
        <v>834</v>
      </c>
      <c r="EC222" s="249"/>
      <c r="ED222" s="249"/>
      <c r="EE222" s="249"/>
      <c r="EF222" s="249"/>
      <c r="EG222" s="249"/>
    </row>
    <row r="223" spans="106:137" ht="15.75" thickBot="1">
      <c r="DB223" s="249"/>
      <c r="DC223" s="249"/>
      <c r="DD223" s="249"/>
      <c r="DE223" s="204"/>
      <c r="DF223" s="216"/>
      <c r="DG223" s="204"/>
      <c r="DH223" s="203"/>
      <c r="DI223" s="204"/>
      <c r="DJ223" s="204"/>
      <c r="DK223" s="258" t="s">
        <v>841</v>
      </c>
      <c r="DL223" s="259" t="s">
        <v>834</v>
      </c>
      <c r="DM223" s="265" t="s">
        <v>1268</v>
      </c>
      <c r="DN223" s="270" t="str">
        <f t="shared" si="26"/>
        <v>PRD_08_COSTA_SUR </v>
      </c>
      <c r="DO223" s="205" t="s">
        <v>972</v>
      </c>
      <c r="DP223" s="206">
        <f t="shared" si="21"/>
        <v>8</v>
      </c>
      <c r="DQ223" s="207" t="str">
        <f t="shared" si="23"/>
        <v>R 8</v>
      </c>
      <c r="DR223" s="212" t="s">
        <v>938</v>
      </c>
      <c r="DS223" s="289" t="str">
        <f t="shared" si="24"/>
        <v>R 8_9. Fortalecer  la gestión gubernamental  para el desarrollo regional.</v>
      </c>
      <c r="DT223" s="273" t="str">
        <f t="shared" si="27"/>
        <v>12_PI de la Unidad Estatal de Protección Civil y Bomberos</v>
      </c>
      <c r="DU223" s="208">
        <f t="shared" si="27"/>
        <v>12</v>
      </c>
      <c r="DV223" s="260" t="s">
        <v>1034</v>
      </c>
      <c r="DW223" s="274" t="str">
        <f t="shared" si="25"/>
        <v>12  5. Operación adecuada de los Sistemas Estatal y Municipales de Protección Civil</v>
      </c>
      <c r="DX223" s="249"/>
      <c r="DY223" s="249"/>
      <c r="DZ223" s="249"/>
      <c r="EA223" s="275" t="s">
        <v>841</v>
      </c>
      <c r="EB223" s="259" t="s">
        <v>834</v>
      </c>
      <c r="EC223" s="249"/>
      <c r="ED223" s="249"/>
      <c r="EE223" s="249"/>
      <c r="EF223" s="249"/>
      <c r="EG223" s="249"/>
    </row>
    <row r="224" spans="106:137" ht="15">
      <c r="DB224" s="249"/>
      <c r="DC224" s="249"/>
      <c r="DD224" s="249"/>
      <c r="DE224" s="204"/>
      <c r="DF224" s="216"/>
      <c r="DG224" s="204"/>
      <c r="DH224" s="203"/>
      <c r="DI224" s="204"/>
      <c r="DJ224" s="204"/>
      <c r="DK224" s="258" t="s">
        <v>842</v>
      </c>
      <c r="DL224" s="259" t="s">
        <v>834</v>
      </c>
      <c r="DM224" s="274" t="s">
        <v>1269</v>
      </c>
      <c r="DN224" s="270" t="str">
        <f>DB159</f>
        <v>PRD_09_COSTA_NORTE</v>
      </c>
      <c r="DO224" s="205" t="s">
        <v>972</v>
      </c>
      <c r="DP224" s="206">
        <v>9</v>
      </c>
      <c r="DQ224" s="207" t="str">
        <f t="shared" si="23"/>
        <v>R 9</v>
      </c>
      <c r="DR224" s="212" t="s">
        <v>939</v>
      </c>
      <c r="DS224" s="285" t="str">
        <f t="shared" si="24"/>
        <v>R 9_1. Incrementar el desarrollo productivo-industrial en la región</v>
      </c>
      <c r="DT224" s="273" t="str">
        <f t="shared" si="27"/>
        <v>12_PI de la Unidad Estatal de Protección Civil y Bomberos</v>
      </c>
      <c r="DU224" s="208">
        <f t="shared" si="27"/>
        <v>12</v>
      </c>
      <c r="DV224" s="260" t="s">
        <v>1035</v>
      </c>
      <c r="DW224" s="274" t="str">
        <f t="shared" si="25"/>
        <v>12  6. Cultura de la Protección Civil fortalecida</v>
      </c>
      <c r="DX224" s="249"/>
      <c r="DY224" s="249"/>
      <c r="DZ224" s="249"/>
      <c r="EA224" s="275" t="s">
        <v>842</v>
      </c>
      <c r="EB224" s="259" t="s">
        <v>834</v>
      </c>
      <c r="EC224" s="249"/>
      <c r="ED224" s="249"/>
      <c r="EE224" s="249"/>
      <c r="EF224" s="249"/>
      <c r="EG224" s="249"/>
    </row>
    <row r="225" spans="106:137" ht="15">
      <c r="DB225" s="249"/>
      <c r="DC225" s="249"/>
      <c r="DD225" s="249"/>
      <c r="DE225" s="204"/>
      <c r="DF225" s="216"/>
      <c r="DG225" s="204"/>
      <c r="DH225" s="203"/>
      <c r="DI225" s="204"/>
      <c r="DJ225" s="204"/>
      <c r="DK225" s="258" t="s">
        <v>843</v>
      </c>
      <c r="DL225" s="259" t="s">
        <v>844</v>
      </c>
      <c r="DM225" s="274" t="s">
        <v>1270</v>
      </c>
      <c r="DN225" s="270" t="str">
        <f aca="true" t="shared" si="28" ref="DN225:DN232">DN224</f>
        <v>PRD_09_COSTA_NORTE</v>
      </c>
      <c r="DO225" s="205" t="s">
        <v>972</v>
      </c>
      <c r="DP225" s="206">
        <f t="shared" si="21"/>
        <v>9</v>
      </c>
      <c r="DQ225" s="207" t="str">
        <f t="shared" si="23"/>
        <v>R 9</v>
      </c>
      <c r="DR225" s="212" t="s">
        <v>940</v>
      </c>
      <c r="DS225" s="286" t="str">
        <f t="shared" si="24"/>
        <v>R 9_2. Impulsar los niveles de competitividad en la región </v>
      </c>
      <c r="DT225" s="273" t="s">
        <v>1412</v>
      </c>
      <c r="DU225" s="208">
        <v>13</v>
      </c>
      <c r="DV225" s="260" t="s">
        <v>1036</v>
      </c>
      <c r="DW225" s="274" t="str">
        <f t="shared" si="25"/>
        <v>13  1. Integrar la información veraz y confiable como instrumento en la toma de decisiones para la planeación y orientación de las políticas públicas del Sector Rural. </v>
      </c>
      <c r="DX225" s="249"/>
      <c r="DY225" s="249"/>
      <c r="DZ225" s="249"/>
      <c r="EA225" s="275" t="s">
        <v>843</v>
      </c>
      <c r="EB225" s="259" t="s">
        <v>1190</v>
      </c>
      <c r="EC225" s="249"/>
      <c r="ED225" s="249"/>
      <c r="EE225" s="249"/>
      <c r="EF225" s="249"/>
      <c r="EG225" s="249"/>
    </row>
    <row r="226" spans="106:137" ht="15">
      <c r="DB226" s="249"/>
      <c r="DC226" s="249"/>
      <c r="DD226" s="249"/>
      <c r="DE226" s="204"/>
      <c r="DF226" s="216"/>
      <c r="DG226" s="204"/>
      <c r="DH226" s="203"/>
      <c r="DI226" s="204"/>
      <c r="DJ226" s="204"/>
      <c r="DK226" s="258" t="s">
        <v>845</v>
      </c>
      <c r="DL226" s="259" t="s">
        <v>844</v>
      </c>
      <c r="DM226" s="274" t="s">
        <v>1271</v>
      </c>
      <c r="DN226" s="270" t="str">
        <f t="shared" si="28"/>
        <v>PRD_09_COSTA_NORTE</v>
      </c>
      <c r="DO226" s="205" t="s">
        <v>972</v>
      </c>
      <c r="DP226" s="206">
        <f t="shared" si="21"/>
        <v>9</v>
      </c>
      <c r="DQ226" s="207" t="str">
        <f t="shared" si="23"/>
        <v>R 9</v>
      </c>
      <c r="DR226" s="212" t="s">
        <v>941</v>
      </c>
      <c r="DS226" s="286" t="str">
        <f t="shared" si="24"/>
        <v>R 9_3. Mejorar las condiciones de empleo en la región</v>
      </c>
      <c r="DT226" s="273" t="str">
        <f aca="true" t="shared" si="29" ref="DT226:DU240">DT225</f>
        <v>13_PI de SEDER</v>
      </c>
      <c r="DU226" s="208">
        <f>DU225</f>
        <v>13</v>
      </c>
      <c r="DV226" s="260" t="s">
        <v>1037</v>
      </c>
      <c r="DW226" s="274" t="str">
        <f t="shared" si="25"/>
        <v>13  2. Promover y participar en el acceso al financiamiento para los productores rurales. </v>
      </c>
      <c r="DX226" s="249"/>
      <c r="DY226" s="249"/>
      <c r="DZ226" s="249"/>
      <c r="EA226" s="275" t="s">
        <v>845</v>
      </c>
      <c r="EB226" s="259" t="s">
        <v>844</v>
      </c>
      <c r="EC226" s="249"/>
      <c r="ED226" s="249"/>
      <c r="EE226" s="249"/>
      <c r="EF226" s="249"/>
      <c r="EG226" s="249"/>
    </row>
    <row r="227" spans="106:137" ht="15">
      <c r="DB227" s="249"/>
      <c r="DC227" s="249"/>
      <c r="DD227" s="249"/>
      <c r="DE227" s="204"/>
      <c r="DF227" s="216"/>
      <c r="DG227" s="204"/>
      <c r="DH227" s="203"/>
      <c r="DI227" s="204"/>
      <c r="DJ227" s="204"/>
      <c r="DK227" s="258" t="s">
        <v>846</v>
      </c>
      <c r="DL227" s="259" t="s">
        <v>847</v>
      </c>
      <c r="DM227" s="274" t="s">
        <v>1272</v>
      </c>
      <c r="DN227" s="270" t="str">
        <f t="shared" si="28"/>
        <v>PRD_09_COSTA_NORTE</v>
      </c>
      <c r="DO227" s="205" t="s">
        <v>972</v>
      </c>
      <c r="DP227" s="206">
        <f t="shared" si="21"/>
        <v>9</v>
      </c>
      <c r="DQ227" s="207" t="str">
        <f t="shared" si="23"/>
        <v>R 9</v>
      </c>
      <c r="DR227" s="212" t="s">
        <v>942</v>
      </c>
      <c r="DS227" s="286" t="str">
        <f t="shared" si="24"/>
        <v>R 9_4. Reducir los índices de migración en la región  </v>
      </c>
      <c r="DT227" s="273" t="str">
        <f t="shared" si="29"/>
        <v>13_PI de SEDER</v>
      </c>
      <c r="DU227" s="208">
        <f>DU226</f>
        <v>13</v>
      </c>
      <c r="DV227" s="260" t="s">
        <v>1038</v>
      </c>
      <c r="DW227" s="274" t="str">
        <f t="shared" si="25"/>
        <v>13  3. Fomentar y promover la organización para el impulso a la Integración Productiva. </v>
      </c>
      <c r="DX227" s="249"/>
      <c r="DY227" s="249"/>
      <c r="DZ227" s="249"/>
      <c r="EA227" s="275" t="s">
        <v>846</v>
      </c>
      <c r="EB227" s="259" t="s">
        <v>1191</v>
      </c>
      <c r="EC227" s="249"/>
      <c r="ED227" s="249"/>
      <c r="EE227" s="249"/>
      <c r="EF227" s="249"/>
      <c r="EG227" s="249"/>
    </row>
    <row r="228" spans="106:137" ht="15">
      <c r="DB228" s="249"/>
      <c r="DC228" s="249"/>
      <c r="DD228" s="249"/>
      <c r="DE228" s="204"/>
      <c r="DF228" s="216"/>
      <c r="DG228" s="204"/>
      <c r="DH228" s="203"/>
      <c r="DI228" s="204"/>
      <c r="DJ228" s="204"/>
      <c r="DK228" s="258" t="s">
        <v>848</v>
      </c>
      <c r="DL228" s="259" t="s">
        <v>847</v>
      </c>
      <c r="DM228" s="274" t="s">
        <v>1273</v>
      </c>
      <c r="DN228" s="270" t="str">
        <f t="shared" si="28"/>
        <v>PRD_09_COSTA_NORTE</v>
      </c>
      <c r="DO228" s="205" t="s">
        <v>972</v>
      </c>
      <c r="DP228" s="206">
        <f t="shared" si="21"/>
        <v>9</v>
      </c>
      <c r="DQ228" s="207" t="str">
        <f t="shared" si="23"/>
        <v>R 9</v>
      </c>
      <c r="DR228" s="212" t="s">
        <v>943</v>
      </c>
      <c r="DS228" s="286" t="str">
        <f t="shared" si="24"/>
        <v>R 9_5. Revertir el deterioro ambiental </v>
      </c>
      <c r="DT228" s="273" t="str">
        <f t="shared" si="29"/>
        <v>13_PI de SEDER</v>
      </c>
      <c r="DU228" s="208">
        <f>DU227</f>
        <v>13</v>
      </c>
      <c r="DV228" s="260" t="s">
        <v>1039</v>
      </c>
      <c r="DW228" s="274" t="str">
        <f t="shared" si="25"/>
        <v>13  4. Impulsar un sistema de simplificación y descentralización administrativa. </v>
      </c>
      <c r="DX228" s="249"/>
      <c r="DY228" s="249"/>
      <c r="DZ228" s="249"/>
      <c r="EA228" s="275" t="s">
        <v>848</v>
      </c>
      <c r="EB228" s="259" t="s">
        <v>847</v>
      </c>
      <c r="EC228" s="249"/>
      <c r="ED228" s="249"/>
      <c r="EE228" s="249"/>
      <c r="EF228" s="249"/>
      <c r="EG228" s="249"/>
    </row>
    <row r="229" spans="106:137" ht="15">
      <c r="DB229" s="249"/>
      <c r="DC229" s="249"/>
      <c r="DD229" s="249"/>
      <c r="DE229" s="204"/>
      <c r="DF229" s="216"/>
      <c r="DG229" s="204"/>
      <c r="DH229" s="203"/>
      <c r="DI229" s="204"/>
      <c r="DJ229" s="204"/>
      <c r="DK229" s="258" t="s">
        <v>849</v>
      </c>
      <c r="DL229" s="259" t="s">
        <v>850</v>
      </c>
      <c r="DM229" s="274" t="s">
        <v>1274</v>
      </c>
      <c r="DN229" s="270" t="str">
        <f t="shared" si="28"/>
        <v>PRD_09_COSTA_NORTE</v>
      </c>
      <c r="DO229" s="205" t="s">
        <v>972</v>
      </c>
      <c r="DP229" s="206">
        <f t="shared" si="21"/>
        <v>9</v>
      </c>
      <c r="DQ229" s="207" t="str">
        <f t="shared" si="23"/>
        <v>R 9</v>
      </c>
      <c r="DR229" s="212" t="s">
        <v>944</v>
      </c>
      <c r="DS229" s="286" t="str">
        <f t="shared" si="24"/>
        <v>R 9_6. Mejorar las condiciones de vida de la población</v>
      </c>
      <c r="DT229" s="273" t="str">
        <f t="shared" si="29"/>
        <v>13_PI de SEDER</v>
      </c>
      <c r="DU229" s="208">
        <f>DU228</f>
        <v>13</v>
      </c>
      <c r="DV229" s="260" t="s">
        <v>1040</v>
      </c>
      <c r="DW229" s="274" t="str">
        <f t="shared" si="25"/>
        <v>13  5. Promover y fomentar la extensión y capacitación para la competitividad y el manejo adecuado de los recursos. </v>
      </c>
      <c r="DX229" s="249"/>
      <c r="DY229" s="249"/>
      <c r="DZ229" s="249"/>
      <c r="EA229" s="275" t="s">
        <v>849</v>
      </c>
      <c r="EB229" s="259" t="s">
        <v>1192</v>
      </c>
      <c r="EC229" s="249"/>
      <c r="ED229" s="249"/>
      <c r="EE229" s="249"/>
      <c r="EF229" s="249"/>
      <c r="EG229" s="249"/>
    </row>
    <row r="230" spans="106:137" ht="15">
      <c r="DB230" s="249"/>
      <c r="DC230" s="249"/>
      <c r="DD230" s="249"/>
      <c r="DE230" s="204"/>
      <c r="DF230" s="216"/>
      <c r="DG230" s="204"/>
      <c r="DH230" s="203"/>
      <c r="DI230" s="204"/>
      <c r="DJ230" s="204"/>
      <c r="DK230" s="258" t="s">
        <v>851</v>
      </c>
      <c r="DL230" s="259" t="s">
        <v>850</v>
      </c>
      <c r="DM230" s="274" t="s">
        <v>1275</v>
      </c>
      <c r="DN230" s="270" t="str">
        <f t="shared" si="28"/>
        <v>PRD_09_COSTA_NORTE</v>
      </c>
      <c r="DO230" s="205" t="s">
        <v>972</v>
      </c>
      <c r="DP230" s="206">
        <f t="shared" si="21"/>
        <v>9</v>
      </c>
      <c r="DQ230" s="207" t="str">
        <f t="shared" si="23"/>
        <v>R 9</v>
      </c>
      <c r="DR230" s="212" t="s">
        <v>945</v>
      </c>
      <c r="DS230" s="286" t="str">
        <f t="shared" si="24"/>
        <v>R 9_7. Incrementar la calidad en los  resultados en la procuración de la justicia y de seguridad pública </v>
      </c>
      <c r="DT230" s="273" t="str">
        <f t="shared" si="29"/>
        <v>13_PI de SEDER</v>
      </c>
      <c r="DU230" s="208">
        <f t="shared" si="29"/>
        <v>13</v>
      </c>
      <c r="DV230" s="260" t="s">
        <v>1041</v>
      </c>
      <c r="DW230" s="274" t="str">
        <f t="shared" si="25"/>
        <v>13  6. Proyectar y ejecutar acciones enfocadas a fortalecer la infraestructura para el desarrollo del sector rural.</v>
      </c>
      <c r="DX230" s="249"/>
      <c r="DY230" s="249"/>
      <c r="DZ230" s="249"/>
      <c r="EA230" s="275" t="s">
        <v>851</v>
      </c>
      <c r="EB230" s="259" t="s">
        <v>850</v>
      </c>
      <c r="EC230" s="249"/>
      <c r="ED230" s="249"/>
      <c r="EE230" s="249"/>
      <c r="EF230" s="249"/>
      <c r="EG230" s="249"/>
    </row>
    <row r="231" spans="106:137" ht="15.75" thickBot="1">
      <c r="DB231" s="249"/>
      <c r="DC231" s="249"/>
      <c r="DD231" s="249"/>
      <c r="DE231" s="204"/>
      <c r="DF231" s="216"/>
      <c r="DG231" s="204"/>
      <c r="DH231" s="203"/>
      <c r="DI231" s="204"/>
      <c r="DJ231" s="204"/>
      <c r="DK231" s="258" t="s">
        <v>852</v>
      </c>
      <c r="DL231" s="259" t="s">
        <v>850</v>
      </c>
      <c r="DM231" s="288" t="s">
        <v>1276</v>
      </c>
      <c r="DN231" s="270" t="str">
        <f t="shared" si="28"/>
        <v>PRD_09_COSTA_NORTE</v>
      </c>
      <c r="DO231" s="205" t="s">
        <v>972</v>
      </c>
      <c r="DP231" s="206">
        <f t="shared" si="21"/>
        <v>9</v>
      </c>
      <c r="DQ231" s="207" t="str">
        <f t="shared" si="23"/>
        <v>R 9</v>
      </c>
      <c r="DR231" s="212" t="s">
        <v>946</v>
      </c>
      <c r="DS231" s="286" t="str">
        <f t="shared" si="24"/>
        <v>R 9_8. Fomentar la planeación y la gestión gubernamental para el desarrollo de la región, </v>
      </c>
      <c r="DT231" s="273" t="str">
        <f t="shared" si="29"/>
        <v>13_PI de SEDER</v>
      </c>
      <c r="DU231" s="208">
        <f t="shared" si="29"/>
        <v>13</v>
      </c>
      <c r="DV231" s="260" t="s">
        <v>1042</v>
      </c>
      <c r="DW231" s="274" t="str">
        <f t="shared" si="25"/>
        <v>13  7. Impulsar proyectos productivos sustentables del sector rural, enfocado a las iniciativas de los emprendedores, promoviendo el tejido social y el desarrollo local. </v>
      </c>
      <c r="DX231" s="249"/>
      <c r="DY231" s="249"/>
      <c r="DZ231" s="249"/>
      <c r="EA231" s="275" t="s">
        <v>852</v>
      </c>
      <c r="EB231" s="259" t="s">
        <v>850</v>
      </c>
      <c r="EC231" s="249"/>
      <c r="ED231" s="249"/>
      <c r="EE231" s="249"/>
      <c r="EF231" s="249"/>
      <c r="EG231" s="249"/>
    </row>
    <row r="232" spans="106:137" ht="15.75" thickBot="1">
      <c r="DB232" s="249"/>
      <c r="DC232" s="249"/>
      <c r="DD232" s="249"/>
      <c r="DE232" s="204"/>
      <c r="DF232" s="216"/>
      <c r="DG232" s="204"/>
      <c r="DH232" s="203"/>
      <c r="DI232" s="204"/>
      <c r="DJ232" s="204"/>
      <c r="DK232" s="258" t="s">
        <v>853</v>
      </c>
      <c r="DL232" s="259" t="s">
        <v>854</v>
      </c>
      <c r="DM232" s="265" t="s">
        <v>1277</v>
      </c>
      <c r="DN232" s="270" t="str">
        <f t="shared" si="28"/>
        <v>PRD_09_COSTA_NORTE</v>
      </c>
      <c r="DO232" s="205" t="s">
        <v>972</v>
      </c>
      <c r="DP232" s="206">
        <f t="shared" si="21"/>
        <v>9</v>
      </c>
      <c r="DQ232" s="207" t="str">
        <f t="shared" si="23"/>
        <v>R 9</v>
      </c>
      <c r="DR232" s="212" t="s">
        <v>947</v>
      </c>
      <c r="DS232" s="289" t="str">
        <f t="shared" si="24"/>
        <v>R 9_9. Mejorar la infraestructura vial y el transporte </v>
      </c>
      <c r="DT232" s="273" t="str">
        <f t="shared" si="29"/>
        <v>13_PI de SEDER</v>
      </c>
      <c r="DU232" s="208">
        <f t="shared" si="29"/>
        <v>13</v>
      </c>
      <c r="DV232" s="260" t="s">
        <v>1043</v>
      </c>
      <c r="DW232" s="274" t="str">
        <f t="shared" si="25"/>
        <v>13  8. Proteger, conservar, restaurar y aprovechar los recursos naturales de forma sustentable. </v>
      </c>
      <c r="DX232" s="249"/>
      <c r="DY232" s="249"/>
      <c r="DZ232" s="249"/>
      <c r="EA232" s="297" t="s">
        <v>853</v>
      </c>
      <c r="EB232" s="298" t="s">
        <v>1193</v>
      </c>
      <c r="EC232" s="249"/>
      <c r="ED232" s="249"/>
      <c r="EE232" s="249"/>
      <c r="EF232" s="249"/>
      <c r="EG232" s="249"/>
    </row>
    <row r="233" spans="106:137" ht="15">
      <c r="DB233" s="249"/>
      <c r="DC233" s="249"/>
      <c r="DD233" s="249"/>
      <c r="DE233" s="204"/>
      <c r="DF233" s="216"/>
      <c r="DG233" s="204"/>
      <c r="DH233" s="203"/>
      <c r="DI233" s="204"/>
      <c r="DJ233" s="204"/>
      <c r="DK233" s="258" t="s">
        <v>855</v>
      </c>
      <c r="DL233" s="259" t="s">
        <v>854</v>
      </c>
      <c r="DM233" s="274" t="s">
        <v>1278</v>
      </c>
      <c r="DN233" s="270" t="str">
        <f>DB160</f>
        <v>PRD_10_SIERRA_OCCIDENTAL</v>
      </c>
      <c r="DO233" s="205" t="s">
        <v>972</v>
      </c>
      <c r="DP233" s="206">
        <v>10</v>
      </c>
      <c r="DQ233" s="207" t="str">
        <f t="shared" si="23"/>
        <v>R 10</v>
      </c>
      <c r="DR233" s="212" t="s">
        <v>948</v>
      </c>
      <c r="DS233" s="285" t="str">
        <f t="shared" si="24"/>
        <v>R 10_1. Aprovechar los recursos naturales</v>
      </c>
      <c r="DT233" s="273" t="str">
        <f t="shared" si="29"/>
        <v>13_PI de SEDER</v>
      </c>
      <c r="DU233" s="208">
        <f t="shared" si="29"/>
        <v>13</v>
      </c>
      <c r="DV233" s="260" t="s">
        <v>1044</v>
      </c>
      <c r="DW233" s="274" t="str">
        <f t="shared" si="25"/>
        <v>13  9. Establecer acciones para el aseguramiento de la calidad, sanidad e inocuidad agroalimentaria y el fortalecimiento del marco institucional. </v>
      </c>
      <c r="DX233" s="249"/>
      <c r="DY233" s="249"/>
      <c r="DZ233" s="249"/>
      <c r="EA233" s="297" t="s">
        <v>855</v>
      </c>
      <c r="EB233" s="298" t="s">
        <v>854</v>
      </c>
      <c r="EC233" s="249"/>
      <c r="ED233" s="249"/>
      <c r="EE233" s="249"/>
      <c r="EF233" s="249"/>
      <c r="EG233" s="249"/>
    </row>
    <row r="234" spans="106:137" ht="15">
      <c r="DB234" s="249"/>
      <c r="DC234" s="249"/>
      <c r="DD234" s="249"/>
      <c r="DE234" s="204"/>
      <c r="DF234" s="216"/>
      <c r="DG234" s="204"/>
      <c r="DH234" s="203"/>
      <c r="DI234" s="204"/>
      <c r="DJ234" s="204"/>
      <c r="DK234" s="258" t="s">
        <v>856</v>
      </c>
      <c r="DL234" s="259" t="s">
        <v>854</v>
      </c>
      <c r="DM234" s="274" t="s">
        <v>1279</v>
      </c>
      <c r="DN234" s="270" t="str">
        <f aca="true" t="shared" si="30" ref="DN234:DN241">DN233</f>
        <v>PRD_10_SIERRA_OCCIDENTAL</v>
      </c>
      <c r="DO234" s="205" t="s">
        <v>972</v>
      </c>
      <c r="DP234" s="206">
        <f t="shared" si="21"/>
        <v>10</v>
      </c>
      <c r="DQ234" s="207" t="str">
        <f t="shared" si="23"/>
        <v>R 10</v>
      </c>
      <c r="DR234" s="212" t="s">
        <v>949</v>
      </c>
      <c r="DS234" s="286" t="str">
        <f t="shared" si="24"/>
        <v>R 10_2. Impulsar la productividad</v>
      </c>
      <c r="DT234" s="273" t="s">
        <v>1413</v>
      </c>
      <c r="DU234" s="208">
        <v>14</v>
      </c>
      <c r="DV234" s="260" t="s">
        <v>1045</v>
      </c>
      <c r="DW234" s="274" t="str">
        <f t="shared" si="25"/>
        <v>14  1. Institucionalizar el enfoque integrado de género en la Administración Pública del Estado y sus Municipios</v>
      </c>
      <c r="DX234" s="249"/>
      <c r="DY234" s="249"/>
      <c r="DZ234" s="249"/>
      <c r="EA234" s="297" t="s">
        <v>856</v>
      </c>
      <c r="EB234" s="298" t="s">
        <v>854</v>
      </c>
      <c r="EC234" s="249"/>
      <c r="ED234" s="249"/>
      <c r="EE234" s="249"/>
      <c r="EF234" s="249"/>
      <c r="EG234" s="249"/>
    </row>
    <row r="235" spans="106:137" ht="15">
      <c r="DB235" s="249"/>
      <c r="DC235" s="249"/>
      <c r="DD235" s="249"/>
      <c r="DE235" s="204"/>
      <c r="DF235" s="204"/>
      <c r="DG235" s="204"/>
      <c r="DH235" s="203"/>
      <c r="DI235" s="204"/>
      <c r="DJ235" s="204"/>
      <c r="DK235" s="258" t="s">
        <v>857</v>
      </c>
      <c r="DL235" s="259" t="s">
        <v>858</v>
      </c>
      <c r="DM235" s="274" t="s">
        <v>1280</v>
      </c>
      <c r="DN235" s="270" t="str">
        <f t="shared" si="30"/>
        <v>PRD_10_SIERRA_OCCIDENTAL</v>
      </c>
      <c r="DO235" s="205" t="s">
        <v>972</v>
      </c>
      <c r="DP235" s="206">
        <f t="shared" si="21"/>
        <v>10</v>
      </c>
      <c r="DQ235" s="207" t="str">
        <f t="shared" si="23"/>
        <v>R 10</v>
      </c>
      <c r="DR235" s="212" t="s">
        <v>950</v>
      </c>
      <c r="DS235" s="286" t="str">
        <f t="shared" si="24"/>
        <v>R 10_3. Desarrollar la competitividad</v>
      </c>
      <c r="DT235" s="273" t="str">
        <f>DT234</f>
        <v>14_PI del Instituo Jalisciense de las Mujeres</v>
      </c>
      <c r="DU235" s="208">
        <f t="shared" si="29"/>
        <v>14</v>
      </c>
      <c r="DV235" s="260" t="s">
        <v>1046</v>
      </c>
      <c r="DW235" s="274" t="str">
        <f t="shared" si="25"/>
        <v>14  2. Impulsar condiciones para que las mujeres accedan a proyectos productivos y de empleo en igualdad de oportunidades, para mejorar su desarrollo</v>
      </c>
      <c r="DX235" s="249"/>
      <c r="DY235" s="249"/>
      <c r="DZ235" s="249"/>
      <c r="EA235" s="297" t="s">
        <v>857</v>
      </c>
      <c r="EB235" s="298" t="s">
        <v>1194</v>
      </c>
      <c r="EC235" s="249"/>
      <c r="ED235" s="249"/>
      <c r="EE235" s="249"/>
      <c r="EF235" s="249"/>
      <c r="EG235" s="249"/>
    </row>
    <row r="236" spans="106:137" ht="15">
      <c r="DB236" s="249"/>
      <c r="DC236" s="249"/>
      <c r="DD236" s="249"/>
      <c r="DE236" s="204"/>
      <c r="DF236" s="204"/>
      <c r="DG236" s="204"/>
      <c r="DH236" s="203"/>
      <c r="DI236" s="204"/>
      <c r="DJ236" s="204"/>
      <c r="DK236" s="258" t="s">
        <v>859</v>
      </c>
      <c r="DL236" s="259" t="s">
        <v>858</v>
      </c>
      <c r="DM236" s="274" t="s">
        <v>1281</v>
      </c>
      <c r="DN236" s="270" t="str">
        <f t="shared" si="30"/>
        <v>PRD_10_SIERRA_OCCIDENTAL</v>
      </c>
      <c r="DO236" s="205" t="s">
        <v>972</v>
      </c>
      <c r="DP236" s="206">
        <f t="shared" si="21"/>
        <v>10</v>
      </c>
      <c r="DQ236" s="207" t="str">
        <f t="shared" si="23"/>
        <v>R 10</v>
      </c>
      <c r="DR236" s="212" t="s">
        <v>951</v>
      </c>
      <c r="DS236" s="286" t="str">
        <f t="shared" si="24"/>
        <v>R 10_4. Mejorar el medio ambiente y recuperar los recursos naturales</v>
      </c>
      <c r="DT236" s="273" t="str">
        <f>DT235</f>
        <v>14_PI del Instituo Jalisciense de las Mujeres</v>
      </c>
      <c r="DU236" s="208">
        <f t="shared" si="29"/>
        <v>14</v>
      </c>
      <c r="DV236" s="260" t="s">
        <v>1047</v>
      </c>
      <c r="DW236" s="274" t="str">
        <f t="shared" si="25"/>
        <v>14  3. Consolidar las estrategias para la incorporación de la perspectiva de género en la formación docente en el Estado.</v>
      </c>
      <c r="DX236" s="249"/>
      <c r="DY236" s="249"/>
      <c r="DZ236" s="249"/>
      <c r="EA236" s="297" t="s">
        <v>859</v>
      </c>
      <c r="EB236" s="298" t="s">
        <v>858</v>
      </c>
      <c r="EC236" s="249"/>
      <c r="ED236" s="249"/>
      <c r="EE236" s="249"/>
      <c r="EF236" s="249"/>
      <c r="EG236" s="249"/>
    </row>
    <row r="237" spans="106:137" ht="15">
      <c r="DB237" s="249"/>
      <c r="DC237" s="249"/>
      <c r="DD237" s="249"/>
      <c r="DE237" s="204"/>
      <c r="DF237" s="204"/>
      <c r="DG237" s="204"/>
      <c r="DH237" s="203"/>
      <c r="DI237" s="204"/>
      <c r="DJ237" s="204"/>
      <c r="DK237" s="258" t="s">
        <v>860</v>
      </c>
      <c r="DL237" s="259" t="s">
        <v>858</v>
      </c>
      <c r="DM237" s="274" t="s">
        <v>1282</v>
      </c>
      <c r="DN237" s="270" t="str">
        <f t="shared" si="30"/>
        <v>PRD_10_SIERRA_OCCIDENTAL</v>
      </c>
      <c r="DO237" s="205" t="s">
        <v>972</v>
      </c>
      <c r="DP237" s="206">
        <f t="shared" si="21"/>
        <v>10</v>
      </c>
      <c r="DQ237" s="207" t="str">
        <f t="shared" si="23"/>
        <v>R 10</v>
      </c>
      <c r="DR237" s="212" t="s">
        <v>952</v>
      </c>
      <c r="DS237" s="286" t="str">
        <f t="shared" si="24"/>
        <v>R 10_5. Aumentar la cobertura y el nivel educativo de la población</v>
      </c>
      <c r="DT237" s="273" t="str">
        <f>DT236</f>
        <v>14_PI del Instituo Jalisciense de las Mujeres</v>
      </c>
      <c r="DU237" s="208">
        <f t="shared" si="29"/>
        <v>14</v>
      </c>
      <c r="DV237" s="260" t="s">
        <v>1048</v>
      </c>
      <c r="DW237" s="274" t="str">
        <f t="shared" si="25"/>
        <v>14  4. Establecer estrategias interinstitucionales para promover el auto cuidado de la salud y un ambiente sano para las mujeres.</v>
      </c>
      <c r="DX237" s="249"/>
      <c r="DY237" s="249"/>
      <c r="DZ237" s="249"/>
      <c r="EA237" s="297" t="s">
        <v>1171</v>
      </c>
      <c r="EB237" s="298" t="s">
        <v>858</v>
      </c>
      <c r="EC237" s="249"/>
      <c r="ED237" s="249"/>
      <c r="EE237" s="249"/>
      <c r="EF237" s="249"/>
      <c r="EG237" s="249"/>
    </row>
    <row r="238" spans="106:137" ht="15.75" thickBot="1">
      <c r="DB238" s="249"/>
      <c r="DC238" s="249"/>
      <c r="DD238" s="249"/>
      <c r="DE238" s="204"/>
      <c r="DF238" s="204"/>
      <c r="DG238" s="204"/>
      <c r="DH238" s="203"/>
      <c r="DI238" s="204"/>
      <c r="DJ238" s="204"/>
      <c r="DK238" s="299" t="s">
        <v>861</v>
      </c>
      <c r="DL238" s="300" t="s">
        <v>858</v>
      </c>
      <c r="DM238" s="274" t="s">
        <v>1283</v>
      </c>
      <c r="DN238" s="270" t="str">
        <f t="shared" si="30"/>
        <v>PRD_10_SIERRA_OCCIDENTAL</v>
      </c>
      <c r="DO238" s="205" t="s">
        <v>972</v>
      </c>
      <c r="DP238" s="206">
        <f t="shared" si="21"/>
        <v>10</v>
      </c>
      <c r="DQ238" s="207" t="str">
        <f t="shared" si="23"/>
        <v>R 10</v>
      </c>
      <c r="DR238" s="212" t="s">
        <v>944</v>
      </c>
      <c r="DS238" s="286" t="str">
        <f t="shared" si="24"/>
        <v>R 10_6. Mejorar las condiciones de vida de la población</v>
      </c>
      <c r="DT238" s="273" t="str">
        <f>DT237</f>
        <v>14_PI del Instituo Jalisciense de las Mujeres</v>
      </c>
      <c r="DU238" s="208">
        <f t="shared" si="29"/>
        <v>14</v>
      </c>
      <c r="DV238" s="260" t="s">
        <v>1049</v>
      </c>
      <c r="DW238" s="274" t="str">
        <f t="shared" si="25"/>
        <v>14  5. Aplicar los instrumentos jurídicos Estatales para garantizar a las mujeres una vida libre de violencia.</v>
      </c>
      <c r="DX238" s="249"/>
      <c r="DY238" s="249"/>
      <c r="DZ238" s="249"/>
      <c r="EA238" s="301" t="s">
        <v>861</v>
      </c>
      <c r="EB238" s="302" t="s">
        <v>858</v>
      </c>
      <c r="EC238" s="249"/>
      <c r="ED238" s="249"/>
      <c r="EE238" s="249"/>
      <c r="EF238" s="249"/>
      <c r="EG238" s="249"/>
    </row>
    <row r="239" spans="106:137" ht="15">
      <c r="DB239" s="249"/>
      <c r="DC239" s="249"/>
      <c r="DD239" s="249"/>
      <c r="DE239" s="204"/>
      <c r="DF239" s="204"/>
      <c r="DG239" s="204"/>
      <c r="DH239" s="203"/>
      <c r="DI239" s="204"/>
      <c r="DJ239" s="204"/>
      <c r="DK239" s="196"/>
      <c r="DL239" s="196"/>
      <c r="DM239" s="274" t="s">
        <v>1284</v>
      </c>
      <c r="DN239" s="270" t="str">
        <f t="shared" si="30"/>
        <v>PRD_10_SIERRA_OCCIDENTAL</v>
      </c>
      <c r="DO239" s="205" t="s">
        <v>972</v>
      </c>
      <c r="DP239" s="206">
        <f t="shared" si="21"/>
        <v>10</v>
      </c>
      <c r="DQ239" s="207" t="str">
        <f t="shared" si="23"/>
        <v>R 10</v>
      </c>
      <c r="DR239" s="212" t="s">
        <v>953</v>
      </c>
      <c r="DS239" s="286" t="str">
        <f t="shared" si="24"/>
        <v>R 10_7. Incrementar la prevención del delito y reducir la inseguridad pública</v>
      </c>
      <c r="DT239" s="273" t="s">
        <v>1414</v>
      </c>
      <c r="DU239" s="208">
        <v>15</v>
      </c>
      <c r="DV239" s="260" t="s">
        <v>1050</v>
      </c>
      <c r="DW239" s="274" t="str">
        <f t="shared" si="25"/>
        <v>15  1. Mejorar continuamente las instituciones, los sistemas y las acciones de gobierno que aseguren el avance hacia mayores niveles de desarrollo estatal y bienestar de la población, a través de la innovación, de la implantación sistemática de la calidad en la gestión gubernamental y la aplicación de las tecnologías de información y comunicación</v>
      </c>
      <c r="DX239" s="249"/>
      <c r="DY239" s="249"/>
      <c r="DZ239" s="249"/>
      <c r="EA239" s="249"/>
      <c r="EB239" s="249"/>
      <c r="EC239" s="249"/>
      <c r="ED239" s="249"/>
      <c r="EE239" s="249"/>
      <c r="EF239" s="249"/>
      <c r="EG239" s="249"/>
    </row>
    <row r="240" spans="106:137" ht="15.75" thickBot="1">
      <c r="DB240" s="249"/>
      <c r="DC240" s="249"/>
      <c r="DD240" s="249"/>
      <c r="DE240" s="204"/>
      <c r="DF240" s="204"/>
      <c r="DG240" s="204"/>
      <c r="DH240" s="203"/>
      <c r="DI240" s="204"/>
      <c r="DJ240" s="204"/>
      <c r="DK240" s="196"/>
      <c r="DL240" s="196"/>
      <c r="DM240" s="288" t="s">
        <v>1285</v>
      </c>
      <c r="DN240" s="270" t="str">
        <f t="shared" si="30"/>
        <v>PRD_10_SIERRA_OCCIDENTAL</v>
      </c>
      <c r="DO240" s="205" t="s">
        <v>972</v>
      </c>
      <c r="DP240" s="206">
        <f t="shared" si="21"/>
        <v>10</v>
      </c>
      <c r="DQ240" s="207" t="str">
        <f t="shared" si="23"/>
        <v>R 10</v>
      </c>
      <c r="DR240" s="212" t="s">
        <v>906</v>
      </c>
      <c r="DS240" s="286" t="str">
        <f t="shared" si="24"/>
        <v>R 10_8. Planear de manera eficiente y efectiva en el largo plazo</v>
      </c>
      <c r="DT240" s="273" t="str">
        <f>DT239</f>
        <v>15_PI del Instituto del Federalismo</v>
      </c>
      <c r="DU240" s="208">
        <f t="shared" si="29"/>
        <v>15</v>
      </c>
      <c r="DV240" s="260" t="s">
        <v>1051</v>
      </c>
      <c r="DW240" s="274" t="str">
        <f t="shared" si="25"/>
        <v>15  2. Impulsar el fortalecimiento del Federalismo en el Estado, a través de acciones que fortalezcan la gestión municipal, el desempeño institucional de los municipios, la difusión del federalismo, la capacitación a funcionarios municipales y la investigación profesional.</v>
      </c>
      <c r="DX240" s="249"/>
      <c r="DY240" s="249"/>
      <c r="DZ240" s="249"/>
      <c r="EA240" s="249"/>
      <c r="EB240" s="249"/>
      <c r="EC240" s="249"/>
      <c r="ED240" s="249"/>
      <c r="EE240" s="249"/>
      <c r="EF240" s="249"/>
      <c r="EG240" s="249"/>
    </row>
    <row r="241" spans="106:137" ht="15.75" thickBot="1">
      <c r="DB241" s="249"/>
      <c r="DC241" s="249"/>
      <c r="DD241" s="249"/>
      <c r="DE241" s="204"/>
      <c r="DF241" s="204"/>
      <c r="DG241" s="204"/>
      <c r="DH241" s="203"/>
      <c r="DI241" s="204"/>
      <c r="DJ241" s="204"/>
      <c r="DK241" s="196"/>
      <c r="DL241" s="196"/>
      <c r="DM241" s="265" t="s">
        <v>1286</v>
      </c>
      <c r="DN241" s="270" t="str">
        <f t="shared" si="30"/>
        <v>PRD_10_SIERRA_OCCIDENTAL</v>
      </c>
      <c r="DO241" s="205" t="s">
        <v>972</v>
      </c>
      <c r="DP241" s="206">
        <f t="shared" si="21"/>
        <v>10</v>
      </c>
      <c r="DQ241" s="207" t="str">
        <f t="shared" si="23"/>
        <v>R 10</v>
      </c>
      <c r="DR241" s="212" t="s">
        <v>954</v>
      </c>
      <c r="DS241" s="289" t="str">
        <f t="shared" si="24"/>
        <v>R 10_9. Incrementar la inversión pública alcanzando finanzas públicas sanas y fuertes a nivel municipal</v>
      </c>
      <c r="DT241" s="273" t="s">
        <v>1415</v>
      </c>
      <c r="DU241" s="208">
        <v>16</v>
      </c>
      <c r="DV241" s="260" t="s">
        <v>1052</v>
      </c>
      <c r="DW241" s="274" t="str">
        <f t="shared" si="25"/>
        <v>16  1. Garantizar la correcta aplicación del proyecto educativo del museo mediante la planeación programación, conceptualización, diseño y evaluación de la museología,  ofertas y actividades educativas.</v>
      </c>
      <c r="DX241" s="249"/>
      <c r="DY241" s="249"/>
      <c r="DZ241" s="249"/>
      <c r="EA241" s="249"/>
      <c r="EB241" s="249"/>
      <c r="EC241" s="249"/>
      <c r="ED241" s="249"/>
      <c r="EE241" s="249"/>
      <c r="EF241" s="249"/>
      <c r="EG241" s="249"/>
    </row>
    <row r="242" spans="106:137" ht="15">
      <c r="DB242" s="249"/>
      <c r="DC242" s="249"/>
      <c r="DD242" s="249"/>
      <c r="DE242" s="204"/>
      <c r="DF242" s="204"/>
      <c r="DG242" s="204"/>
      <c r="DH242" s="203"/>
      <c r="DI242" s="204"/>
      <c r="DJ242" s="204"/>
      <c r="DK242" s="196"/>
      <c r="DL242" s="196"/>
      <c r="DM242" s="274" t="s">
        <v>1287</v>
      </c>
      <c r="DN242" s="270" t="str">
        <f>DB161</f>
        <v>PRD_11_VALLES</v>
      </c>
      <c r="DO242" s="205" t="s">
        <v>972</v>
      </c>
      <c r="DP242" s="206">
        <v>11</v>
      </c>
      <c r="DQ242" s="207" t="str">
        <f t="shared" si="23"/>
        <v>R 11</v>
      </c>
      <c r="DR242" s="212" t="s">
        <v>955</v>
      </c>
      <c r="DS242" s="285" t="str">
        <f t="shared" si="24"/>
        <v>R 11_1. Generar más empleos y  mejor remunerados en condiciones laborales dignas.</v>
      </c>
      <c r="DT242" s="273" t="str">
        <f aca="true" t="shared" si="31" ref="DT242:DU257">DT241</f>
        <v>16_PI del Trompo Mágico Museo Interactivo</v>
      </c>
      <c r="DU242" s="208">
        <f t="shared" si="31"/>
        <v>16</v>
      </c>
      <c r="DV242" s="260" t="s">
        <v>1053</v>
      </c>
      <c r="DW242" s="274" t="str">
        <f t="shared" si="25"/>
        <v>16  2. Dirigir, planear, organizar y controlar con eficiencia, eficacia y transparencia los recursos humanos, tecnológicos, financieros y materiales; suministrar los bienes y servicios necesarios para garantizar que las diferentes áreas del organismo cumplan con sus objetivos, así como proporcionar la personal la capacitación, desarrollo y promoción.</v>
      </c>
      <c r="DX242" s="249"/>
      <c r="DY242" s="249"/>
      <c r="DZ242" s="249"/>
      <c r="EA242" s="249"/>
      <c r="EB242" s="249"/>
      <c r="EC242" s="249"/>
      <c r="ED242" s="249"/>
      <c r="EE242" s="249"/>
      <c r="EF242" s="249"/>
      <c r="EG242" s="249"/>
    </row>
    <row r="243" spans="106:137" ht="15">
      <c r="DB243" s="249"/>
      <c r="DC243" s="249"/>
      <c r="DD243" s="249"/>
      <c r="DE243" s="204"/>
      <c r="DF243" s="204"/>
      <c r="DG243" s="204"/>
      <c r="DH243" s="203"/>
      <c r="DI243" s="204"/>
      <c r="DJ243" s="204"/>
      <c r="DK243" s="196"/>
      <c r="DL243" s="196"/>
      <c r="DM243" s="274" t="s">
        <v>1288</v>
      </c>
      <c r="DN243" s="270" t="str">
        <f aca="true" t="shared" si="32" ref="DN243:DN251">DN242</f>
        <v>PRD_11_VALLES</v>
      </c>
      <c r="DO243" s="205" t="s">
        <v>972</v>
      </c>
      <c r="DP243" s="206">
        <f t="shared" si="21"/>
        <v>11</v>
      </c>
      <c r="DQ243" s="207" t="str">
        <f t="shared" si="23"/>
        <v>R 11</v>
      </c>
      <c r="DR243" s="212" t="s">
        <v>956</v>
      </c>
      <c r="DS243" s="286" t="str">
        <f t="shared" si="24"/>
        <v>R 11_2. Aumentar el nivel de productividad en el sector primario.</v>
      </c>
      <c r="DT243" s="273" t="str">
        <f t="shared" si="31"/>
        <v>16_PI del Trompo Mágico Museo Interactivo</v>
      </c>
      <c r="DU243" s="208">
        <f t="shared" si="31"/>
        <v>16</v>
      </c>
      <c r="DV243" s="260" t="s">
        <v>1054</v>
      </c>
      <c r="DW243" s="274" t="str">
        <f t="shared" si="25"/>
        <v>16  3. Dirigir las estrategias, políticas, planeación y programación  de todos los productos, ofertas y servicios culturales y educativos que el museo ofrece a la sociedad, al personal interno y a los proyectos que el sistema educativo y gobierno del estado promueve con la participación del Trompo Mágico Museo Interactivo.</v>
      </c>
      <c r="DX243" s="249"/>
      <c r="DY243" s="249"/>
      <c r="DZ243" s="249"/>
      <c r="EA243" s="249"/>
      <c r="EB243" s="249"/>
      <c r="EC243" s="249"/>
      <c r="ED243" s="249"/>
      <c r="EE243" s="249"/>
      <c r="EF243" s="249"/>
      <c r="EG243" s="249"/>
    </row>
    <row r="244" spans="106:137" ht="15">
      <c r="DB244" s="249"/>
      <c r="DC244" s="249"/>
      <c r="DD244" s="249"/>
      <c r="DE244" s="204"/>
      <c r="DF244" s="204"/>
      <c r="DG244" s="204"/>
      <c r="DH244" s="203"/>
      <c r="DI244" s="204"/>
      <c r="DJ244" s="204"/>
      <c r="DK244" s="196"/>
      <c r="DL244" s="196"/>
      <c r="DM244" s="274" t="s">
        <v>1289</v>
      </c>
      <c r="DN244" s="270" t="str">
        <f t="shared" si="32"/>
        <v>PRD_11_VALLES</v>
      </c>
      <c r="DO244" s="205" t="s">
        <v>972</v>
      </c>
      <c r="DP244" s="206">
        <f t="shared" si="21"/>
        <v>11</v>
      </c>
      <c r="DQ244" s="207" t="str">
        <f t="shared" si="23"/>
        <v>R 11</v>
      </c>
      <c r="DR244" s="212" t="s">
        <v>957</v>
      </c>
      <c r="DS244" s="286" t="str">
        <f t="shared" si="24"/>
        <v>R 11_3. Incrementar el nivel de competitividad en la región</v>
      </c>
      <c r="DT244" s="273" t="str">
        <f t="shared" si="31"/>
        <v>16_PI del Trompo Mágico Museo Interactivo</v>
      </c>
      <c r="DU244" s="208">
        <f t="shared" si="31"/>
        <v>16</v>
      </c>
      <c r="DV244" s="260" t="s">
        <v>1055</v>
      </c>
      <c r="DW244" s="274" t="str">
        <f t="shared" si="25"/>
        <v>16  4. Planear y dirigir la operación integral del Museo que permita el desarrollo de las ofertas y proyecto educativo, así como diseñar y  proporcionar servicios diversos de calidad que sean satisfactorios a  todos  los públicos de acuerdo con las políticas y programación general del museo.</v>
      </c>
      <c r="DX244" s="249"/>
      <c r="DY244" s="249"/>
      <c r="DZ244" s="249"/>
      <c r="EA244" s="249"/>
      <c r="EB244" s="249"/>
      <c r="EC244" s="249"/>
      <c r="ED244" s="249"/>
      <c r="EE244" s="249"/>
      <c r="EF244" s="249"/>
      <c r="EG244" s="249"/>
    </row>
    <row r="245" spans="106:137" ht="15">
      <c r="DB245" s="249"/>
      <c r="DC245" s="249"/>
      <c r="DD245" s="249"/>
      <c r="DE245" s="204"/>
      <c r="DF245" s="204"/>
      <c r="DG245" s="204"/>
      <c r="DH245" s="203"/>
      <c r="DI245" s="204"/>
      <c r="DJ245" s="204"/>
      <c r="DK245" s="196"/>
      <c r="DL245" s="196"/>
      <c r="DM245" s="274" t="s">
        <v>1290</v>
      </c>
      <c r="DN245" s="270" t="str">
        <f t="shared" si="32"/>
        <v>PRD_11_VALLES</v>
      </c>
      <c r="DO245" s="205" t="s">
        <v>972</v>
      </c>
      <c r="DP245" s="206">
        <f t="shared" si="21"/>
        <v>11</v>
      </c>
      <c r="DQ245" s="207" t="str">
        <f t="shared" si="23"/>
        <v>R 11</v>
      </c>
      <c r="DR245" s="212" t="s">
        <v>958</v>
      </c>
      <c r="DS245" s="286" t="str">
        <f t="shared" si="24"/>
        <v>R 11_4. Incrementar la infraestructura urbana, de comunicaciones y productiva </v>
      </c>
      <c r="DT245" s="273" t="str">
        <f t="shared" si="31"/>
        <v>16_PI del Trompo Mágico Museo Interactivo</v>
      </c>
      <c r="DU245" s="208">
        <f t="shared" si="31"/>
        <v>16</v>
      </c>
      <c r="DV245" s="260" t="s">
        <v>1056</v>
      </c>
      <c r="DW245" s="274" t="str">
        <f t="shared" si="25"/>
        <v>16  5. Dirigir el programa integral de museografía del museo,  respondiendo a los proyectos educativos, sociales y culturales contenidos en los objetivos estratégicos de la institución para el desarrollo y dotación de todas las ofertas permanentes y temporales.</v>
      </c>
      <c r="DX245" s="249"/>
      <c r="DY245" s="249"/>
      <c r="DZ245" s="249"/>
      <c r="EA245" s="249"/>
      <c r="EB245" s="249"/>
      <c r="EC245" s="249"/>
      <c r="ED245" s="249"/>
      <c r="EE245" s="249"/>
      <c r="EF245" s="249"/>
      <c r="EG245" s="249"/>
    </row>
    <row r="246" spans="106:137" ht="15">
      <c r="DB246" s="249"/>
      <c r="DC246" s="249"/>
      <c r="DD246" s="249"/>
      <c r="DE246" s="204"/>
      <c r="DF246" s="204"/>
      <c r="DG246" s="204"/>
      <c r="DH246" s="203"/>
      <c r="DI246" s="204"/>
      <c r="DJ246" s="204"/>
      <c r="DK246" s="196"/>
      <c r="DL246" s="196"/>
      <c r="DM246" s="274" t="s">
        <v>1291</v>
      </c>
      <c r="DN246" s="270" t="str">
        <f t="shared" si="32"/>
        <v>PRD_11_VALLES</v>
      </c>
      <c r="DO246" s="205" t="s">
        <v>972</v>
      </c>
      <c r="DP246" s="206">
        <f t="shared" si="21"/>
        <v>11</v>
      </c>
      <c r="DQ246" s="207" t="str">
        <f t="shared" si="23"/>
        <v>R 11</v>
      </c>
      <c r="DR246" s="212" t="s">
        <v>959</v>
      </c>
      <c r="DS246" s="286" t="str">
        <f t="shared" si="24"/>
        <v>R 11_5. Mejorar el aprovechamiento de los recursos naturales</v>
      </c>
      <c r="DT246" s="273" t="s">
        <v>1416</v>
      </c>
      <c r="DU246" s="208">
        <v>17</v>
      </c>
      <c r="DV246" s="260" t="s">
        <v>1057</v>
      </c>
      <c r="DW246" s="274" t="str">
        <f t="shared" si="25"/>
        <v>17  1. Generar capital humano vinculado a las actividades productivas rentables.</v>
      </c>
      <c r="DX246" s="303" t="s">
        <v>1495</v>
      </c>
      <c r="DY246" s="249" t="str">
        <f>CONCATENATE("17   ",DX246)</f>
        <v>17   1. Elaborar y aplicar los planes y programas en los niveles de Educación Básica: Preescolar, Primaria y Secundaria, así como en sus modalidades y servicios de: Educación Inicial, Especial, Indígena y Física y Deporte.</v>
      </c>
      <c r="DZ246" s="249"/>
      <c r="EA246" s="249"/>
      <c r="EB246" s="249"/>
      <c r="EC246" s="249"/>
      <c r="ED246" s="249"/>
      <c r="EE246" s="249"/>
      <c r="EF246" s="249"/>
      <c r="EG246" s="249"/>
    </row>
    <row r="247" spans="106:137" ht="15">
      <c r="DB247" s="249"/>
      <c r="DC247" s="249"/>
      <c r="DD247" s="249"/>
      <c r="DE247" s="204"/>
      <c r="DF247" s="204"/>
      <c r="DG247" s="204"/>
      <c r="DH247" s="203"/>
      <c r="DI247" s="204"/>
      <c r="DJ247" s="204"/>
      <c r="DK247" s="196"/>
      <c r="DL247" s="196"/>
      <c r="DM247" s="274" t="s">
        <v>1292</v>
      </c>
      <c r="DN247" s="270" t="str">
        <f t="shared" si="32"/>
        <v>PRD_11_VALLES</v>
      </c>
      <c r="DO247" s="205" t="s">
        <v>972</v>
      </c>
      <c r="DP247" s="206">
        <f t="shared" si="21"/>
        <v>11</v>
      </c>
      <c r="DQ247" s="207" t="str">
        <f t="shared" si="23"/>
        <v>R 11</v>
      </c>
      <c r="DR247" s="212" t="s">
        <v>960</v>
      </c>
      <c r="DS247" s="286" t="str">
        <f t="shared" si="24"/>
        <v>R 11_6. Incrementar el nivel educativo y de preparación técnica especializada</v>
      </c>
      <c r="DT247" s="273" t="str">
        <f aca="true" t="shared" si="33" ref="DT247:DU262">DT246</f>
        <v>17_PI Secretaria de Educación</v>
      </c>
      <c r="DU247" s="208">
        <f t="shared" si="31"/>
        <v>17</v>
      </c>
      <c r="DV247" s="260" t="s">
        <v>1058</v>
      </c>
      <c r="DW247" s="274" t="str">
        <f t="shared" si="25"/>
        <v>17  2. Impulsar la innovación, el diseño y el desarrollo tecnológico.</v>
      </c>
      <c r="DX247" s="303" t="s">
        <v>1496</v>
      </c>
      <c r="DY247" s="249" t="str">
        <f aca="true" t="shared" si="34" ref="DY247:DY262">CONCATENATE("17   ",DX247)</f>
        <v>17   2. Proporcionar igualdad de oportunidades para acceder, permanecer y obtener los conocimientos y habilidades propios de la Educación Básica.</v>
      </c>
      <c r="DZ247" s="249"/>
      <c r="EA247" s="249"/>
      <c r="EB247" s="249"/>
      <c r="EC247" s="249"/>
      <c r="ED247" s="249"/>
      <c r="EE247" s="249"/>
      <c r="EF247" s="249"/>
      <c r="EG247" s="249"/>
    </row>
    <row r="248" spans="106:137" ht="15">
      <c r="DB248" s="249"/>
      <c r="DC248" s="249"/>
      <c r="DD248" s="249"/>
      <c r="DE248" s="204"/>
      <c r="DF248" s="204"/>
      <c r="DG248" s="204"/>
      <c r="DH248" s="203"/>
      <c r="DI248" s="204"/>
      <c r="DJ248" s="204"/>
      <c r="DK248" s="196"/>
      <c r="DL248" s="196"/>
      <c r="DM248" s="274" t="s">
        <v>1293</v>
      </c>
      <c r="DN248" s="270" t="str">
        <f t="shared" si="32"/>
        <v>PRD_11_VALLES</v>
      </c>
      <c r="DO248" s="205" t="s">
        <v>972</v>
      </c>
      <c r="DP248" s="206">
        <f t="shared" si="21"/>
        <v>11</v>
      </c>
      <c r="DQ248" s="207" t="str">
        <f t="shared" si="23"/>
        <v>R 11</v>
      </c>
      <c r="DR248" s="212" t="s">
        <v>961</v>
      </c>
      <c r="DS248" s="286" t="str">
        <f t="shared" si="24"/>
        <v>R 11_7. Reducir las condiciones de pobreza, desigualdad y marginación de la población</v>
      </c>
      <c r="DT248" s="273" t="str">
        <f t="shared" si="33"/>
        <v>17_PI Secretaria de Educación</v>
      </c>
      <c r="DU248" s="208">
        <f t="shared" si="31"/>
        <v>17</v>
      </c>
      <c r="DV248" s="260" t="s">
        <v>1059</v>
      </c>
      <c r="DW248" s="274" t="str">
        <f t="shared" si="25"/>
        <v>17  3. Promover e incentivar una dinámica que prevea la formación gerencial, el asociacionismo, el conocimiento de mercado, la incubación de empresas, la adaptación al cambio y la innovación.</v>
      </c>
      <c r="DX248" s="303" t="s">
        <v>1497</v>
      </c>
      <c r="DY248" s="249" t="str">
        <f t="shared" si="34"/>
        <v>17   3. Impulsar un modelo pedagógico único para el fortalecimiento del uso educativo de las TICs en Educación Básica.</v>
      </c>
      <c r="DZ248" s="249"/>
      <c r="EA248" s="249"/>
      <c r="EB248" s="249"/>
      <c r="EC248" s="249"/>
      <c r="ED248" s="249"/>
      <c r="EE248" s="249"/>
      <c r="EF248" s="249"/>
      <c r="EG248" s="249"/>
    </row>
    <row r="249" spans="106:137" ht="15">
      <c r="DB249" s="249"/>
      <c r="DC249" s="249"/>
      <c r="DD249" s="249"/>
      <c r="DE249" s="204"/>
      <c r="DF249" s="204"/>
      <c r="DG249" s="204"/>
      <c r="DH249" s="203"/>
      <c r="DI249" s="204"/>
      <c r="DJ249" s="204"/>
      <c r="DK249" s="196"/>
      <c r="DL249" s="196"/>
      <c r="DM249" s="274" t="s">
        <v>1294</v>
      </c>
      <c r="DN249" s="270" t="str">
        <f t="shared" si="32"/>
        <v>PRD_11_VALLES</v>
      </c>
      <c r="DO249" s="205" t="s">
        <v>972</v>
      </c>
      <c r="DP249" s="206">
        <f t="shared" si="21"/>
        <v>11</v>
      </c>
      <c r="DQ249" s="207" t="str">
        <f t="shared" si="23"/>
        <v>R 11</v>
      </c>
      <c r="DR249" s="212" t="s">
        <v>962</v>
      </c>
      <c r="DS249" s="286" t="str">
        <f t="shared" si="24"/>
        <v>R 11_8. Revertir los daños al medio ambiente</v>
      </c>
      <c r="DT249" s="273" t="str">
        <f t="shared" si="33"/>
        <v>17_PI Secretaria de Educación</v>
      </c>
      <c r="DU249" s="208">
        <f t="shared" si="31"/>
        <v>17</v>
      </c>
      <c r="DV249" s="260" t="s">
        <v>1060</v>
      </c>
      <c r="DW249" s="274" t="str">
        <f t="shared" si="25"/>
        <v>17  4. Mejorar las expectativas de futuro de todos los jaliscienses, mediante una educación de calidad, que sea pertinente, relevante, eficaz, eficiente, equitativa y de impacto.</v>
      </c>
      <c r="DX249" s="303" t="s">
        <v>1498</v>
      </c>
      <c r="DY249" s="249" t="str">
        <f t="shared" si="34"/>
        <v>17   4. Garantizar que los servicios de Educación Media Superior, Superior y Tecnológica sean de calidad, accesibles y se impartan con equidad a toda la población solicitante, en congruencia con las necesidades de los sectores productivos y del desarrollo regional.</v>
      </c>
      <c r="DZ249" s="249"/>
      <c r="EA249" s="249"/>
      <c r="EB249" s="249"/>
      <c r="EC249" s="249"/>
      <c r="ED249" s="249"/>
      <c r="EE249" s="249"/>
      <c r="EF249" s="249"/>
      <c r="EG249" s="249"/>
    </row>
    <row r="250" spans="106:137" ht="16.5" thickBot="1">
      <c r="DB250" s="249"/>
      <c r="DC250" s="249"/>
      <c r="DD250" s="249"/>
      <c r="DE250" s="204"/>
      <c r="DF250" s="204"/>
      <c r="DG250" s="204"/>
      <c r="DH250" s="203"/>
      <c r="DI250" s="204"/>
      <c r="DJ250" s="204"/>
      <c r="DK250" s="196"/>
      <c r="DL250" s="196"/>
      <c r="DM250" s="288" t="s">
        <v>1295</v>
      </c>
      <c r="DN250" s="270" t="str">
        <f t="shared" si="32"/>
        <v>PRD_11_VALLES</v>
      </c>
      <c r="DO250" s="205" t="s">
        <v>972</v>
      </c>
      <c r="DP250" s="206">
        <f t="shared" si="21"/>
        <v>11</v>
      </c>
      <c r="DQ250" s="207" t="str">
        <f t="shared" si="23"/>
        <v>R 11</v>
      </c>
      <c r="DR250" s="212" t="s">
        <v>963</v>
      </c>
      <c r="DS250" s="286" t="str">
        <f t="shared" si="24"/>
        <v>R 11_9. Mejorar los niveles de seguridad pública</v>
      </c>
      <c r="DT250" s="273" t="str">
        <f t="shared" si="33"/>
        <v>17_PI Secretaria de Educación</v>
      </c>
      <c r="DU250" s="208">
        <f t="shared" si="31"/>
        <v>17</v>
      </c>
      <c r="DV250" s="260" t="s">
        <v>1061</v>
      </c>
      <c r="DW250" s="274" t="str">
        <f t="shared" si="25"/>
        <v>17  5. Adecuar la gestión del sistema educativo al proceso de desarrollo democrático acorde con el cambio social, económico y político del país, en un contexto globalizado.</v>
      </c>
      <c r="DX250" s="303" t="s">
        <v>1499</v>
      </c>
      <c r="DY250" s="249" t="str">
        <f t="shared" si="34"/>
        <v>17   5. Consolidar la articulación entre las instituciones formadoras y actualizadoras de docentes.</v>
      </c>
      <c r="DZ250" s="249"/>
      <c r="EA250" s="249"/>
      <c r="EB250" s="249"/>
      <c r="EC250" s="249"/>
      <c r="ED250" s="249"/>
      <c r="EE250" s="249"/>
      <c r="EF250" s="249"/>
      <c r="EG250" s="249"/>
    </row>
    <row r="251" spans="106:137" ht="16.5" thickBot="1">
      <c r="DB251" s="249"/>
      <c r="DC251" s="249"/>
      <c r="DD251" s="249"/>
      <c r="DE251" s="204"/>
      <c r="DF251" s="204"/>
      <c r="DG251" s="204"/>
      <c r="DH251" s="203"/>
      <c r="DI251" s="204"/>
      <c r="DJ251" s="204"/>
      <c r="DK251" s="196"/>
      <c r="DL251" s="196"/>
      <c r="DM251" s="265" t="s">
        <v>1296</v>
      </c>
      <c r="DN251" s="270" t="str">
        <f t="shared" si="32"/>
        <v>PRD_11_VALLES</v>
      </c>
      <c r="DO251" s="205" t="s">
        <v>972</v>
      </c>
      <c r="DP251" s="206">
        <f t="shared" si="21"/>
        <v>11</v>
      </c>
      <c r="DQ251" s="207" t="str">
        <f t="shared" si="23"/>
        <v>R 11</v>
      </c>
      <c r="DR251" s="212" t="s">
        <v>964</v>
      </c>
      <c r="DS251" s="289" t="str">
        <f t="shared" si="24"/>
        <v>R 11_10. Consolidar la gestión pública municipal y regional</v>
      </c>
      <c r="DT251" s="273" t="str">
        <f t="shared" si="33"/>
        <v>17_PI Secretaria de Educación</v>
      </c>
      <c r="DU251" s="208">
        <f t="shared" si="31"/>
        <v>17</v>
      </c>
      <c r="DV251" s="260" t="s">
        <v>1062</v>
      </c>
      <c r="DW251" s="274" t="str">
        <f t="shared" si="25"/>
        <v>17  6. Proteger y mejorar la salud de la población incrementando la calidad de los servicios e infraestructura física y recurso humano, con la participación de todos los jaliscienses.</v>
      </c>
      <c r="DX251" s="303" t="s">
        <v>1500</v>
      </c>
      <c r="DY251" s="249" t="str">
        <f t="shared" si="34"/>
        <v>17   6. Mejorar la calidad de los servicios de formación, capacitación, actualización, superación y desarrollo profesional.</v>
      </c>
      <c r="DZ251" s="249"/>
      <c r="EA251" s="249"/>
      <c r="EB251" s="249"/>
      <c r="EC251" s="249"/>
      <c r="ED251" s="249"/>
      <c r="EE251" s="249"/>
      <c r="EF251" s="249"/>
      <c r="EG251" s="249"/>
    </row>
    <row r="252" spans="106:137" ht="15">
      <c r="DB252" s="249"/>
      <c r="DC252" s="249"/>
      <c r="DD252" s="249"/>
      <c r="DE252" s="204"/>
      <c r="DF252" s="204"/>
      <c r="DG252" s="204"/>
      <c r="DH252" s="203"/>
      <c r="DI252" s="204"/>
      <c r="DJ252" s="204"/>
      <c r="DK252" s="196"/>
      <c r="DL252" s="196"/>
      <c r="DM252" s="274" t="s">
        <v>1297</v>
      </c>
      <c r="DN252" s="270" t="str">
        <f>DB162</f>
        <v>PRD_12_CENTRO</v>
      </c>
      <c r="DO252" s="205" t="s">
        <v>972</v>
      </c>
      <c r="DP252" s="206">
        <v>12</v>
      </c>
      <c r="DQ252" s="207" t="str">
        <f t="shared" si="23"/>
        <v>R 12</v>
      </c>
      <c r="DR252" s="212" t="s">
        <v>965</v>
      </c>
      <c r="DS252" s="285" t="str">
        <f t="shared" si="24"/>
        <v>R 12_1. Incrementar la competitividad agropecuaria.</v>
      </c>
      <c r="DT252" s="273" t="str">
        <f t="shared" si="33"/>
        <v>17_PI Secretaria de Educación</v>
      </c>
      <c r="DU252" s="208">
        <f t="shared" si="31"/>
        <v>17</v>
      </c>
      <c r="DV252" s="260" t="s">
        <v>1063</v>
      </c>
      <c r="DW252" s="274" t="str">
        <f t="shared" si="25"/>
        <v>17  7. Acercar las oportunidades de desarrollo integral a las personas, las familias y las comunidades que viven en condiciones de vulnerabilidad y marginación, con la integración, participación y compromiso de la sociedad.</v>
      </c>
      <c r="DX252" s="303" t="s">
        <v>1501</v>
      </c>
      <c r="DY252" s="249" t="str">
        <f t="shared" si="34"/>
        <v>17   7. Ofrecer a los jóvenes y adultos que no tuvieron o no culminaron la Educación Básica, la posibilidad de capacitación y educación para la vida y el trabajo.</v>
      </c>
      <c r="DZ252" s="249"/>
      <c r="EA252" s="249"/>
      <c r="EB252" s="249"/>
      <c r="EC252" s="249"/>
      <c r="ED252" s="249"/>
      <c r="EE252" s="249"/>
      <c r="EF252" s="249"/>
      <c r="EG252" s="249"/>
    </row>
    <row r="253" spans="106:137" ht="15.75">
      <c r="DB253" s="249"/>
      <c r="DC253" s="249"/>
      <c r="DD253" s="249"/>
      <c r="DE253" s="204"/>
      <c r="DF253" s="204"/>
      <c r="DG253" s="204"/>
      <c r="DH253" s="203"/>
      <c r="DI253" s="204"/>
      <c r="DJ253" s="204"/>
      <c r="DK253" s="196"/>
      <c r="DL253" s="196"/>
      <c r="DM253" s="274" t="s">
        <v>1298</v>
      </c>
      <c r="DN253" s="270" t="str">
        <f aca="true" t="shared" si="35" ref="DN253:DN258">DN252</f>
        <v>PRD_12_CENTRO</v>
      </c>
      <c r="DO253" s="205" t="s">
        <v>972</v>
      </c>
      <c r="DP253" s="206">
        <f t="shared" si="21"/>
        <v>12</v>
      </c>
      <c r="DQ253" s="207" t="str">
        <f t="shared" si="23"/>
        <v>R 12</v>
      </c>
      <c r="DR253" s="212" t="s">
        <v>966</v>
      </c>
      <c r="DS253" s="286" t="str">
        <f t="shared" si="24"/>
        <v>R 12_2. Elevar la productividad y competitividad industrial, comercial y de servicios de la región. </v>
      </c>
      <c r="DT253" s="273" t="str">
        <f t="shared" si="33"/>
        <v>17_PI Secretaria de Educación</v>
      </c>
      <c r="DU253" s="208">
        <f t="shared" si="31"/>
        <v>17</v>
      </c>
      <c r="DV253" s="260" t="s">
        <v>1064</v>
      </c>
      <c r="DW253" s="274" t="str">
        <f t="shared" si="25"/>
        <v>17  8. Lograr el desarrollo sustentable a través de la prevención y el combate a la contaminación ambiental, la promoción de la conservación y el uso racional de los recursos humanos.</v>
      </c>
      <c r="DX253" s="303" t="s">
        <v>1502</v>
      </c>
      <c r="DY253" s="249" t="str">
        <f t="shared" si="34"/>
        <v>17   8. Mejorar la implementación de los instrumentos de planeación sectorial y de las políticas del sector educativo.</v>
      </c>
      <c r="DZ253" s="249"/>
      <c r="EA253" s="249"/>
      <c r="EB253" s="249"/>
      <c r="EC253" s="249"/>
      <c r="ED253" s="249"/>
      <c r="EE253" s="249"/>
      <c r="EF253" s="249"/>
      <c r="EG253" s="249"/>
    </row>
    <row r="254" spans="106:137" ht="15.75">
      <c r="DB254" s="249"/>
      <c r="DC254" s="249"/>
      <c r="DD254" s="249"/>
      <c r="DE254" s="204"/>
      <c r="DF254" s="204"/>
      <c r="DG254" s="204"/>
      <c r="DH254" s="203"/>
      <c r="DI254" s="204"/>
      <c r="DJ254" s="204"/>
      <c r="DK254" s="196"/>
      <c r="DL254" s="196"/>
      <c r="DM254" s="274" t="s">
        <v>1299</v>
      </c>
      <c r="DN254" s="270" t="str">
        <f t="shared" si="35"/>
        <v>PRD_12_CENTRO</v>
      </c>
      <c r="DO254" s="205" t="s">
        <v>972</v>
      </c>
      <c r="DP254" s="206">
        <f t="shared" si="21"/>
        <v>12</v>
      </c>
      <c r="DQ254" s="207" t="str">
        <f t="shared" si="23"/>
        <v>R 12</v>
      </c>
      <c r="DR254" s="212" t="s">
        <v>967</v>
      </c>
      <c r="DS254" s="286" t="str">
        <f t="shared" si="24"/>
        <v>R 12_3. Mejorar las condiciones de vida de la población. </v>
      </c>
      <c r="DT254" s="273" t="str">
        <f t="shared" si="33"/>
        <v>17_PI Secretaria de Educación</v>
      </c>
      <c r="DU254" s="208">
        <f t="shared" si="31"/>
        <v>17</v>
      </c>
      <c r="DV254" s="260" t="s">
        <v>1065</v>
      </c>
      <c r="DW254" s="274" t="str">
        <f t="shared" si="25"/>
        <v>17  9. Preservar e impulsar las manifestaciones culturales, las tradiciones populares, el patrimonio, el folclor , las artesanías y técnicas artesanales de cada una de las regiones  y municipios, a través de la promoción nacional e internacional.</v>
      </c>
      <c r="DX254" s="303" t="s">
        <v>1503</v>
      </c>
      <c r="DY254" s="249" t="str">
        <f t="shared" si="34"/>
        <v>17   9. Fortalecer los sistemas de planeación, programación, presupuestación y evaluación de los procesos educativos.</v>
      </c>
      <c r="DZ254" s="249"/>
      <c r="EA254" s="249"/>
      <c r="EB254" s="249"/>
      <c r="EC254" s="249"/>
      <c r="ED254" s="249"/>
      <c r="EE254" s="249"/>
      <c r="EF254" s="249"/>
      <c r="EG254" s="249"/>
    </row>
    <row r="255" spans="106:137" ht="15.75">
      <c r="DB255" s="249"/>
      <c r="DC255" s="249"/>
      <c r="DD255" s="249"/>
      <c r="DE255" s="204"/>
      <c r="DF255" s="204"/>
      <c r="DG255" s="204"/>
      <c r="DH255" s="203"/>
      <c r="DI255" s="204"/>
      <c r="DJ255" s="204"/>
      <c r="DK255" s="196"/>
      <c r="DL255" s="196"/>
      <c r="DM255" s="274" t="s">
        <v>1300</v>
      </c>
      <c r="DN255" s="270" t="str">
        <f t="shared" si="35"/>
        <v>PRD_12_CENTRO</v>
      </c>
      <c r="DO255" s="205" t="s">
        <v>972</v>
      </c>
      <c r="DP255" s="206">
        <f t="shared" si="21"/>
        <v>12</v>
      </c>
      <c r="DQ255" s="207" t="str">
        <f t="shared" si="23"/>
        <v>R 12</v>
      </c>
      <c r="DR255" s="212" t="s">
        <v>968</v>
      </c>
      <c r="DS255" s="286" t="str">
        <f t="shared" si="24"/>
        <v>R 12_4. Reducir el deterioro ambiental de la región.</v>
      </c>
      <c r="DT255" s="273" t="str">
        <f t="shared" si="33"/>
        <v>17_PI Secretaria de Educación</v>
      </c>
      <c r="DU255" s="208">
        <f t="shared" si="31"/>
        <v>17</v>
      </c>
      <c r="DV255" s="260" t="s">
        <v>1066</v>
      </c>
      <c r="DW255" s="274" t="str">
        <f t="shared" si="25"/>
        <v>17  10. Incrementar el capital intelectual de Jalisco a través del fortalecimiento de la investigación científica y tecnológica, el desarrollo de una cultura innovadora y emprendedora, especialmente en niños, niñas y jóvenes.</v>
      </c>
      <c r="DX255" s="303" t="s">
        <v>1504</v>
      </c>
      <c r="DY255" s="249" t="str">
        <f t="shared" si="34"/>
        <v>17   10. Mejorar la administración de los recursos financieros, humanos, informáticos y materiales de la  Secretaría de Educación Jalisco.</v>
      </c>
      <c r="DZ255" s="249"/>
      <c r="EA255" s="249"/>
      <c r="EB255" s="249"/>
      <c r="EC255" s="249"/>
      <c r="ED255" s="249"/>
      <c r="EE255" s="249"/>
      <c r="EF255" s="249"/>
      <c r="EG255" s="249"/>
    </row>
    <row r="256" spans="106:137" ht="15.75">
      <c r="DB256" s="249"/>
      <c r="DC256" s="249"/>
      <c r="DD256" s="249"/>
      <c r="DE256" s="204"/>
      <c r="DF256" s="204"/>
      <c r="DG256" s="204"/>
      <c r="DH256" s="203"/>
      <c r="DI256" s="204"/>
      <c r="DJ256" s="204"/>
      <c r="DK256" s="196"/>
      <c r="DL256" s="196"/>
      <c r="DM256" s="274" t="s">
        <v>1301</v>
      </c>
      <c r="DN256" s="270" t="str">
        <f t="shared" si="35"/>
        <v>PRD_12_CENTRO</v>
      </c>
      <c r="DO256" s="205" t="s">
        <v>972</v>
      </c>
      <c r="DP256" s="206">
        <f t="shared" si="21"/>
        <v>12</v>
      </c>
      <c r="DQ256" s="207" t="str">
        <f t="shared" si="23"/>
        <v>R 12</v>
      </c>
      <c r="DR256" s="212" t="s">
        <v>969</v>
      </c>
      <c r="DS256" s="286" t="str">
        <f t="shared" si="24"/>
        <v>R 12_5. Mejorar la movilidad urbana.</v>
      </c>
      <c r="DT256" s="273" t="str">
        <f t="shared" si="33"/>
        <v>17_PI Secretaria de Educación</v>
      </c>
      <c r="DU256" s="208">
        <f t="shared" si="31"/>
        <v>17</v>
      </c>
      <c r="DV256" s="260" t="s">
        <v>1067</v>
      </c>
      <c r="DW256" s="274" t="str">
        <f t="shared" si="25"/>
        <v>17  11. Mejorar la salud física y mental de las personas y la familia a través del impulso a la educación física, el deporte, la recreación y la convivencia social.</v>
      </c>
      <c r="DX256" s="303" t="s">
        <v>1505</v>
      </c>
      <c r="DY256" s="249" t="str">
        <f t="shared" si="34"/>
        <v>17   11. Mejorar la normativa  educativa y estructural en los órdenes administrativo y operativo del sistema educativo estatal.</v>
      </c>
      <c r="DZ256" s="249"/>
      <c r="EA256" s="249"/>
      <c r="EB256" s="249"/>
      <c r="EC256" s="249"/>
      <c r="ED256" s="249"/>
      <c r="EE256" s="249"/>
      <c r="EF256" s="249"/>
      <c r="EG256" s="249"/>
    </row>
    <row r="257" spans="106:137" ht="16.5" thickBot="1">
      <c r="DB257" s="249"/>
      <c r="DC257" s="249"/>
      <c r="DD257" s="249"/>
      <c r="DE257" s="204"/>
      <c r="DF257" s="204"/>
      <c r="DG257" s="204"/>
      <c r="DH257" s="203"/>
      <c r="DI257" s="204"/>
      <c r="DJ257" s="204"/>
      <c r="DK257" s="196"/>
      <c r="DL257" s="196"/>
      <c r="DM257" s="288" t="s">
        <v>1302</v>
      </c>
      <c r="DN257" s="270" t="str">
        <f t="shared" si="35"/>
        <v>PRD_12_CENTRO</v>
      </c>
      <c r="DO257" s="205" t="s">
        <v>972</v>
      </c>
      <c r="DP257" s="206">
        <f t="shared" si="21"/>
        <v>12</v>
      </c>
      <c r="DQ257" s="207" t="str">
        <f t="shared" si="23"/>
        <v>R 12</v>
      </c>
      <c r="DR257" s="212" t="s">
        <v>970</v>
      </c>
      <c r="DS257" s="286" t="str">
        <f t="shared" si="24"/>
        <v>R 12_6. Mejorar la seguridad pública y la procuración de justicia.</v>
      </c>
      <c r="DT257" s="273" t="str">
        <f t="shared" si="33"/>
        <v>17_PI Secretaria de Educación</v>
      </c>
      <c r="DU257" s="208">
        <f t="shared" si="31"/>
        <v>17</v>
      </c>
      <c r="DV257" s="260" t="s">
        <v>1068</v>
      </c>
      <c r="DW257" s="274" t="str">
        <f t="shared" si="25"/>
        <v>17  12.Reducir la brecha digital en todas las regiones de Jalisco.</v>
      </c>
      <c r="DX257" s="303" t="s">
        <v>1506</v>
      </c>
      <c r="DY257" s="249" t="str">
        <f t="shared" si="34"/>
        <v>17   12. Potenciar el proceso de desconcentración administrativa de los servicios educativos hacia las Delegaciones Regionales de la Secretaría de Educación Jalisco.</v>
      </c>
      <c r="DZ257" s="249"/>
      <c r="EA257" s="249"/>
      <c r="EB257" s="249"/>
      <c r="EC257" s="249"/>
      <c r="ED257" s="249"/>
      <c r="EE257" s="249"/>
      <c r="EF257" s="249"/>
      <c r="EG257" s="249"/>
    </row>
    <row r="258" spans="106:137" ht="16.5" thickBot="1">
      <c r="DB258" s="249"/>
      <c r="DC258" s="249"/>
      <c r="DD258" s="249"/>
      <c r="DE258" s="204"/>
      <c r="DF258" s="204"/>
      <c r="DG258" s="204"/>
      <c r="DH258" s="203"/>
      <c r="DI258" s="204"/>
      <c r="DJ258" s="204"/>
      <c r="DK258" s="196"/>
      <c r="DL258" s="196"/>
      <c r="DM258" s="204" t="s">
        <v>1303</v>
      </c>
      <c r="DN258" s="281" t="str">
        <f t="shared" si="35"/>
        <v>PRD_12_CENTRO</v>
      </c>
      <c r="DO258" s="209" t="s">
        <v>972</v>
      </c>
      <c r="DP258" s="217">
        <f t="shared" si="21"/>
        <v>12</v>
      </c>
      <c r="DQ258" s="218" t="str">
        <f t="shared" si="23"/>
        <v>R 12</v>
      </c>
      <c r="DR258" s="304" t="s">
        <v>971</v>
      </c>
      <c r="DS258" s="289" t="str">
        <f t="shared" si="24"/>
        <v>R 12_7. Fortalecer la gestión pública, la rendición de cuentas  y la participación ciudadana la región. </v>
      </c>
      <c r="DT258" s="273" t="str">
        <f t="shared" si="33"/>
        <v>17_PI Secretaria de Educación</v>
      </c>
      <c r="DU258" s="208">
        <f t="shared" si="33"/>
        <v>17</v>
      </c>
      <c r="DV258" s="260" t="s">
        <v>1069</v>
      </c>
      <c r="DW258" s="274" t="str">
        <f t="shared" si="25"/>
        <v>17  13. Garantizar la movilidad  sustentable y la seguridad de personas, bienes y servicios que circulan en los diferentes ámbitos del territorio estatal, desde el peatón y el ciclista, hasta el transporte público y los vehículos particulares.</v>
      </c>
      <c r="DX258" s="303" t="s">
        <v>1507</v>
      </c>
      <c r="DY258" s="249" t="str">
        <f t="shared" si="34"/>
        <v>17   13. Fortalecer la defensa de los intereses jurídicos de la Secretaría.</v>
      </c>
      <c r="DZ258" s="249"/>
      <c r="EA258" s="249"/>
      <c r="EB258" s="249"/>
      <c r="EC258" s="249"/>
      <c r="ED258" s="249"/>
      <c r="EE258" s="249"/>
      <c r="EF258" s="249"/>
      <c r="EG258" s="249"/>
    </row>
    <row r="259" spans="106:137" ht="15.75">
      <c r="DB259" s="249"/>
      <c r="DC259" s="249"/>
      <c r="DD259" s="249"/>
      <c r="DE259" s="204"/>
      <c r="DF259" s="204"/>
      <c r="DG259" s="204"/>
      <c r="DH259" s="203"/>
      <c r="DI259" s="204"/>
      <c r="DJ259" s="204"/>
      <c r="DK259" s="196"/>
      <c r="DL259" s="196"/>
      <c r="DM259" s="204"/>
      <c r="DN259" s="196"/>
      <c r="DO259" s="196"/>
      <c r="DP259" s="196"/>
      <c r="DQ259" s="196"/>
      <c r="DR259" s="204"/>
      <c r="DS259" s="204"/>
      <c r="DT259" s="273" t="str">
        <f t="shared" si="33"/>
        <v>17_PI Secretaria de Educación</v>
      </c>
      <c r="DU259" s="208">
        <f t="shared" si="33"/>
        <v>17</v>
      </c>
      <c r="DV259" s="260" t="s">
        <v>1070</v>
      </c>
      <c r="DW259" s="274" t="str">
        <f t="shared" si="25"/>
        <v>17  14. Fortalecer la descentralización y desconcentración de las regiones.</v>
      </c>
      <c r="DX259" s="303" t="s">
        <v>1508</v>
      </c>
      <c r="DY259" s="249" t="str">
        <f t="shared" si="34"/>
        <v>17   14. Asegurar la adecuada aplicación de los recursos humanos, materiales y financieros con apego estricto de la normativa vigente.</v>
      </c>
      <c r="DZ259" s="249"/>
      <c r="EA259" s="249"/>
      <c r="EB259" s="249"/>
      <c r="EC259" s="249"/>
      <c r="ED259" s="249"/>
      <c r="EE259" s="249"/>
      <c r="EF259" s="249"/>
      <c r="EG259" s="249"/>
    </row>
    <row r="260" spans="106:137" ht="15.75">
      <c r="DB260" s="249"/>
      <c r="DC260" s="249"/>
      <c r="DD260" s="249"/>
      <c r="DE260" s="204"/>
      <c r="DF260" s="204"/>
      <c r="DG260" s="204"/>
      <c r="DH260" s="203"/>
      <c r="DI260" s="204"/>
      <c r="DJ260" s="204"/>
      <c r="DK260" s="196"/>
      <c r="DL260" s="196"/>
      <c r="DM260" s="204"/>
      <c r="DN260" s="196"/>
      <c r="DO260" s="196"/>
      <c r="DP260" s="196"/>
      <c r="DQ260" s="196"/>
      <c r="DR260" s="204"/>
      <c r="DS260" s="204"/>
      <c r="DT260" s="273" t="s">
        <v>1417</v>
      </c>
      <c r="DU260" s="208">
        <v>18</v>
      </c>
      <c r="DV260" s="260" t="s">
        <v>1071</v>
      </c>
      <c r="DW260" s="274" t="str">
        <f t="shared" si="25"/>
        <v>18  1. Establecer la política pública para la gestión integral de residuos en el Estado.</v>
      </c>
      <c r="DX260" s="303" t="s">
        <v>1509</v>
      </c>
      <c r="DY260" s="249" t="str">
        <f t="shared" si="34"/>
        <v>17   15. Fortalecer la coordinación entre autoridades educativas para eficientar la atención y agilizar tiempos de respuesta de planteamientos realizados por  los ciudadanos.</v>
      </c>
      <c r="DZ260" s="249"/>
      <c r="EA260" s="249"/>
      <c r="EB260" s="249"/>
      <c r="EC260" s="249"/>
      <c r="ED260" s="249"/>
      <c r="EE260" s="249"/>
      <c r="EF260" s="249"/>
      <c r="EG260" s="249"/>
    </row>
    <row r="261" spans="106:137" ht="15">
      <c r="DB261" s="249"/>
      <c r="DC261" s="249"/>
      <c r="DD261" s="249"/>
      <c r="DE261" s="204"/>
      <c r="DF261" s="204"/>
      <c r="DG261" s="204"/>
      <c r="DH261" s="203"/>
      <c r="DI261" s="204"/>
      <c r="DJ261" s="204"/>
      <c r="DK261" s="196"/>
      <c r="DL261" s="196"/>
      <c r="DM261" s="204"/>
      <c r="DN261" s="196"/>
      <c r="DO261" s="196"/>
      <c r="DP261" s="196"/>
      <c r="DQ261" s="196"/>
      <c r="DR261" s="204"/>
      <c r="DS261" s="204"/>
      <c r="DT261" s="273" t="str">
        <f aca="true" t="shared" si="36" ref="DT261:DU274">DT260</f>
        <v>18_PI SEMADES</v>
      </c>
      <c r="DU261" s="208">
        <f t="shared" si="33"/>
        <v>18</v>
      </c>
      <c r="DV261" s="260" t="s">
        <v>1072</v>
      </c>
      <c r="DW261" s="274" t="str">
        <f t="shared" si="25"/>
        <v>18  2. Mejorar la calidad del aire en el Estado de Jalisco, mediante la implementación de programas y la aplicación de la normatividad.</v>
      </c>
      <c r="DX261" s="303" t="s">
        <v>1510</v>
      </c>
      <c r="DY261" s="249" t="str">
        <f t="shared" si="34"/>
        <v>17   16. Incrementar la cooperación internacional del Gobierno del Estado de Jalisco en materia educativa.  </v>
      </c>
      <c r="DZ261" s="249"/>
      <c r="EA261" s="249"/>
      <c r="EB261" s="249"/>
      <c r="EC261" s="249"/>
      <c r="ED261" s="249"/>
      <c r="EE261" s="249"/>
      <c r="EF261" s="249"/>
      <c r="EG261" s="249"/>
    </row>
    <row r="262" spans="106:137" ht="15.75">
      <c r="DB262" s="249"/>
      <c r="DC262" s="249"/>
      <c r="DD262" s="249"/>
      <c r="DE262" s="204"/>
      <c r="DF262" s="204"/>
      <c r="DG262" s="204"/>
      <c r="DH262" s="203"/>
      <c r="DI262" s="204"/>
      <c r="DJ262" s="204"/>
      <c r="DK262" s="196"/>
      <c r="DL262" s="196"/>
      <c r="DM262" s="204"/>
      <c r="DN262" s="196"/>
      <c r="DO262" s="196"/>
      <c r="DP262" s="196"/>
      <c r="DQ262" s="196"/>
      <c r="DR262" s="204"/>
      <c r="DS262" s="204"/>
      <c r="DT262" s="273" t="str">
        <f t="shared" si="36"/>
        <v>18_PI SEMADES</v>
      </c>
      <c r="DU262" s="208">
        <f t="shared" si="33"/>
        <v>18</v>
      </c>
      <c r="DV262" s="260" t="s">
        <v>1073</v>
      </c>
      <c r="DW262" s="274" t="str">
        <f t="shared" si="25"/>
        <v>18  3. Procurar la justicia ambiental en el Estado mediante la instauración de procesos jurídico-administrativos previstos en la legislación de la materia.</v>
      </c>
      <c r="DX262" s="303" t="s">
        <v>1511</v>
      </c>
      <c r="DY262" s="249" t="str">
        <f t="shared" si="34"/>
        <v>17   17. Mejorar las acciones de comunicación y difusión de los programas, proyectos y acciones de la Secretaría de Educación Jalisco.</v>
      </c>
      <c r="DZ262" s="249"/>
      <c r="EA262" s="249"/>
      <c r="EB262" s="249"/>
      <c r="EC262" s="249"/>
      <c r="ED262" s="249"/>
      <c r="EE262" s="249"/>
      <c r="EF262" s="249"/>
      <c r="EG262" s="249"/>
    </row>
    <row r="263" spans="106:137" ht="15">
      <c r="DB263" s="249"/>
      <c r="DC263" s="249"/>
      <c r="DD263" s="249"/>
      <c r="DE263" s="204"/>
      <c r="DF263" s="204"/>
      <c r="DG263" s="204"/>
      <c r="DH263" s="203"/>
      <c r="DI263" s="204"/>
      <c r="DJ263" s="204"/>
      <c r="DK263" s="196"/>
      <c r="DL263" s="196"/>
      <c r="DM263" s="204"/>
      <c r="DN263" s="196"/>
      <c r="DO263" s="196"/>
      <c r="DP263" s="196"/>
      <c r="DQ263" s="196"/>
      <c r="DR263" s="204"/>
      <c r="DS263" s="204"/>
      <c r="DT263" s="273" t="str">
        <f t="shared" si="36"/>
        <v>18_PI SEMADES</v>
      </c>
      <c r="DU263" s="208">
        <f t="shared" si="36"/>
        <v>18</v>
      </c>
      <c r="DV263" s="260" t="s">
        <v>1074</v>
      </c>
      <c r="DW263" s="274" t="str">
        <f t="shared" si="25"/>
        <v>18  4. Brindar a los ciudadanos calidad en la atención con eficacia y transparencia en los trámites y servicios ambientales.</v>
      </c>
      <c r="DX263" s="249"/>
      <c r="DY263" s="249"/>
      <c r="DZ263" s="249"/>
      <c r="EA263" s="249"/>
      <c r="EB263" s="249"/>
      <c r="EC263" s="249"/>
      <c r="ED263" s="249"/>
      <c r="EE263" s="249"/>
      <c r="EF263" s="249"/>
      <c r="EG263" s="249"/>
    </row>
    <row r="264" spans="106:137" ht="15">
      <c r="DB264" s="249"/>
      <c r="DC264" s="249"/>
      <c r="DD264" s="249"/>
      <c r="DE264" s="204"/>
      <c r="DF264" s="204"/>
      <c r="DG264" s="204"/>
      <c r="DH264" s="203"/>
      <c r="DI264" s="204"/>
      <c r="DJ264" s="204"/>
      <c r="DK264" s="196"/>
      <c r="DL264" s="196"/>
      <c r="DM264" s="204"/>
      <c r="DN264" s="196"/>
      <c r="DO264" s="196"/>
      <c r="DP264" s="196"/>
      <c r="DQ264" s="196"/>
      <c r="DR264" s="204"/>
      <c r="DS264" s="204"/>
      <c r="DT264" s="273" t="str">
        <f t="shared" si="36"/>
        <v>18_PI SEMADES</v>
      </c>
      <c r="DU264" s="208">
        <f t="shared" si="36"/>
        <v>18</v>
      </c>
      <c r="DV264" s="260" t="s">
        <v>1075</v>
      </c>
      <c r="DW264" s="274" t="str">
        <f t="shared" si="25"/>
        <v>18  5. Establecer las herramientas de planeación del desarrollo para impulsar la conservación de los recursos naturales y el desarrollo sustentable.</v>
      </c>
      <c r="DX264" s="249"/>
      <c r="DY264" s="249"/>
      <c r="DZ264" s="249"/>
      <c r="EA264" s="249"/>
      <c r="EB264" s="249"/>
      <c r="EC264" s="249"/>
      <c r="ED264" s="249"/>
      <c r="EE264" s="249"/>
      <c r="EF264" s="249"/>
      <c r="EG264" s="249"/>
    </row>
    <row r="265" spans="106:137" ht="15">
      <c r="DB265" s="249"/>
      <c r="DC265" s="249"/>
      <c r="DD265" s="249"/>
      <c r="DE265" s="204"/>
      <c r="DF265" s="204"/>
      <c r="DG265" s="204"/>
      <c r="DH265" s="203"/>
      <c r="DI265" s="204"/>
      <c r="DJ265" s="204"/>
      <c r="DK265" s="196"/>
      <c r="DL265" s="196"/>
      <c r="DM265" s="204"/>
      <c r="DN265" s="196"/>
      <c r="DO265" s="196"/>
      <c r="DP265" s="196"/>
      <c r="DQ265" s="196"/>
      <c r="DR265" s="204"/>
      <c r="DS265" s="204"/>
      <c r="DT265" s="273" t="str">
        <f t="shared" si="36"/>
        <v>18_PI SEMADES</v>
      </c>
      <c r="DU265" s="208">
        <f t="shared" si="36"/>
        <v>18</v>
      </c>
      <c r="DV265" s="260" t="s">
        <v>1076</v>
      </c>
      <c r="DW265" s="274" t="str">
        <f t="shared" si="25"/>
        <v>18  6. Promover la cultura ambiental entre los diferentes sectores de la sociedad que permita un desarrollo armónico del ser humano y los ecosistemas, a través de la educación y difusión ambiental.</v>
      </c>
      <c r="DX265" s="249"/>
      <c r="DY265" s="249"/>
      <c r="DZ265" s="249"/>
      <c r="EA265" s="249"/>
      <c r="EB265" s="249"/>
      <c r="EC265" s="249"/>
      <c r="ED265" s="249"/>
      <c r="EE265" s="249"/>
      <c r="EF265" s="249"/>
      <c r="EG265" s="249"/>
    </row>
    <row r="266" spans="106:137" ht="15">
      <c r="DB266" s="249"/>
      <c r="DC266" s="249"/>
      <c r="DD266" s="249"/>
      <c r="DE266" s="204"/>
      <c r="DF266" s="204"/>
      <c r="DG266" s="204"/>
      <c r="DH266" s="203"/>
      <c r="DI266" s="204"/>
      <c r="DJ266" s="204"/>
      <c r="DK266" s="196"/>
      <c r="DL266" s="196"/>
      <c r="DM266" s="204"/>
      <c r="DN266" s="196"/>
      <c r="DO266" s="196"/>
      <c r="DP266" s="196"/>
      <c r="DQ266" s="196"/>
      <c r="DR266" s="204"/>
      <c r="DS266" s="204"/>
      <c r="DT266" s="273" t="str">
        <f t="shared" si="36"/>
        <v>18_PI SEMADES</v>
      </c>
      <c r="DU266" s="208">
        <f t="shared" si="36"/>
        <v>18</v>
      </c>
      <c r="DV266" s="260" t="s">
        <v>1077</v>
      </c>
      <c r="DW266" s="274" t="str">
        <f t="shared" si="25"/>
        <v>18  7.  Lograr el desarrollo sustentable mediante el fortalecimiento de la gestión ambiental.</v>
      </c>
      <c r="DX266" s="249"/>
      <c r="DY266" s="249"/>
      <c r="DZ266" s="249"/>
      <c r="EA266" s="249"/>
      <c r="EB266" s="249"/>
      <c r="EC266" s="249"/>
      <c r="ED266" s="249"/>
      <c r="EE266" s="249"/>
      <c r="EF266" s="249"/>
      <c r="EG266" s="249"/>
    </row>
    <row r="267" spans="106:137" ht="15">
      <c r="DB267" s="249"/>
      <c r="DC267" s="249"/>
      <c r="DD267" s="249"/>
      <c r="DE267" s="204"/>
      <c r="DF267" s="204"/>
      <c r="DG267" s="204"/>
      <c r="DH267" s="203"/>
      <c r="DI267" s="204"/>
      <c r="DJ267" s="204"/>
      <c r="DK267" s="196"/>
      <c r="DL267" s="196"/>
      <c r="DM267" s="204"/>
      <c r="DN267" s="196"/>
      <c r="DO267" s="196"/>
      <c r="DP267" s="196"/>
      <c r="DQ267" s="196"/>
      <c r="DR267" s="204"/>
      <c r="DS267" s="204"/>
      <c r="DT267" s="273" t="str">
        <f t="shared" si="36"/>
        <v>18_PI SEMADES</v>
      </c>
      <c r="DU267" s="208">
        <f t="shared" si="36"/>
        <v>18</v>
      </c>
      <c r="DV267" s="260" t="s">
        <v>1078</v>
      </c>
      <c r="DW267" s="274" t="str">
        <f t="shared" si="25"/>
        <v>18  8. Proponer la actualización del marco jurídico ambiental en el Estado y generar las disposiciones legales rectoras de la actuación de la dependencia para garantizar el derecho de la sociedad a un medio ambiente sano.</v>
      </c>
      <c r="DX267" s="249"/>
      <c r="DY267" s="249"/>
      <c r="DZ267" s="249"/>
      <c r="EA267" s="249"/>
      <c r="EB267" s="249"/>
      <c r="EC267" s="249"/>
      <c r="ED267" s="249"/>
      <c r="EE267" s="249"/>
      <c r="EF267" s="249"/>
      <c r="EG267" s="249"/>
    </row>
    <row r="268" spans="106:137" ht="15">
      <c r="DB268" s="249"/>
      <c r="DC268" s="249"/>
      <c r="DD268" s="249"/>
      <c r="DE268" s="204"/>
      <c r="DF268" s="204"/>
      <c r="DG268" s="204"/>
      <c r="DH268" s="203"/>
      <c r="DI268" s="204"/>
      <c r="DJ268" s="204"/>
      <c r="DK268" s="196"/>
      <c r="DL268" s="196"/>
      <c r="DM268" s="204"/>
      <c r="DN268" s="196"/>
      <c r="DO268" s="196"/>
      <c r="DP268" s="196"/>
      <c r="DQ268" s="196"/>
      <c r="DR268" s="204"/>
      <c r="DS268" s="204"/>
      <c r="DT268" s="273" t="str">
        <f t="shared" si="36"/>
        <v>18_PI SEMADES</v>
      </c>
      <c r="DU268" s="208">
        <f t="shared" si="36"/>
        <v>18</v>
      </c>
      <c r="DV268" s="260" t="s">
        <v>1079</v>
      </c>
      <c r="DW268" s="274" t="str">
        <f t="shared" si="25"/>
        <v>18  9. Fortalecer las relaciones de la Secretaría en materia de colaboración, intercambio y cooperación, a nivel local, nacional e internacional.</v>
      </c>
      <c r="DX268" s="249"/>
      <c r="DY268" s="249"/>
      <c r="DZ268" s="249"/>
      <c r="EA268" s="249"/>
      <c r="EB268" s="249"/>
      <c r="EC268" s="249"/>
      <c r="ED268" s="249"/>
      <c r="EE268" s="249"/>
      <c r="EF268" s="249"/>
      <c r="EG268" s="249"/>
    </row>
    <row r="269" spans="106:137" ht="15">
      <c r="DB269" s="249"/>
      <c r="DC269" s="249"/>
      <c r="DD269" s="249"/>
      <c r="DE269" s="204"/>
      <c r="DF269" s="204"/>
      <c r="DG269" s="204"/>
      <c r="DH269" s="203"/>
      <c r="DI269" s="204"/>
      <c r="DJ269" s="204"/>
      <c r="DK269" s="196"/>
      <c r="DL269" s="196"/>
      <c r="DM269" s="204"/>
      <c r="DN269" s="196"/>
      <c r="DO269" s="196"/>
      <c r="DP269" s="196"/>
      <c r="DQ269" s="196"/>
      <c r="DR269" s="204"/>
      <c r="DS269" s="204"/>
      <c r="DT269" s="273" t="str">
        <f t="shared" si="36"/>
        <v>18_PI SEMADES</v>
      </c>
      <c r="DU269" s="208">
        <f t="shared" si="36"/>
        <v>18</v>
      </c>
      <c r="DV269" s="260" t="s">
        <v>1080</v>
      </c>
      <c r="DW269" s="274" t="str">
        <f t="shared" si="25"/>
        <v>18  10. Establecer y dar seguimiento a las políticas públicas, programas y acciones de la dependencia en materia de mitigación y adaptación al cambio climático.</v>
      </c>
      <c r="DX269" s="249"/>
      <c r="DY269" s="249"/>
      <c r="DZ269" s="249"/>
      <c r="EA269" s="249"/>
      <c r="EB269" s="249"/>
      <c r="EC269" s="249"/>
      <c r="ED269" s="249"/>
      <c r="EE269" s="249"/>
      <c r="EF269" s="249"/>
      <c r="EG269" s="249"/>
    </row>
    <row r="270" spans="106:137" ht="15">
      <c r="DB270" s="249"/>
      <c r="DC270" s="249"/>
      <c r="DD270" s="249"/>
      <c r="DE270" s="204"/>
      <c r="DF270" s="204"/>
      <c r="DG270" s="204"/>
      <c r="DH270" s="203"/>
      <c r="DI270" s="204"/>
      <c r="DJ270" s="204"/>
      <c r="DK270" s="196"/>
      <c r="DL270" s="196"/>
      <c r="DM270" s="204"/>
      <c r="DN270" s="196"/>
      <c r="DO270" s="196"/>
      <c r="DP270" s="196"/>
      <c r="DQ270" s="196"/>
      <c r="DR270" s="204"/>
      <c r="DS270" s="204"/>
      <c r="DT270" s="273" t="s">
        <v>1418</v>
      </c>
      <c r="DU270" s="208">
        <v>19</v>
      </c>
      <c r="DV270" s="260" t="s">
        <v>1081</v>
      </c>
      <c r="DW270" s="274" t="str">
        <f t="shared" si="25"/>
        <v>19  1. Incrementar las capacidades competitivas de las regiones y los sectores económicos de Jalisco, mediante el fortalecimiento del mercado interno, proyectos estratégicos regionales y sectoriales, integración productiva y enfoque de ciudades.</v>
      </c>
      <c r="DX270" s="249"/>
      <c r="DY270" s="249"/>
      <c r="DZ270" s="249"/>
      <c r="EA270" s="249"/>
      <c r="EB270" s="249"/>
      <c r="EC270" s="249"/>
      <c r="ED270" s="249"/>
      <c r="EE270" s="249"/>
      <c r="EF270" s="249"/>
      <c r="EG270" s="249"/>
    </row>
    <row r="271" spans="106:137" ht="15">
      <c r="DB271" s="249"/>
      <c r="DC271" s="249"/>
      <c r="DD271" s="249"/>
      <c r="DE271" s="204"/>
      <c r="DF271" s="204"/>
      <c r="DG271" s="204"/>
      <c r="DH271" s="203"/>
      <c r="DI271" s="204"/>
      <c r="DJ271" s="204"/>
      <c r="DK271" s="196"/>
      <c r="DL271" s="196"/>
      <c r="DM271" s="204"/>
      <c r="DN271" s="196"/>
      <c r="DO271" s="196"/>
      <c r="DP271" s="196"/>
      <c r="DQ271" s="196"/>
      <c r="DR271" s="204"/>
      <c r="DS271" s="204"/>
      <c r="DT271" s="273" t="str">
        <f>DT270</f>
        <v>19_PI SEPROE</v>
      </c>
      <c r="DU271" s="208">
        <f t="shared" si="36"/>
        <v>19</v>
      </c>
      <c r="DV271" s="260" t="s">
        <v>1157</v>
      </c>
      <c r="DW271" s="274" t="str">
        <f t="shared" si="25"/>
        <v>19  2. Promoción, atracción y conservación de inversiones en el estado de Jalisco, nacionales o extranjeras, hacia la generación de más y mejores empleos.</v>
      </c>
      <c r="DX271" s="249"/>
      <c r="DY271" s="249"/>
      <c r="DZ271" s="249"/>
      <c r="EA271" s="249"/>
      <c r="EB271" s="249"/>
      <c r="EC271" s="249"/>
      <c r="ED271" s="249"/>
      <c r="EE271" s="249"/>
      <c r="EF271" s="249"/>
      <c r="EG271" s="249"/>
    </row>
    <row r="272" spans="106:137" ht="15">
      <c r="DB272" s="249"/>
      <c r="DC272" s="249"/>
      <c r="DD272" s="249"/>
      <c r="DE272" s="204"/>
      <c r="DF272" s="204"/>
      <c r="DG272" s="204"/>
      <c r="DH272" s="203"/>
      <c r="DI272" s="204"/>
      <c r="DJ272" s="204"/>
      <c r="DK272" s="196"/>
      <c r="DL272" s="196"/>
      <c r="DM272" s="204"/>
      <c r="DN272" s="196"/>
      <c r="DO272" s="196"/>
      <c r="DP272" s="196"/>
      <c r="DQ272" s="196"/>
      <c r="DR272" s="204"/>
      <c r="DS272" s="204"/>
      <c r="DT272" s="273" t="str">
        <f>DT271</f>
        <v>19_PI SEPROE</v>
      </c>
      <c r="DU272" s="208">
        <f t="shared" si="36"/>
        <v>19</v>
      </c>
      <c r="DV272" s="260" t="s">
        <v>1082</v>
      </c>
      <c r="DW272" s="274" t="str">
        <f t="shared" si="25"/>
        <v>19  3. Establecer un marco de mejora regulatoria que facilite la inversión y el nacimiento de empresas.</v>
      </c>
      <c r="DX272" s="249"/>
      <c r="DY272" s="249"/>
      <c r="DZ272" s="249"/>
      <c r="EA272" s="249"/>
      <c r="EB272" s="249"/>
      <c r="EC272" s="249"/>
      <c r="ED272" s="249"/>
      <c r="EE272" s="249"/>
      <c r="EF272" s="249"/>
      <c r="EG272" s="249"/>
    </row>
    <row r="273" spans="106:137" ht="15">
      <c r="DB273" s="249"/>
      <c r="DC273" s="249"/>
      <c r="DD273" s="249"/>
      <c r="DE273" s="204"/>
      <c r="DF273" s="204"/>
      <c r="DG273" s="204"/>
      <c r="DH273" s="203"/>
      <c r="DI273" s="204"/>
      <c r="DJ273" s="204"/>
      <c r="DK273" s="196"/>
      <c r="DL273" s="196"/>
      <c r="DM273" s="204"/>
      <c r="DN273" s="196"/>
      <c r="DO273" s="196"/>
      <c r="DP273" s="196"/>
      <c r="DQ273" s="196"/>
      <c r="DR273" s="204"/>
      <c r="DS273" s="204"/>
      <c r="DT273" s="273" t="str">
        <f>DT272</f>
        <v>19_PI SEPROE</v>
      </c>
      <c r="DU273" s="208">
        <f t="shared" si="36"/>
        <v>19</v>
      </c>
      <c r="DV273" s="260" t="s">
        <v>1083</v>
      </c>
      <c r="DW273" s="274" t="str">
        <f t="shared" si="25"/>
        <v>19  4. Impulsar un sistema de planeación, seguimiento, evaluación y rendición de cuentas, que permita eficientar las tareas internas, y una mayor eficacia e impacto en la asignación de los recursos.</v>
      </c>
      <c r="DX273" s="249"/>
      <c r="DY273" s="249"/>
      <c r="DZ273" s="249"/>
      <c r="EA273" s="249"/>
      <c r="EB273" s="249"/>
      <c r="EC273" s="249"/>
      <c r="ED273" s="249"/>
      <c r="EE273" s="249"/>
      <c r="EF273" s="249"/>
      <c r="EG273" s="249"/>
    </row>
    <row r="274" spans="106:137" ht="15">
      <c r="DB274" s="249"/>
      <c r="DC274" s="249"/>
      <c r="DD274" s="249"/>
      <c r="DE274" s="204"/>
      <c r="DF274" s="204"/>
      <c r="DG274" s="204"/>
      <c r="DH274" s="203"/>
      <c r="DI274" s="204"/>
      <c r="DJ274" s="204"/>
      <c r="DK274" s="196"/>
      <c r="DL274" s="196"/>
      <c r="DM274" s="204"/>
      <c r="DN274" s="196"/>
      <c r="DO274" s="196"/>
      <c r="DP274" s="196"/>
      <c r="DQ274" s="196"/>
      <c r="DR274" s="204"/>
      <c r="DS274" s="204"/>
      <c r="DT274" s="273" t="str">
        <f>DT273</f>
        <v>19_PI SEPROE</v>
      </c>
      <c r="DU274" s="208">
        <f t="shared" si="36"/>
        <v>19</v>
      </c>
      <c r="DV274" s="260" t="s">
        <v>1084</v>
      </c>
      <c r="DW274" s="274" t="str">
        <f t="shared" si="25"/>
        <v>19  5. El desarrollo, promoción y fomento de sectores estratégicos emergentes de alto potencial; particularmente el aeronáutico, el aeroespacial, biotecnológico, tecnología verde, generación de energía alternativa, transformación e industrialización de residuos y servicios logísticos.</v>
      </c>
      <c r="DX274" s="249"/>
      <c r="DY274" s="249"/>
      <c r="DZ274" s="249"/>
      <c r="EA274" s="249"/>
      <c r="EB274" s="249"/>
      <c r="EC274" s="249"/>
      <c r="ED274" s="249"/>
      <c r="EE274" s="249"/>
      <c r="EF274" s="249"/>
      <c r="EG274" s="249"/>
    </row>
    <row r="275" spans="106:137" ht="15">
      <c r="DB275" s="249"/>
      <c r="DC275" s="249"/>
      <c r="DD275" s="249"/>
      <c r="DE275" s="204"/>
      <c r="DF275" s="204"/>
      <c r="DG275" s="204"/>
      <c r="DH275" s="203"/>
      <c r="DI275" s="204"/>
      <c r="DJ275" s="204"/>
      <c r="DK275" s="196"/>
      <c r="DL275" s="196"/>
      <c r="DM275" s="204"/>
      <c r="DN275" s="196"/>
      <c r="DO275" s="196"/>
      <c r="DP275" s="196"/>
      <c r="DQ275" s="196"/>
      <c r="DR275" s="204"/>
      <c r="DS275" s="204"/>
      <c r="DT275" s="273" t="s">
        <v>1419</v>
      </c>
      <c r="DU275" s="208">
        <v>20</v>
      </c>
      <c r="DV275" s="260" t="s">
        <v>1085</v>
      </c>
      <c r="DW275" s="274" t="str">
        <f t="shared" si="25"/>
        <v>20  1. Ciudadanía atendida. </v>
      </c>
      <c r="DX275" s="249"/>
      <c r="DY275" s="249"/>
      <c r="DZ275" s="249"/>
      <c r="EA275" s="249"/>
      <c r="EB275" s="249"/>
      <c r="EC275" s="249"/>
      <c r="ED275" s="249"/>
      <c r="EE275" s="249"/>
      <c r="EF275" s="249"/>
      <c r="EG275" s="249"/>
    </row>
    <row r="276" spans="106:137" ht="15">
      <c r="DB276" s="249"/>
      <c r="DC276" s="249"/>
      <c r="DD276" s="249"/>
      <c r="DE276" s="204"/>
      <c r="DF276" s="204"/>
      <c r="DG276" s="204"/>
      <c r="DH276" s="203"/>
      <c r="DI276" s="204"/>
      <c r="DJ276" s="204"/>
      <c r="DK276" s="196"/>
      <c r="DL276" s="196"/>
      <c r="DM276" s="204"/>
      <c r="DN276" s="196"/>
      <c r="DO276" s="196"/>
      <c r="DP276" s="196"/>
      <c r="DQ276" s="196"/>
      <c r="DR276" s="204"/>
      <c r="DS276" s="204"/>
      <c r="DT276" s="273" t="str">
        <f aca="true" t="shared" si="37" ref="DT276:DU291">DT275</f>
        <v>20_PI SVyT</v>
      </c>
      <c r="DU276" s="208">
        <f>DU275</f>
        <v>20</v>
      </c>
      <c r="DV276" s="260" t="s">
        <v>1086</v>
      </c>
      <c r="DW276" s="274" t="str">
        <f t="shared" si="25"/>
        <v>20  2. Infraestructura vial ampliada, dispositivos de control de tráfico y señalización vial mejorada.</v>
      </c>
      <c r="DX276" s="249"/>
      <c r="DY276" s="249"/>
      <c r="DZ276" s="249"/>
      <c r="EA276" s="249"/>
      <c r="EB276" s="249"/>
      <c r="EC276" s="249"/>
      <c r="ED276" s="249"/>
      <c r="EE276" s="249"/>
      <c r="EF276" s="249"/>
      <c r="EG276" s="249"/>
    </row>
    <row r="277" spans="106:137" ht="15">
      <c r="DB277" s="249"/>
      <c r="DC277" s="249"/>
      <c r="DD277" s="249"/>
      <c r="DE277" s="204"/>
      <c r="DF277" s="204"/>
      <c r="DG277" s="204"/>
      <c r="DH277" s="203"/>
      <c r="DI277" s="204"/>
      <c r="DJ277" s="204"/>
      <c r="DK277" s="196"/>
      <c r="DL277" s="196"/>
      <c r="DM277" s="204"/>
      <c r="DN277" s="196"/>
      <c r="DO277" s="196"/>
      <c r="DP277" s="196"/>
      <c r="DQ277" s="196"/>
      <c r="DR277" s="204"/>
      <c r="DS277" s="204"/>
      <c r="DT277" s="273" t="str">
        <f t="shared" si="37"/>
        <v>20_PI SVyT</v>
      </c>
      <c r="DU277" s="208">
        <f t="shared" si="37"/>
        <v>20</v>
      </c>
      <c r="DV277" s="260" t="s">
        <v>1087</v>
      </c>
      <c r="DW277" s="274" t="str">
        <f t="shared" si="25"/>
        <v>20  3.  Servicio de transporte público ampliado y mejorado.</v>
      </c>
      <c r="DX277" s="249"/>
      <c r="DY277" s="249"/>
      <c r="DZ277" s="249"/>
      <c r="EA277" s="249"/>
      <c r="EB277" s="249"/>
      <c r="EC277" s="249"/>
      <c r="ED277" s="249"/>
      <c r="EE277" s="249"/>
      <c r="EF277" s="249"/>
      <c r="EG277" s="249"/>
    </row>
    <row r="278" spans="106:137" ht="15">
      <c r="DB278" s="249"/>
      <c r="DC278" s="249"/>
      <c r="DD278" s="249"/>
      <c r="DE278" s="204"/>
      <c r="DF278" s="204"/>
      <c r="DG278" s="204"/>
      <c r="DH278" s="203"/>
      <c r="DI278" s="204"/>
      <c r="DJ278" s="204"/>
      <c r="DK278" s="196"/>
      <c r="DL278" s="196"/>
      <c r="DM278" s="204"/>
      <c r="DN278" s="196"/>
      <c r="DO278" s="196"/>
      <c r="DP278" s="196"/>
      <c r="DQ278" s="196"/>
      <c r="DR278" s="204"/>
      <c r="DS278" s="204"/>
      <c r="DT278" s="273" t="str">
        <f t="shared" si="37"/>
        <v>20_PI SVyT</v>
      </c>
      <c r="DU278" s="208">
        <f t="shared" si="37"/>
        <v>20</v>
      </c>
      <c r="DV278" s="260" t="s">
        <v>1088</v>
      </c>
      <c r="DW278" s="274" t="str">
        <f t="shared" si="25"/>
        <v>20  4. Cobertura de transvale ampliado.</v>
      </c>
      <c r="DX278" s="249"/>
      <c r="DY278" s="249"/>
      <c r="DZ278" s="249"/>
      <c r="EA278" s="249"/>
      <c r="EB278" s="249"/>
      <c r="EC278" s="249"/>
      <c r="ED278" s="249"/>
      <c r="EE278" s="249"/>
      <c r="EF278" s="249"/>
      <c r="EG278" s="249"/>
    </row>
    <row r="279" spans="106:137" ht="15">
      <c r="DB279" s="249"/>
      <c r="DC279" s="249"/>
      <c r="DD279" s="249"/>
      <c r="DE279" s="204"/>
      <c r="DF279" s="204"/>
      <c r="DG279" s="204"/>
      <c r="DH279" s="203"/>
      <c r="DI279" s="204"/>
      <c r="DJ279" s="204"/>
      <c r="DK279" s="196"/>
      <c r="DL279" s="196"/>
      <c r="DM279" s="204"/>
      <c r="DN279" s="196"/>
      <c r="DO279" s="196"/>
      <c r="DP279" s="196"/>
      <c r="DQ279" s="196"/>
      <c r="DR279" s="204"/>
      <c r="DS279" s="204"/>
      <c r="DT279" s="273" t="str">
        <f t="shared" si="37"/>
        <v>20_PI SVyT</v>
      </c>
      <c r="DU279" s="208">
        <f t="shared" si="37"/>
        <v>20</v>
      </c>
      <c r="DV279" s="260" t="s">
        <v>1089</v>
      </c>
      <c r="DW279" s="274" t="str">
        <f t="shared" si="25"/>
        <v>20  5. . Educación y cultura vial socializada. </v>
      </c>
      <c r="DX279" s="249"/>
      <c r="DY279" s="249"/>
      <c r="DZ279" s="249"/>
      <c r="EA279" s="249"/>
      <c r="EB279" s="249"/>
      <c r="EC279" s="249"/>
      <c r="ED279" s="249"/>
      <c r="EE279" s="249"/>
      <c r="EF279" s="249"/>
      <c r="EG279" s="249"/>
    </row>
    <row r="280" spans="106:137" ht="15">
      <c r="DB280" s="249"/>
      <c r="DC280" s="249"/>
      <c r="DD280" s="249"/>
      <c r="DE280" s="204"/>
      <c r="DF280" s="204"/>
      <c r="DG280" s="204"/>
      <c r="DH280" s="203"/>
      <c r="DI280" s="204"/>
      <c r="DJ280" s="204"/>
      <c r="DK280" s="196"/>
      <c r="DL280" s="196"/>
      <c r="DM280" s="204"/>
      <c r="DN280" s="196"/>
      <c r="DO280" s="196"/>
      <c r="DP280" s="196"/>
      <c r="DQ280" s="196"/>
      <c r="DR280" s="204"/>
      <c r="DS280" s="204"/>
      <c r="DT280" s="273" t="str">
        <f t="shared" si="37"/>
        <v>20_PI SVyT</v>
      </c>
      <c r="DU280" s="208">
        <f t="shared" si="37"/>
        <v>20</v>
      </c>
      <c r="DV280" s="260" t="s">
        <v>1090</v>
      </c>
      <c r="DW280" s="274" t="str">
        <f t="shared" si="25"/>
        <v>20  6.  Licencias para conducir expedidas.</v>
      </c>
      <c r="DX280" s="249"/>
      <c r="DY280" s="249"/>
      <c r="DZ280" s="249"/>
      <c r="EA280" s="249"/>
      <c r="EB280" s="249"/>
      <c r="EC280" s="249"/>
      <c r="ED280" s="249"/>
      <c r="EE280" s="249"/>
      <c r="EF280" s="249"/>
      <c r="EG280" s="249"/>
    </row>
    <row r="281" spans="106:137" ht="15">
      <c r="DB281" s="249"/>
      <c r="DC281" s="249"/>
      <c r="DD281" s="249"/>
      <c r="DE281" s="204"/>
      <c r="DF281" s="204"/>
      <c r="DG281" s="204"/>
      <c r="DH281" s="203"/>
      <c r="DI281" s="204"/>
      <c r="DJ281" s="204"/>
      <c r="DK281" s="196"/>
      <c r="DL281" s="196"/>
      <c r="DM281" s="204"/>
      <c r="DN281" s="196"/>
      <c r="DO281" s="196"/>
      <c r="DP281" s="196"/>
      <c r="DQ281" s="196"/>
      <c r="DR281" s="204"/>
      <c r="DS281" s="204"/>
      <c r="DT281" s="273" t="str">
        <f t="shared" si="37"/>
        <v>20_PI SVyT</v>
      </c>
      <c r="DU281" s="208">
        <f t="shared" si="37"/>
        <v>20</v>
      </c>
      <c r="DV281" s="260" t="s">
        <v>1091</v>
      </c>
      <c r="DW281" s="274" t="str">
        <f aca="true" t="shared" si="38" ref="DW281:DW344">CONCATENATE(DU281,"  ",DV281)</f>
        <v>20  7. Servicios jurídicos ampliados.</v>
      </c>
      <c r="DX281" s="249"/>
      <c r="DY281" s="249"/>
      <c r="DZ281" s="249"/>
      <c r="EA281" s="249"/>
      <c r="EB281" s="249"/>
      <c r="EC281" s="249"/>
      <c r="ED281" s="249"/>
      <c r="EE281" s="249"/>
      <c r="EF281" s="249"/>
      <c r="EG281" s="249"/>
    </row>
    <row r="282" spans="106:137" ht="15">
      <c r="DB282" s="249"/>
      <c r="DC282" s="249"/>
      <c r="DD282" s="249"/>
      <c r="DE282" s="204"/>
      <c r="DF282" s="204"/>
      <c r="DG282" s="204"/>
      <c r="DH282" s="203"/>
      <c r="DI282" s="204"/>
      <c r="DJ282" s="204"/>
      <c r="DK282" s="196"/>
      <c r="DL282" s="196"/>
      <c r="DM282" s="204"/>
      <c r="DN282" s="196"/>
      <c r="DO282" s="196"/>
      <c r="DP282" s="196"/>
      <c r="DQ282" s="196"/>
      <c r="DR282" s="204"/>
      <c r="DS282" s="204"/>
      <c r="DT282" s="273" t="str">
        <f t="shared" si="37"/>
        <v>20_PI SVyT</v>
      </c>
      <c r="DU282" s="208">
        <f t="shared" si="37"/>
        <v>20</v>
      </c>
      <c r="DV282" s="260" t="s">
        <v>1092</v>
      </c>
      <c r="DW282" s="274" t="str">
        <f t="shared" si="38"/>
        <v>20  8. Marco normativo actualizado.</v>
      </c>
      <c r="DX282" s="249"/>
      <c r="DY282" s="249"/>
      <c r="DZ282" s="249"/>
      <c r="EA282" s="249"/>
      <c r="EB282" s="249"/>
      <c r="EC282" s="249"/>
      <c r="ED282" s="249"/>
      <c r="EE282" s="249"/>
      <c r="EF282" s="249"/>
      <c r="EG282" s="249"/>
    </row>
    <row r="283" spans="106:137" ht="15">
      <c r="DB283" s="249"/>
      <c r="DC283" s="249"/>
      <c r="DD283" s="249"/>
      <c r="DE283" s="204"/>
      <c r="DF283" s="204"/>
      <c r="DG283" s="204"/>
      <c r="DH283" s="203"/>
      <c r="DI283" s="204"/>
      <c r="DJ283" s="204"/>
      <c r="DK283" s="196"/>
      <c r="DL283" s="196"/>
      <c r="DM283" s="204"/>
      <c r="DN283" s="196"/>
      <c r="DO283" s="196"/>
      <c r="DP283" s="196"/>
      <c r="DQ283" s="196"/>
      <c r="DR283" s="204"/>
      <c r="DS283" s="204"/>
      <c r="DT283" s="273" t="str">
        <f t="shared" si="37"/>
        <v>20_PI SVyT</v>
      </c>
      <c r="DU283" s="208">
        <f t="shared" si="37"/>
        <v>20</v>
      </c>
      <c r="DV283" s="260" t="s">
        <v>1093</v>
      </c>
      <c r="DW283" s="274" t="str">
        <f t="shared" si="38"/>
        <v>20  9.  Recursos humanos, materiales, financieros y tecnológicos suministrados.</v>
      </c>
      <c r="DX283" s="249"/>
      <c r="DY283" s="249"/>
      <c r="DZ283" s="249"/>
      <c r="EA283" s="249"/>
      <c r="EB283" s="249"/>
      <c r="EC283" s="249"/>
      <c r="ED283" s="249"/>
      <c r="EE283" s="249"/>
      <c r="EF283" s="249"/>
      <c r="EG283" s="249"/>
    </row>
    <row r="284" spans="106:137" ht="15">
      <c r="DB284" s="249"/>
      <c r="DC284" s="249"/>
      <c r="DD284" s="249"/>
      <c r="DE284" s="204"/>
      <c r="DF284" s="204"/>
      <c r="DG284" s="204"/>
      <c r="DH284" s="203"/>
      <c r="DI284" s="204"/>
      <c r="DJ284" s="204"/>
      <c r="DK284" s="196"/>
      <c r="DL284" s="196"/>
      <c r="DM284" s="204"/>
      <c r="DN284" s="196"/>
      <c r="DO284" s="196"/>
      <c r="DP284" s="196"/>
      <c r="DQ284" s="196"/>
      <c r="DR284" s="204"/>
      <c r="DS284" s="204"/>
      <c r="DT284" s="273" t="str">
        <f t="shared" si="37"/>
        <v>20_PI SVyT</v>
      </c>
      <c r="DU284" s="208">
        <f t="shared" si="37"/>
        <v>20</v>
      </c>
      <c r="DV284" s="260" t="s">
        <v>1094</v>
      </c>
      <c r="DW284" s="274" t="str">
        <f t="shared" si="38"/>
        <v>20  10. Vigilancia vial fortalecida.</v>
      </c>
      <c r="DX284" s="249"/>
      <c r="DY284" s="249"/>
      <c r="DZ284" s="249"/>
      <c r="EA284" s="249"/>
      <c r="EB284" s="249"/>
      <c r="EC284" s="249"/>
      <c r="ED284" s="249"/>
      <c r="EE284" s="249"/>
      <c r="EF284" s="249"/>
      <c r="EG284" s="249"/>
    </row>
    <row r="285" spans="106:137" ht="15">
      <c r="DB285" s="249"/>
      <c r="DC285" s="249"/>
      <c r="DD285" s="249"/>
      <c r="DE285" s="204"/>
      <c r="DF285" s="204"/>
      <c r="DG285" s="204"/>
      <c r="DH285" s="203"/>
      <c r="DI285" s="204"/>
      <c r="DJ285" s="204"/>
      <c r="DK285" s="196"/>
      <c r="DL285" s="196"/>
      <c r="DM285" s="204"/>
      <c r="DN285" s="196"/>
      <c r="DO285" s="196"/>
      <c r="DP285" s="196"/>
      <c r="DQ285" s="196"/>
      <c r="DR285" s="204"/>
      <c r="DS285" s="204"/>
      <c r="DT285" s="273" t="str">
        <f t="shared" si="37"/>
        <v>20_PI SVyT</v>
      </c>
      <c r="DU285" s="208">
        <f t="shared" si="37"/>
        <v>20</v>
      </c>
      <c r="DV285" s="260" t="s">
        <v>1095</v>
      </c>
      <c r="DW285" s="274" t="str">
        <f t="shared" si="38"/>
        <v>20  11. Registro de los servicios de tránsito y transporte actualizados.</v>
      </c>
      <c r="DX285" s="249"/>
      <c r="DY285" s="249"/>
      <c r="DZ285" s="249"/>
      <c r="EA285" s="249"/>
      <c r="EB285" s="249"/>
      <c r="EC285" s="249"/>
      <c r="ED285" s="249"/>
      <c r="EE285" s="249"/>
      <c r="EF285" s="249"/>
      <c r="EG285" s="249"/>
    </row>
    <row r="286" spans="106:137" ht="15">
      <c r="DB286" s="249"/>
      <c r="DC286" s="249"/>
      <c r="DD286" s="249"/>
      <c r="DE286" s="204"/>
      <c r="DF286" s="204"/>
      <c r="DG286" s="204"/>
      <c r="DH286" s="203"/>
      <c r="DI286" s="204"/>
      <c r="DJ286" s="204"/>
      <c r="DK286" s="196"/>
      <c r="DL286" s="196"/>
      <c r="DM286" s="204"/>
      <c r="DN286" s="196"/>
      <c r="DO286" s="196"/>
      <c r="DP286" s="196"/>
      <c r="DQ286" s="196"/>
      <c r="DR286" s="204"/>
      <c r="DS286" s="204"/>
      <c r="DT286" s="273" t="s">
        <v>1425</v>
      </c>
      <c r="DU286" s="208">
        <v>21</v>
      </c>
      <c r="DV286" s="260" t="s">
        <v>1096</v>
      </c>
      <c r="DW286" s="274" t="str">
        <f t="shared" si="38"/>
        <v>21  1. Fortalecer el equipo y la infraestructura de seguridad pública, la modernización tecnológica, la profesionalización, el servicio civil de carrera y la mejora de las condiciones laborales de las personas dedicadas a la protección y seguridad pública. </v>
      </c>
      <c r="DX286" s="249"/>
      <c r="DY286" s="249"/>
      <c r="DZ286" s="249"/>
      <c r="EA286" s="249"/>
      <c r="EB286" s="249"/>
      <c r="EC286" s="249"/>
      <c r="ED286" s="249"/>
      <c r="EE286" s="249"/>
      <c r="EF286" s="249"/>
      <c r="EG286" s="249"/>
    </row>
    <row r="287" spans="106:137" ht="15">
      <c r="DB287" s="249"/>
      <c r="DC287" s="249"/>
      <c r="DD287" s="249"/>
      <c r="DE287" s="204"/>
      <c r="DF287" s="204"/>
      <c r="DG287" s="204"/>
      <c r="DH287" s="203"/>
      <c r="DI287" s="204"/>
      <c r="DJ287" s="204"/>
      <c r="DK287" s="196"/>
      <c r="DL287" s="196"/>
      <c r="DM287" s="204"/>
      <c r="DN287" s="196"/>
      <c r="DO287" s="196"/>
      <c r="DP287" s="196"/>
      <c r="DQ287" s="196"/>
      <c r="DR287" s="204"/>
      <c r="DS287" s="204"/>
      <c r="DT287" s="273" t="str">
        <f>DT286</f>
        <v>21_PI_Secretaria_de_Seguridad_Publica_Prevención_y_Radaptación_Social</v>
      </c>
      <c r="DU287" s="208">
        <f t="shared" si="37"/>
        <v>21</v>
      </c>
      <c r="DV287" s="260" t="s">
        <v>1097</v>
      </c>
      <c r="DW287" s="274" t="str">
        <f t="shared" si="38"/>
        <v>21  2. Implementar con la participación de la sociedad, un modelo integral de la prevención del delito sustentado en la convivencia y el sano esparcimiento familiar, el establecimiento de sistemas de información a la ciudadanía; la promoción del respeto a las leyes y la coordinación de esfuerzos entre las diferentes entidades y órdenes de gobierno. </v>
      </c>
      <c r="DX287" s="249"/>
      <c r="DY287" s="249"/>
      <c r="DZ287" s="249"/>
      <c r="EA287" s="249"/>
      <c r="EB287" s="249"/>
      <c r="EC287" s="249"/>
      <c r="ED287" s="249"/>
      <c r="EE287" s="249"/>
      <c r="EF287" s="249"/>
      <c r="EG287" s="249"/>
    </row>
    <row r="288" spans="106:137" ht="15">
      <c r="DB288" s="249"/>
      <c r="DC288" s="249"/>
      <c r="DD288" s="249"/>
      <c r="DE288" s="204"/>
      <c r="DF288" s="204"/>
      <c r="DG288" s="204"/>
      <c r="DH288" s="203"/>
      <c r="DI288" s="204"/>
      <c r="DJ288" s="204"/>
      <c r="DK288" s="196"/>
      <c r="DL288" s="196"/>
      <c r="DM288" s="204"/>
      <c r="DN288" s="196"/>
      <c r="DO288" s="196"/>
      <c r="DP288" s="196"/>
      <c r="DQ288" s="196"/>
      <c r="DR288" s="204"/>
      <c r="DS288" s="204"/>
      <c r="DT288" s="273" t="str">
        <f>DT287</f>
        <v>21_PI_Secretaria_de_Seguridad_Publica_Prevención_y_Radaptación_Social</v>
      </c>
      <c r="DU288" s="208">
        <f t="shared" si="37"/>
        <v>21</v>
      </c>
      <c r="DV288" s="260" t="s">
        <v>1098</v>
      </c>
      <c r="DW288" s="274" t="str">
        <f t="shared" si="38"/>
        <v>21  3. Consolidar un sistema integral de readaptación y reinserción social, aplicando la despresurización racionalizada de los reclusorios, la búsqueda de otras alternativas de sanción distintas a la prisión, el acondicionamiento de espacios adecuados, el reforzamiento de la educación, esparcimiento y capacitación del recluso, así como la operación de un sistema de seguimiento postpenitenciario que asegure su adecuada reincorporación a la sociedad.</v>
      </c>
      <c r="DX288" s="249"/>
      <c r="DY288" s="249"/>
      <c r="DZ288" s="249"/>
      <c r="EA288" s="249"/>
      <c r="EB288" s="249"/>
      <c r="EC288" s="249"/>
      <c r="ED288" s="249"/>
      <c r="EE288" s="249"/>
      <c r="EF288" s="249"/>
      <c r="EG288" s="249"/>
    </row>
    <row r="289" spans="106:137" ht="15">
      <c r="DB289" s="249"/>
      <c r="DC289" s="249"/>
      <c r="DD289" s="249"/>
      <c r="DE289" s="204"/>
      <c r="DF289" s="204"/>
      <c r="DG289" s="204"/>
      <c r="DH289" s="203"/>
      <c r="DI289" s="204"/>
      <c r="DJ289" s="204"/>
      <c r="DK289" s="196"/>
      <c r="DL289" s="196"/>
      <c r="DM289" s="204"/>
      <c r="DN289" s="196"/>
      <c r="DO289" s="196"/>
      <c r="DP289" s="196"/>
      <c r="DQ289" s="196"/>
      <c r="DR289" s="204"/>
      <c r="DS289" s="204"/>
      <c r="DT289" s="273" t="s">
        <v>1420</v>
      </c>
      <c r="DU289" s="208">
        <v>22</v>
      </c>
      <c r="DV289" s="260" t="s">
        <v>1099</v>
      </c>
      <c r="DW289" s="274" t="str">
        <f t="shared" si="38"/>
        <v>22  1. Conducir y atender la Política interna del Estado para la preservación de la Gobernabilidad.</v>
      </c>
      <c r="DX289" s="249"/>
      <c r="DY289" s="249"/>
      <c r="DZ289" s="249"/>
      <c r="EA289" s="249"/>
      <c r="EB289" s="249"/>
      <c r="EC289" s="249"/>
      <c r="ED289" s="249"/>
      <c r="EE289" s="249"/>
      <c r="EF289" s="249"/>
      <c r="EG289" s="249"/>
    </row>
    <row r="290" spans="106:137" ht="15">
      <c r="DB290" s="249"/>
      <c r="DC290" s="249"/>
      <c r="DD290" s="249"/>
      <c r="DE290" s="204"/>
      <c r="DF290" s="204"/>
      <c r="DG290" s="204"/>
      <c r="DH290" s="203"/>
      <c r="DI290" s="204"/>
      <c r="DJ290" s="204"/>
      <c r="DK290" s="196"/>
      <c r="DL290" s="196"/>
      <c r="DM290" s="204"/>
      <c r="DN290" s="196"/>
      <c r="DO290" s="196"/>
      <c r="DP290" s="196"/>
      <c r="DQ290" s="196"/>
      <c r="DR290" s="204"/>
      <c r="DS290" s="204"/>
      <c r="DT290" s="273" t="str">
        <f aca="true" t="shared" si="39" ref="DT290:DU305">DT289</f>
        <v>22_PI_Secretaría_General_de_Gobierno</v>
      </c>
      <c r="DU290" s="208">
        <f t="shared" si="37"/>
        <v>22</v>
      </c>
      <c r="DV290" s="260" t="s">
        <v>1158</v>
      </c>
      <c r="DW290" s="274" t="str">
        <f t="shared" si="38"/>
        <v>22  2. Intensificar las relaciones del gobierno estatal con organismos de la sociedad civil, asociaciones religiosas y líderes sociales.</v>
      </c>
      <c r="DX290" s="249"/>
      <c r="DY290" s="249"/>
      <c r="DZ290" s="249"/>
      <c r="EA290" s="249"/>
      <c r="EB290" s="249"/>
      <c r="EC290" s="249"/>
      <c r="ED290" s="249"/>
      <c r="EE290" s="249"/>
      <c r="EF290" s="249"/>
      <c r="EG290" s="249"/>
    </row>
    <row r="291" spans="106:137" ht="15">
      <c r="DB291" s="249"/>
      <c r="DC291" s="249"/>
      <c r="DD291" s="249"/>
      <c r="DE291" s="204"/>
      <c r="DF291" s="204"/>
      <c r="DG291" s="204"/>
      <c r="DH291" s="203"/>
      <c r="DI291" s="204"/>
      <c r="DJ291" s="204"/>
      <c r="DK291" s="196"/>
      <c r="DL291" s="196"/>
      <c r="DM291" s="204"/>
      <c r="DN291" s="196"/>
      <c r="DO291" s="196"/>
      <c r="DP291" s="196"/>
      <c r="DQ291" s="196"/>
      <c r="DR291" s="204"/>
      <c r="DS291" s="204"/>
      <c r="DT291" s="273" t="str">
        <f t="shared" si="39"/>
        <v>22_PI_Secretaría_General_de_Gobierno</v>
      </c>
      <c r="DU291" s="208">
        <f t="shared" si="37"/>
        <v>22</v>
      </c>
      <c r="DV291" s="260" t="s">
        <v>1159</v>
      </c>
      <c r="DW291" s="274" t="str">
        <f t="shared" si="38"/>
        <v>22  3. Implementar mecanismo de planeación, coordinación y evaluación de todas las instancias de seguridad pública en el Estado.</v>
      </c>
      <c r="DX291" s="249"/>
      <c r="DY291" s="249"/>
      <c r="DZ291" s="249"/>
      <c r="EA291" s="249"/>
      <c r="EB291" s="249"/>
      <c r="EC291" s="249"/>
      <c r="ED291" s="249"/>
      <c r="EE291" s="249"/>
      <c r="EF291" s="249"/>
      <c r="EG291" s="249"/>
    </row>
    <row r="292" spans="106:137" ht="15">
      <c r="DB292" s="249"/>
      <c r="DC292" s="249"/>
      <c r="DD292" s="249"/>
      <c r="DE292" s="204"/>
      <c r="DF292" s="204"/>
      <c r="DG292" s="204"/>
      <c r="DH292" s="203"/>
      <c r="DI292" s="204"/>
      <c r="DJ292" s="204"/>
      <c r="DK292" s="196"/>
      <c r="DL292" s="196"/>
      <c r="DM292" s="204"/>
      <c r="DN292" s="196"/>
      <c r="DO292" s="196"/>
      <c r="DP292" s="196"/>
      <c r="DQ292" s="196"/>
      <c r="DR292" s="204"/>
      <c r="DS292" s="204"/>
      <c r="DT292" s="273" t="str">
        <f t="shared" si="39"/>
        <v>22_PI_Secretaría_General_de_Gobierno</v>
      </c>
      <c r="DU292" s="208">
        <f t="shared" si="39"/>
        <v>22</v>
      </c>
      <c r="DV292" s="260" t="s">
        <v>1523</v>
      </c>
      <c r="DW292" s="274" t="str">
        <f t="shared" si="38"/>
        <v>22  4. Analizar y procesar los datos relativos a la dinámica demográfica del Estado.</v>
      </c>
      <c r="DX292" s="249"/>
      <c r="DY292" s="249"/>
      <c r="DZ292" s="249"/>
      <c r="EA292" s="249"/>
      <c r="EB292" s="249"/>
      <c r="EC292" s="249"/>
      <c r="ED292" s="249"/>
      <c r="EE292" s="249"/>
      <c r="EF292" s="249"/>
      <c r="EG292" s="249"/>
    </row>
    <row r="293" spans="106:137" ht="15">
      <c r="DB293" s="249"/>
      <c r="DC293" s="249"/>
      <c r="DD293" s="249"/>
      <c r="DE293" s="204"/>
      <c r="DF293" s="204"/>
      <c r="DG293" s="204"/>
      <c r="DH293" s="203"/>
      <c r="DI293" s="204"/>
      <c r="DJ293" s="204"/>
      <c r="DK293" s="196"/>
      <c r="DL293" s="196"/>
      <c r="DM293" s="204"/>
      <c r="DN293" s="196"/>
      <c r="DO293" s="196"/>
      <c r="DP293" s="196"/>
      <c r="DQ293" s="196"/>
      <c r="DR293" s="204"/>
      <c r="DS293" s="204"/>
      <c r="DT293" s="273" t="str">
        <f t="shared" si="39"/>
        <v>22_PI_Secretaría_General_de_Gobierno</v>
      </c>
      <c r="DU293" s="208">
        <f t="shared" si="39"/>
        <v>22</v>
      </c>
      <c r="DV293" s="260" t="s">
        <v>1160</v>
      </c>
      <c r="DW293" s="274" t="str">
        <f t="shared" si="38"/>
        <v>22  5. Fortalecer las capacidades institucionales de los gobiernos municipales.</v>
      </c>
      <c r="DX293" s="249"/>
      <c r="DY293" s="249"/>
      <c r="DZ293" s="249"/>
      <c r="EA293" s="249"/>
      <c r="EB293" s="249"/>
      <c r="EC293" s="249"/>
      <c r="ED293" s="249"/>
      <c r="EE293" s="249"/>
      <c r="EF293" s="249"/>
      <c r="EG293" s="249"/>
    </row>
    <row r="294" spans="106:137" ht="15">
      <c r="DB294" s="249"/>
      <c r="DC294" s="249"/>
      <c r="DD294" s="249"/>
      <c r="DE294" s="204"/>
      <c r="DF294" s="204"/>
      <c r="DG294" s="204"/>
      <c r="DH294" s="203"/>
      <c r="DI294" s="204"/>
      <c r="DJ294" s="204"/>
      <c r="DK294" s="196"/>
      <c r="DL294" s="196"/>
      <c r="DM294" s="204"/>
      <c r="DN294" s="196"/>
      <c r="DO294" s="196"/>
      <c r="DP294" s="196"/>
      <c r="DQ294" s="196"/>
      <c r="DR294" s="204"/>
      <c r="DS294" s="204"/>
      <c r="DT294" s="273" t="str">
        <f t="shared" si="39"/>
        <v>22_PI_Secretaría_General_de_Gobierno</v>
      </c>
      <c r="DU294" s="208">
        <f t="shared" si="39"/>
        <v>22</v>
      </c>
      <c r="DV294" s="260" t="s">
        <v>1100</v>
      </c>
      <c r="DW294" s="274" t="str">
        <f t="shared" si="38"/>
        <v>22  6. Atender las problemática relativa a la tenencia de la tierra en el Estado.</v>
      </c>
      <c r="DX294" s="249"/>
      <c r="DY294" s="249"/>
      <c r="DZ294" s="249"/>
      <c r="EA294" s="249"/>
      <c r="EB294" s="249"/>
      <c r="EC294" s="249"/>
      <c r="ED294" s="249"/>
      <c r="EE294" s="249"/>
      <c r="EF294" s="249"/>
      <c r="EG294" s="249"/>
    </row>
    <row r="295" spans="106:137" ht="15">
      <c r="DB295" s="249"/>
      <c r="DC295" s="249"/>
      <c r="DD295" s="249"/>
      <c r="DE295" s="204"/>
      <c r="DF295" s="204"/>
      <c r="DG295" s="204"/>
      <c r="DH295" s="203"/>
      <c r="DI295" s="204"/>
      <c r="DJ295" s="204"/>
      <c r="DK295" s="196"/>
      <c r="DL295" s="196"/>
      <c r="DM295" s="204"/>
      <c r="DN295" s="196"/>
      <c r="DO295" s="196"/>
      <c r="DP295" s="196"/>
      <c r="DQ295" s="196"/>
      <c r="DR295" s="204"/>
      <c r="DS295" s="204"/>
      <c r="DT295" s="273" t="str">
        <f t="shared" si="39"/>
        <v>22_PI_Secretaría_General_de_Gobierno</v>
      </c>
      <c r="DU295" s="208">
        <f t="shared" si="39"/>
        <v>22</v>
      </c>
      <c r="DV295" s="260" t="s">
        <v>1161</v>
      </c>
      <c r="DW295" s="274" t="str">
        <f t="shared" si="38"/>
        <v>22  7. Atender en tiempo y forma, los asuntos jurídicos del Ejecutivo.</v>
      </c>
      <c r="DX295" s="249"/>
      <c r="DY295" s="249"/>
      <c r="DZ295" s="249"/>
      <c r="EA295" s="249"/>
      <c r="EB295" s="249"/>
      <c r="EC295" s="249"/>
      <c r="ED295" s="249"/>
      <c r="EE295" s="249"/>
      <c r="EF295" s="249"/>
      <c r="EG295" s="249"/>
    </row>
    <row r="296" spans="106:137" ht="15">
      <c r="DB296" s="249"/>
      <c r="DC296" s="249"/>
      <c r="DD296" s="249"/>
      <c r="DE296" s="204"/>
      <c r="DF296" s="204"/>
      <c r="DG296" s="204"/>
      <c r="DH296" s="203"/>
      <c r="DI296" s="204"/>
      <c r="DJ296" s="204"/>
      <c r="DK296" s="196"/>
      <c r="DL296" s="196"/>
      <c r="DM296" s="204"/>
      <c r="DN296" s="196"/>
      <c r="DO296" s="196"/>
      <c r="DP296" s="196"/>
      <c r="DQ296" s="196"/>
      <c r="DR296" s="204"/>
      <c r="DS296" s="204"/>
      <c r="DT296" s="273" t="str">
        <f t="shared" si="39"/>
        <v>22_PI_Secretaría_General_de_Gobierno</v>
      </c>
      <c r="DU296" s="208">
        <f t="shared" si="39"/>
        <v>22</v>
      </c>
      <c r="DV296" s="260" t="s">
        <v>1162</v>
      </c>
      <c r="DW296" s="274" t="str">
        <f t="shared" si="38"/>
        <v>22  8. Custodiar y resguardar adecuadamente el patrimonio del Gobierno del Estado.</v>
      </c>
      <c r="DX296" s="249"/>
      <c r="DY296" s="249"/>
      <c r="DZ296" s="249"/>
      <c r="EA296" s="249"/>
      <c r="EB296" s="249"/>
      <c r="EC296" s="249"/>
      <c r="ED296" s="249"/>
      <c r="EE296" s="249"/>
      <c r="EF296" s="249"/>
      <c r="EG296" s="249"/>
    </row>
    <row r="297" spans="106:137" ht="15">
      <c r="DB297" s="249"/>
      <c r="DC297" s="249"/>
      <c r="DD297" s="249"/>
      <c r="DE297" s="204"/>
      <c r="DF297" s="204"/>
      <c r="DG297" s="204"/>
      <c r="DH297" s="203"/>
      <c r="DI297" s="204"/>
      <c r="DJ297" s="204"/>
      <c r="DK297" s="196"/>
      <c r="DL297" s="196"/>
      <c r="DM297" s="204"/>
      <c r="DN297" s="196"/>
      <c r="DO297" s="196"/>
      <c r="DP297" s="196"/>
      <c r="DQ297" s="196"/>
      <c r="DR297" s="204"/>
      <c r="DS297" s="204"/>
      <c r="DT297" s="273" t="str">
        <f t="shared" si="39"/>
        <v>22_PI_Secretaría_General_de_Gobierno</v>
      </c>
      <c r="DU297" s="208">
        <f t="shared" si="39"/>
        <v>22</v>
      </c>
      <c r="DV297" s="260" t="s">
        <v>1163</v>
      </c>
      <c r="DW297" s="274" t="str">
        <f t="shared" si="38"/>
        <v>22  9. Preservar y resguardar los archivos y documentos de la administración pública estatal.</v>
      </c>
      <c r="DX297" s="249"/>
      <c r="DY297" s="249"/>
      <c r="DZ297" s="249"/>
      <c r="EA297" s="249"/>
      <c r="EB297" s="249"/>
      <c r="EC297" s="249"/>
      <c r="ED297" s="249"/>
      <c r="EE297" s="249"/>
      <c r="EF297" s="249"/>
      <c r="EG297" s="249"/>
    </row>
    <row r="298" spans="106:137" ht="15">
      <c r="DB298" s="249"/>
      <c r="DC298" s="249"/>
      <c r="DD298" s="249"/>
      <c r="DE298" s="204"/>
      <c r="DF298" s="204"/>
      <c r="DG298" s="204"/>
      <c r="DH298" s="203"/>
      <c r="DI298" s="204"/>
      <c r="DJ298" s="204"/>
      <c r="DK298" s="196"/>
      <c r="DL298" s="196"/>
      <c r="DM298" s="204"/>
      <c r="DN298" s="196"/>
      <c r="DO298" s="196"/>
      <c r="DP298" s="196"/>
      <c r="DQ298" s="196"/>
      <c r="DR298" s="204"/>
      <c r="DS298" s="204"/>
      <c r="DT298" s="273" t="str">
        <f t="shared" si="39"/>
        <v>22_PI_Secretaría_General_de_Gobierno</v>
      </c>
      <c r="DU298" s="208">
        <f t="shared" si="39"/>
        <v>22</v>
      </c>
      <c r="DV298" s="260" t="s">
        <v>1101</v>
      </c>
      <c r="DW298" s="274" t="str">
        <f t="shared" si="38"/>
        <v>22  10. Garantizar seguridad jurídica en la identidad de los ciudadanos.</v>
      </c>
      <c r="DX298" s="249"/>
      <c r="DY298" s="249"/>
      <c r="DZ298" s="249"/>
      <c r="EA298" s="249"/>
      <c r="EB298" s="249"/>
      <c r="EC298" s="249"/>
      <c r="ED298" s="249"/>
      <c r="EE298" s="249"/>
      <c r="EF298" s="249"/>
      <c r="EG298" s="249"/>
    </row>
    <row r="299" spans="106:137" ht="15">
      <c r="DB299" s="249"/>
      <c r="DC299" s="249"/>
      <c r="DD299" s="249"/>
      <c r="DE299" s="204"/>
      <c r="DF299" s="204"/>
      <c r="DG299" s="204"/>
      <c r="DH299" s="203"/>
      <c r="DI299" s="204"/>
      <c r="DJ299" s="204"/>
      <c r="DK299" s="196"/>
      <c r="DL299" s="196"/>
      <c r="DM299" s="204"/>
      <c r="DN299" s="196"/>
      <c r="DO299" s="196"/>
      <c r="DP299" s="196"/>
      <c r="DQ299" s="196"/>
      <c r="DR299" s="204"/>
      <c r="DS299" s="204"/>
      <c r="DT299" s="273" t="str">
        <f t="shared" si="39"/>
        <v>22_PI_Secretaría_General_de_Gobierno</v>
      </c>
      <c r="DU299" s="208">
        <f t="shared" si="39"/>
        <v>22</v>
      </c>
      <c r="DV299" s="260" t="s">
        <v>1102</v>
      </c>
      <c r="DW299" s="274" t="str">
        <f t="shared" si="38"/>
        <v>22  11. Garantizar seguridad jurídica para los bienes de los ciudadanos.</v>
      </c>
      <c r="DX299" s="249"/>
      <c r="DY299" s="249"/>
      <c r="DZ299" s="249"/>
      <c r="EA299" s="249"/>
      <c r="EB299" s="249"/>
      <c r="EC299" s="249"/>
      <c r="ED299" s="249"/>
      <c r="EE299" s="249"/>
      <c r="EF299" s="249"/>
      <c r="EG299" s="249"/>
    </row>
    <row r="300" spans="106:137" ht="15">
      <c r="DB300" s="249"/>
      <c r="DC300" s="249"/>
      <c r="DD300" s="249"/>
      <c r="DE300" s="204"/>
      <c r="DF300" s="204"/>
      <c r="DG300" s="204"/>
      <c r="DH300" s="203"/>
      <c r="DI300" s="204"/>
      <c r="DJ300" s="204"/>
      <c r="DK300" s="196"/>
      <c r="DL300" s="196"/>
      <c r="DM300" s="204"/>
      <c r="DN300" s="196"/>
      <c r="DO300" s="196"/>
      <c r="DP300" s="196"/>
      <c r="DQ300" s="196"/>
      <c r="DR300" s="204"/>
      <c r="DS300" s="204"/>
      <c r="DT300" s="273" t="str">
        <f t="shared" si="39"/>
        <v>22_PI_Secretaría_General_de_Gobierno</v>
      </c>
      <c r="DU300" s="208">
        <f t="shared" si="39"/>
        <v>22</v>
      </c>
      <c r="DV300" s="260" t="s">
        <v>1103</v>
      </c>
      <c r="DW300" s="274" t="str">
        <f t="shared" si="38"/>
        <v>22  12. Eficientar el registro de profesionistas y de agrupaciones de profesionales.</v>
      </c>
      <c r="DX300" s="249"/>
      <c r="DY300" s="249"/>
      <c r="DZ300" s="249"/>
      <c r="EA300" s="249"/>
      <c r="EB300" s="249"/>
      <c r="EC300" s="249"/>
      <c r="ED300" s="249"/>
      <c r="EE300" s="249"/>
      <c r="EF300" s="249"/>
      <c r="EG300" s="249"/>
    </row>
    <row r="301" spans="106:137" ht="15">
      <c r="DB301" s="249"/>
      <c r="DC301" s="249"/>
      <c r="DD301" s="249"/>
      <c r="DE301" s="204"/>
      <c r="DF301" s="204"/>
      <c r="DG301" s="204"/>
      <c r="DH301" s="203"/>
      <c r="DI301" s="204"/>
      <c r="DJ301" s="204"/>
      <c r="DK301" s="196"/>
      <c r="DL301" s="196"/>
      <c r="DM301" s="204"/>
      <c r="DN301" s="196"/>
      <c r="DO301" s="196"/>
      <c r="DP301" s="196"/>
      <c r="DQ301" s="196"/>
      <c r="DR301" s="204"/>
      <c r="DS301" s="204"/>
      <c r="DT301" s="273" t="str">
        <f t="shared" si="39"/>
        <v>22_PI_Secretaría_General_de_Gobierno</v>
      </c>
      <c r="DU301" s="208">
        <f t="shared" si="39"/>
        <v>22</v>
      </c>
      <c r="DV301" s="260" t="s">
        <v>1104</v>
      </c>
      <c r="DW301" s="274" t="str">
        <f t="shared" si="38"/>
        <v>22  13. Asuntos relativos a la función notarial atendidos y procesados adecuadamente.</v>
      </c>
      <c r="DX301" s="249"/>
      <c r="DY301" s="249"/>
      <c r="DZ301" s="249"/>
      <c r="EA301" s="249"/>
      <c r="EB301" s="249"/>
      <c r="EC301" s="249"/>
      <c r="ED301" s="249"/>
      <c r="EE301" s="249"/>
      <c r="EF301" s="249"/>
      <c r="EG301" s="249"/>
    </row>
    <row r="302" spans="106:137" ht="15">
      <c r="DB302" s="249"/>
      <c r="DC302" s="249"/>
      <c r="DD302" s="249"/>
      <c r="DE302" s="204"/>
      <c r="DF302" s="204"/>
      <c r="DG302" s="204"/>
      <c r="DH302" s="203"/>
      <c r="DI302" s="204"/>
      <c r="DJ302" s="204"/>
      <c r="DK302" s="196"/>
      <c r="DL302" s="196"/>
      <c r="DM302" s="204"/>
      <c r="DN302" s="196"/>
      <c r="DO302" s="196"/>
      <c r="DP302" s="196"/>
      <c r="DQ302" s="196"/>
      <c r="DR302" s="204"/>
      <c r="DS302" s="204"/>
      <c r="DT302" s="273" t="str">
        <f t="shared" si="39"/>
        <v>22_PI_Secretaría_General_de_Gobierno</v>
      </c>
      <c r="DU302" s="208">
        <f t="shared" si="39"/>
        <v>22</v>
      </c>
      <c r="DV302" s="260" t="s">
        <v>1164</v>
      </c>
      <c r="DW302" s="274" t="str">
        <f t="shared" si="38"/>
        <v>22  14. Administrar de manera eficiente los recursos financieros, humanos y materiales de la Secretaría.</v>
      </c>
      <c r="DX302" s="249"/>
      <c r="DY302" s="249"/>
      <c r="DZ302" s="249"/>
      <c r="EA302" s="249"/>
      <c r="EB302" s="249"/>
      <c r="EC302" s="249"/>
      <c r="ED302" s="249"/>
      <c r="EE302" s="249"/>
      <c r="EF302" s="249"/>
      <c r="EG302" s="249"/>
    </row>
    <row r="303" spans="106:137" ht="15">
      <c r="DB303" s="249"/>
      <c r="DC303" s="249"/>
      <c r="DD303" s="249"/>
      <c r="DE303" s="204"/>
      <c r="DF303" s="204"/>
      <c r="DG303" s="204"/>
      <c r="DH303" s="203"/>
      <c r="DI303" s="204"/>
      <c r="DJ303" s="204"/>
      <c r="DK303" s="196"/>
      <c r="DL303" s="196"/>
      <c r="DM303" s="204"/>
      <c r="DN303" s="196"/>
      <c r="DO303" s="196"/>
      <c r="DP303" s="196"/>
      <c r="DQ303" s="196"/>
      <c r="DR303" s="204"/>
      <c r="DS303" s="204"/>
      <c r="DT303" s="273" t="str">
        <f t="shared" si="39"/>
        <v>22_PI_Secretaría_General_de_Gobierno</v>
      </c>
      <c r="DU303" s="208">
        <f t="shared" si="39"/>
        <v>22</v>
      </c>
      <c r="DV303" s="260" t="s">
        <v>1165</v>
      </c>
      <c r="DW303" s="274" t="str">
        <f t="shared" si="38"/>
        <v>22  15. Desarrollar con calidad, los impresos y las publicaciones oficiales.</v>
      </c>
      <c r="DX303" s="249"/>
      <c r="DY303" s="249"/>
      <c r="DZ303" s="249"/>
      <c r="EA303" s="249"/>
      <c r="EB303" s="249"/>
      <c r="EC303" s="249"/>
      <c r="ED303" s="249"/>
      <c r="EE303" s="249"/>
      <c r="EF303" s="249"/>
      <c r="EG303" s="249"/>
    </row>
    <row r="304" spans="106:137" ht="15">
      <c r="DB304" s="249"/>
      <c r="DC304" s="249"/>
      <c r="DD304" s="249"/>
      <c r="DE304" s="204"/>
      <c r="DF304" s="204"/>
      <c r="DG304" s="204"/>
      <c r="DH304" s="203"/>
      <c r="DI304" s="204"/>
      <c r="DJ304" s="204"/>
      <c r="DK304" s="196"/>
      <c r="DL304" s="196"/>
      <c r="DM304" s="204"/>
      <c r="DN304" s="196"/>
      <c r="DO304" s="196"/>
      <c r="DP304" s="196"/>
      <c r="DQ304" s="196"/>
      <c r="DR304" s="204"/>
      <c r="DS304" s="204"/>
      <c r="DT304" s="273" t="s">
        <v>1421</v>
      </c>
      <c r="DU304" s="208">
        <v>23</v>
      </c>
      <c r="DV304" s="260" t="s">
        <v>1105</v>
      </c>
      <c r="DW304" s="274" t="str">
        <f t="shared" si="38"/>
        <v>23  1. Contratación y evolución de la obra pública con una nueva cultura de total transparencia.</v>
      </c>
      <c r="DX304" s="249"/>
      <c r="DY304" s="249"/>
      <c r="DZ304" s="249"/>
      <c r="EA304" s="249"/>
      <c r="EB304" s="249"/>
      <c r="EC304" s="249"/>
      <c r="ED304" s="249"/>
      <c r="EE304" s="249"/>
      <c r="EF304" s="249"/>
      <c r="EG304" s="249"/>
    </row>
    <row r="305" spans="106:137" ht="15">
      <c r="DB305" s="249"/>
      <c r="DC305" s="249"/>
      <c r="DD305" s="249"/>
      <c r="DE305" s="204"/>
      <c r="DF305" s="204"/>
      <c r="DG305" s="204"/>
      <c r="DH305" s="203"/>
      <c r="DI305" s="204"/>
      <c r="DJ305" s="204"/>
      <c r="DK305" s="196"/>
      <c r="DL305" s="196"/>
      <c r="DM305" s="204"/>
      <c r="DN305" s="196"/>
      <c r="DO305" s="196"/>
      <c r="DP305" s="196"/>
      <c r="DQ305" s="196"/>
      <c r="DR305" s="204"/>
      <c r="DS305" s="204"/>
      <c r="DT305" s="273" t="str">
        <f aca="true" t="shared" si="40" ref="DT305:DU320">DT304</f>
        <v>23_PI_de_Contraloría_del_Estado</v>
      </c>
      <c r="DU305" s="208">
        <f t="shared" si="39"/>
        <v>23</v>
      </c>
      <c r="DV305" s="260" t="s">
        <v>1106</v>
      </c>
      <c r="DW305" s="274" t="str">
        <f t="shared" si="38"/>
        <v>23  2. Información real de manera inmediata, del estado físico y financiero de las obras públicas en proceso para lograr cerrar las auditorias en forma paralela a la terminación de obra obtenida.</v>
      </c>
      <c r="DX305" s="249"/>
      <c r="DY305" s="249"/>
      <c r="DZ305" s="249"/>
      <c r="EA305" s="249"/>
      <c r="EB305" s="249"/>
      <c r="EC305" s="249"/>
      <c r="ED305" s="249"/>
      <c r="EE305" s="249"/>
      <c r="EF305" s="249"/>
      <c r="EG305" s="249"/>
    </row>
    <row r="306" spans="106:137" ht="15">
      <c r="DB306" s="249"/>
      <c r="DC306" s="249"/>
      <c r="DD306" s="249"/>
      <c r="DE306" s="204"/>
      <c r="DF306" s="204"/>
      <c r="DG306" s="204"/>
      <c r="DH306" s="203"/>
      <c r="DI306" s="204"/>
      <c r="DJ306" s="204"/>
      <c r="DK306" s="196"/>
      <c r="DL306" s="196"/>
      <c r="DM306" s="204"/>
      <c r="DN306" s="196"/>
      <c r="DO306" s="196"/>
      <c r="DP306" s="196"/>
      <c r="DQ306" s="196"/>
      <c r="DR306" s="204"/>
      <c r="DS306" s="204"/>
      <c r="DT306" s="273" t="str">
        <f t="shared" si="40"/>
        <v>23_PI_de_Contraloría_del_Estado</v>
      </c>
      <c r="DU306" s="208">
        <f t="shared" si="40"/>
        <v>23</v>
      </c>
      <c r="DV306" s="260" t="s">
        <v>1107</v>
      </c>
      <c r="DW306" s="274" t="str">
        <f t="shared" si="38"/>
        <v>23  3. Sistema para la toma de decisiones, reducción de riesgos, aprovechamiento de oportunidades, que proporciona elementos de control que promueven la eficacia y coadyuvan a mejorar la utilización de los recursos públicos en obra
adquirido.</v>
      </c>
      <c r="DX306" s="249"/>
      <c r="DY306" s="249"/>
      <c r="DZ306" s="249"/>
      <c r="EA306" s="249"/>
      <c r="EB306" s="249"/>
      <c r="EC306" s="249"/>
      <c r="ED306" s="249"/>
      <c r="EE306" s="249"/>
      <c r="EF306" s="249"/>
      <c r="EG306" s="249"/>
    </row>
    <row r="307" spans="106:137" ht="15">
      <c r="DB307" s="249"/>
      <c r="DC307" s="249"/>
      <c r="DD307" s="249"/>
      <c r="DE307" s="204"/>
      <c r="DF307" s="204"/>
      <c r="DG307" s="204"/>
      <c r="DH307" s="203"/>
      <c r="DI307" s="204"/>
      <c r="DJ307" s="204"/>
      <c r="DK307" s="196"/>
      <c r="DL307" s="196"/>
      <c r="DM307" s="204"/>
      <c r="DN307" s="196"/>
      <c r="DO307" s="196"/>
      <c r="DP307" s="196"/>
      <c r="DQ307" s="196"/>
      <c r="DR307" s="204"/>
      <c r="DS307" s="204"/>
      <c r="DT307" s="273" t="str">
        <f t="shared" si="40"/>
        <v>23_PI_de_Contraloría_del_Estado</v>
      </c>
      <c r="DU307" s="208">
        <f t="shared" si="40"/>
        <v>23</v>
      </c>
      <c r="DV307" s="260" t="s">
        <v>1108</v>
      </c>
      <c r="DW307" s="274" t="str">
        <f t="shared" si="38"/>
        <v>23  4. Inversión del estado mediante la verificación de presupuesto, contratación, avance y terminación de obras públicas controladas y vigiladas.</v>
      </c>
      <c r="DX307" s="249"/>
      <c r="DY307" s="249"/>
      <c r="DZ307" s="249"/>
      <c r="EA307" s="249"/>
      <c r="EB307" s="249"/>
      <c r="EC307" s="249"/>
      <c r="ED307" s="249"/>
      <c r="EE307" s="249"/>
      <c r="EF307" s="249"/>
      <c r="EG307" s="249"/>
    </row>
    <row r="308" spans="106:137" ht="15">
      <c r="DB308" s="249"/>
      <c r="DC308" s="249"/>
      <c r="DD308" s="249"/>
      <c r="DE308" s="204"/>
      <c r="DF308" s="204"/>
      <c r="DG308" s="204"/>
      <c r="DH308" s="203"/>
      <c r="DI308" s="204"/>
      <c r="DJ308" s="204"/>
      <c r="DK308" s="196"/>
      <c r="DL308" s="196"/>
      <c r="DM308" s="204"/>
      <c r="DN308" s="196"/>
      <c r="DO308" s="196"/>
      <c r="DP308" s="196"/>
      <c r="DQ308" s="196"/>
      <c r="DR308" s="204"/>
      <c r="DS308" s="204"/>
      <c r="DT308" s="273" t="str">
        <f t="shared" si="40"/>
        <v>23_PI_de_Contraloría_del_Estado</v>
      </c>
      <c r="DU308" s="208">
        <f t="shared" si="40"/>
        <v>23</v>
      </c>
      <c r="DV308" s="260" t="s">
        <v>1109</v>
      </c>
      <c r="DW308" s="274" t="str">
        <f t="shared" si="38"/>
        <v>23  5. Operación, funcionamiento y aplicación del gasto público de las Dependencias del Poder Ejecutivo evaluados, controlados, vigilados y auditados, irregularidades prevenidas, detectadas y corregidas, eficiencia y congruencia administrativa incrementada.</v>
      </c>
      <c r="DX308" s="249"/>
      <c r="DY308" s="249"/>
      <c r="DZ308" s="249"/>
      <c r="EA308" s="249"/>
      <c r="EB308" s="249"/>
      <c r="EC308" s="249"/>
      <c r="ED308" s="249"/>
      <c r="EE308" s="249"/>
      <c r="EF308" s="249"/>
      <c r="EG308" s="249"/>
    </row>
    <row r="309" spans="106:137" ht="15">
      <c r="DB309" s="249"/>
      <c r="DC309" s="249"/>
      <c r="DD309" s="249"/>
      <c r="DE309" s="204"/>
      <c r="DF309" s="204"/>
      <c r="DG309" s="204"/>
      <c r="DH309" s="203"/>
      <c r="DI309" s="204"/>
      <c r="DJ309" s="204"/>
      <c r="DK309" s="196"/>
      <c r="DL309" s="196"/>
      <c r="DM309" s="204"/>
      <c r="DN309" s="196"/>
      <c r="DO309" s="196"/>
      <c r="DP309" s="196"/>
      <c r="DQ309" s="196"/>
      <c r="DR309" s="204"/>
      <c r="DS309" s="204"/>
      <c r="DT309" s="273" t="str">
        <f t="shared" si="40"/>
        <v>23_PI_de_Contraloría_del_Estado</v>
      </c>
      <c r="DU309" s="208">
        <f t="shared" si="40"/>
        <v>23</v>
      </c>
      <c r="DV309" s="260" t="s">
        <v>1110</v>
      </c>
      <c r="DW309" s="274" t="str">
        <f t="shared" si="38"/>
        <v>23  6. Operación, funcionamiento y aplicación del gasto público de los Organismos Paraestatales evaluados, controlados, vigilados y auditados, irregularidades prevenidas, detectadas y corregidas, eficiencia y congruencia administrativa incrementada.</v>
      </c>
      <c r="DX309" s="249"/>
      <c r="DY309" s="249"/>
      <c r="DZ309" s="249"/>
      <c r="EA309" s="249"/>
      <c r="EB309" s="249"/>
      <c r="EC309" s="249"/>
      <c r="ED309" s="249"/>
      <c r="EE309" s="249"/>
      <c r="EF309" s="249"/>
      <c r="EG309" s="249"/>
    </row>
    <row r="310" spans="106:137" ht="15">
      <c r="DB310" s="249"/>
      <c r="DC310" s="249"/>
      <c r="DD310" s="249"/>
      <c r="DE310" s="204"/>
      <c r="DF310" s="204"/>
      <c r="DG310" s="204"/>
      <c r="DH310" s="203"/>
      <c r="DI310" s="204"/>
      <c r="DJ310" s="204"/>
      <c r="DK310" s="196"/>
      <c r="DL310" s="196"/>
      <c r="DM310" s="204"/>
      <c r="DN310" s="196"/>
      <c r="DO310" s="196"/>
      <c r="DP310" s="196"/>
      <c r="DQ310" s="196"/>
      <c r="DR310" s="204"/>
      <c r="DS310" s="204"/>
      <c r="DT310" s="273" t="str">
        <f t="shared" si="40"/>
        <v>23_PI_de_Contraloría_del_Estado</v>
      </c>
      <c r="DU310" s="208">
        <f t="shared" si="40"/>
        <v>23</v>
      </c>
      <c r="DV310" s="260" t="s">
        <v>1111</v>
      </c>
      <c r="DW310" s="274" t="str">
        <f t="shared" si="38"/>
        <v>23  7. Operación, funcionamiento y aplicación del gasto público de las Dependencias del Poder Ejecutivo y organismos  paraestatales evaluados, controlados, vigilados y auditados en Línea, irregularidades detectadas en forma expedita, recursos disponibles eficientados.</v>
      </c>
      <c r="DX310" s="249"/>
      <c r="DY310" s="249"/>
      <c r="DZ310" s="249"/>
      <c r="EA310" s="249"/>
      <c r="EB310" s="249"/>
      <c r="EC310" s="249"/>
      <c r="ED310" s="249"/>
      <c r="EE310" s="249"/>
      <c r="EF310" s="249"/>
      <c r="EG310" s="249"/>
    </row>
    <row r="311" spans="106:137" ht="15">
      <c r="DB311" s="249"/>
      <c r="DC311" s="249"/>
      <c r="DD311" s="249"/>
      <c r="DE311" s="204"/>
      <c r="DF311" s="204"/>
      <c r="DG311" s="204"/>
      <c r="DH311" s="203"/>
      <c r="DI311" s="204"/>
      <c r="DJ311" s="204"/>
      <c r="DK311" s="196"/>
      <c r="DL311" s="196"/>
      <c r="DM311" s="204"/>
      <c r="DN311" s="196"/>
      <c r="DO311" s="196"/>
      <c r="DP311" s="196"/>
      <c r="DQ311" s="196"/>
      <c r="DR311" s="204"/>
      <c r="DS311" s="204"/>
      <c r="DT311" s="273" t="str">
        <f t="shared" si="40"/>
        <v>23_PI_de_Contraloría_del_Estado</v>
      </c>
      <c r="DU311" s="208">
        <f t="shared" si="40"/>
        <v>23</v>
      </c>
      <c r="DV311" s="260" t="s">
        <v>1112</v>
      </c>
      <c r="DW311" s="274" t="str">
        <f t="shared" si="38"/>
        <v>23  8. Guía de Auditoría Gubernamental elaborada, ejercicio profesional de auditorías a Secretarías, Dependencias del  poder Ejecutivo y organismos Paraestatales de acuerdo a la naturaleza de su operación y funcionamiento garantizados y marco adecuado de entendimiento.</v>
      </c>
      <c r="DX311" s="249"/>
      <c r="DY311" s="249"/>
      <c r="DZ311" s="249"/>
      <c r="EA311" s="249"/>
      <c r="EB311" s="249"/>
      <c r="EC311" s="249"/>
      <c r="ED311" s="249"/>
      <c r="EE311" s="249"/>
      <c r="EF311" s="249"/>
      <c r="EG311" s="249"/>
    </row>
    <row r="312" spans="106:137" ht="15">
      <c r="DB312" s="249"/>
      <c r="DC312" s="249"/>
      <c r="DD312" s="249"/>
      <c r="DE312" s="204"/>
      <c r="DF312" s="204"/>
      <c r="DG312" s="204"/>
      <c r="DH312" s="203"/>
      <c r="DI312" s="204"/>
      <c r="DJ312" s="204"/>
      <c r="DK312" s="196"/>
      <c r="DL312" s="196"/>
      <c r="DM312" s="204"/>
      <c r="DN312" s="196"/>
      <c r="DO312" s="196"/>
      <c r="DP312" s="196"/>
      <c r="DQ312" s="196"/>
      <c r="DR312" s="204"/>
      <c r="DS312" s="204"/>
      <c r="DT312" s="273" t="str">
        <f t="shared" si="40"/>
        <v>23_PI_de_Contraloría_del_Estado</v>
      </c>
      <c r="DU312" s="208">
        <f t="shared" si="40"/>
        <v>23</v>
      </c>
      <c r="DV312" s="260" t="s">
        <v>1113</v>
      </c>
      <c r="DW312" s="274" t="str">
        <f t="shared" si="38"/>
        <v>23  9. Control preventivo, fiscalización y transparencia a través del control social y la vinculación institucional fortalecido.</v>
      </c>
      <c r="DX312" s="249"/>
      <c r="DY312" s="249"/>
      <c r="DZ312" s="249"/>
      <c r="EA312" s="249"/>
      <c r="EB312" s="249"/>
      <c r="EC312" s="249"/>
      <c r="ED312" s="249"/>
      <c r="EE312" s="249"/>
      <c r="EF312" s="249"/>
      <c r="EG312" s="249"/>
    </row>
    <row r="313" spans="106:137" ht="15">
      <c r="DB313" s="249"/>
      <c r="DC313" s="249"/>
      <c r="DD313" s="249"/>
      <c r="DE313" s="204"/>
      <c r="DF313" s="204"/>
      <c r="DG313" s="204"/>
      <c r="DH313" s="203"/>
      <c r="DI313" s="204"/>
      <c r="DJ313" s="204"/>
      <c r="DK313" s="196"/>
      <c r="DL313" s="196"/>
      <c r="DM313" s="204"/>
      <c r="DN313" s="196"/>
      <c r="DO313" s="196"/>
      <c r="DP313" s="196"/>
      <c r="DQ313" s="196"/>
      <c r="DR313" s="204"/>
      <c r="DS313" s="204"/>
      <c r="DT313" s="273" t="str">
        <f t="shared" si="40"/>
        <v>23_PI_de_Contraloría_del_Estado</v>
      </c>
      <c r="DU313" s="208">
        <f t="shared" si="40"/>
        <v>23</v>
      </c>
      <c r="DV313" s="260" t="s">
        <v>1114</v>
      </c>
      <c r="DW313" s="274" t="str">
        <f t="shared" si="38"/>
        <v>23  10. Transparencia, fiscalización y control con participación activa de las universidades fortalecida.</v>
      </c>
      <c r="DX313" s="249"/>
      <c r="DY313" s="249"/>
      <c r="DZ313" s="249"/>
      <c r="EA313" s="249"/>
      <c r="EB313" s="249"/>
      <c r="EC313" s="249"/>
      <c r="ED313" s="249"/>
      <c r="EE313" s="249"/>
      <c r="EF313" s="249"/>
      <c r="EG313" s="249"/>
    </row>
    <row r="314" spans="106:137" ht="15">
      <c r="DB314" s="249"/>
      <c r="DC314" s="249"/>
      <c r="DD314" s="249"/>
      <c r="DE314" s="204"/>
      <c r="DF314" s="204"/>
      <c r="DG314" s="204"/>
      <c r="DH314" s="203"/>
      <c r="DI314" s="204"/>
      <c r="DJ314" s="204"/>
      <c r="DK314" s="196"/>
      <c r="DL314" s="196"/>
      <c r="DM314" s="204"/>
      <c r="DN314" s="196"/>
      <c r="DO314" s="196"/>
      <c r="DP314" s="196"/>
      <c r="DQ314" s="196"/>
      <c r="DR314" s="204"/>
      <c r="DS314" s="204"/>
      <c r="DT314" s="273" t="str">
        <f t="shared" si="40"/>
        <v>23_PI_de_Contraloría_del_Estado</v>
      </c>
      <c r="DU314" s="208">
        <f t="shared" si="40"/>
        <v>23</v>
      </c>
      <c r="DV314" s="260" t="s">
        <v>1115</v>
      </c>
      <c r="DW314" s="274" t="str">
        <f t="shared" si="38"/>
        <v>23  11. Funciones sustantivas mejoradas con la comunicación, participación y vinculación ciudadana.</v>
      </c>
      <c r="DX314" s="249"/>
      <c r="DY314" s="249"/>
      <c r="DZ314" s="249"/>
      <c r="EA314" s="249"/>
      <c r="EB314" s="249"/>
      <c r="EC314" s="249"/>
      <c r="ED314" s="249"/>
      <c r="EE314" s="249"/>
      <c r="EF314" s="249"/>
      <c r="EG314" s="249"/>
    </row>
    <row r="315" spans="106:137" ht="15">
      <c r="DB315" s="249"/>
      <c r="DC315" s="249"/>
      <c r="DD315" s="249"/>
      <c r="DE315" s="204"/>
      <c r="DF315" s="204"/>
      <c r="DG315" s="204"/>
      <c r="DH315" s="203"/>
      <c r="DI315" s="204"/>
      <c r="DJ315" s="204"/>
      <c r="DK315" s="196"/>
      <c r="DL315" s="196"/>
      <c r="DM315" s="204"/>
      <c r="DN315" s="196"/>
      <c r="DO315" s="196"/>
      <c r="DP315" s="196"/>
      <c r="DQ315" s="196"/>
      <c r="DR315" s="204"/>
      <c r="DS315" s="204"/>
      <c r="DT315" s="273" t="str">
        <f t="shared" si="40"/>
        <v>23_PI_de_Contraloría_del_Estado</v>
      </c>
      <c r="DU315" s="208">
        <f t="shared" si="40"/>
        <v>23</v>
      </c>
      <c r="DV315" s="260" t="s">
        <v>1116</v>
      </c>
      <c r="DW315" s="274" t="str">
        <f t="shared" si="38"/>
        <v>23  12. Adultos mayores en el control y evaluación gubernamental con participación activa.</v>
      </c>
      <c r="DX315" s="249"/>
      <c r="DY315" s="249"/>
      <c r="DZ315" s="249"/>
      <c r="EA315" s="249"/>
      <c r="EB315" s="249"/>
      <c r="EC315" s="249"/>
      <c r="ED315" s="249"/>
      <c r="EE315" s="249"/>
      <c r="EF315" s="249"/>
      <c r="EG315" s="249"/>
    </row>
    <row r="316" spans="106:137" ht="15">
      <c r="DB316" s="249"/>
      <c r="DC316" s="249"/>
      <c r="DD316" s="249"/>
      <c r="DE316" s="204"/>
      <c r="DF316" s="204"/>
      <c r="DG316" s="204"/>
      <c r="DH316" s="203"/>
      <c r="DI316" s="204"/>
      <c r="DJ316" s="204"/>
      <c r="DK316" s="196"/>
      <c r="DL316" s="196"/>
      <c r="DM316" s="204"/>
      <c r="DN316" s="196"/>
      <c r="DO316" s="196"/>
      <c r="DP316" s="196"/>
      <c r="DQ316" s="196"/>
      <c r="DR316" s="204"/>
      <c r="DS316" s="204"/>
      <c r="DT316" s="273" t="str">
        <f t="shared" si="40"/>
        <v>23_PI_de_Contraloría_del_Estado</v>
      </c>
      <c r="DU316" s="208">
        <f t="shared" si="40"/>
        <v>23</v>
      </c>
      <c r="DV316" s="260" t="s">
        <v>1117</v>
      </c>
      <c r="DW316" s="274" t="str">
        <f t="shared" si="38"/>
        <v>23  13. Programas de desarrollo social Estatales con control Social organizaciones de la Sociedad Civil con Vinculación Institucional para el fortalecimiento de la Transparencia y fiscalización.</v>
      </c>
      <c r="DX316" s="249"/>
      <c r="DY316" s="249"/>
      <c r="DZ316" s="249"/>
      <c r="EA316" s="249"/>
      <c r="EB316" s="249"/>
      <c r="EC316" s="249"/>
      <c r="ED316" s="249"/>
      <c r="EE316" s="249"/>
      <c r="EF316" s="249"/>
      <c r="EG316" s="249"/>
    </row>
    <row r="317" spans="106:137" ht="15">
      <c r="DB317" s="249"/>
      <c r="DC317" s="249"/>
      <c r="DD317" s="249"/>
      <c r="DE317" s="204"/>
      <c r="DF317" s="204"/>
      <c r="DG317" s="204"/>
      <c r="DH317" s="203"/>
      <c r="DI317" s="204"/>
      <c r="DJ317" s="204"/>
      <c r="DK317" s="196"/>
      <c r="DL317" s="196"/>
      <c r="DM317" s="204"/>
      <c r="DN317" s="196"/>
      <c r="DO317" s="196"/>
      <c r="DP317" s="196"/>
      <c r="DQ317" s="196"/>
      <c r="DR317" s="204"/>
      <c r="DS317" s="204"/>
      <c r="DT317" s="273" t="str">
        <f t="shared" si="40"/>
        <v>23_PI_de_Contraloría_del_Estado</v>
      </c>
      <c r="DU317" s="208">
        <f t="shared" si="40"/>
        <v>23</v>
      </c>
      <c r="DV317" s="260" t="s">
        <v>1118</v>
      </c>
      <c r="DW317" s="274" t="str">
        <f t="shared" si="38"/>
        <v>23  14. Cultura de la legalidad fortalecida en los niños, estudiantes de educación básica.</v>
      </c>
      <c r="DX317" s="249"/>
      <c r="DY317" s="249"/>
      <c r="DZ317" s="249"/>
      <c r="EA317" s="249"/>
      <c r="EB317" s="249"/>
      <c r="EC317" s="249"/>
      <c r="ED317" s="249"/>
      <c r="EE317" s="249"/>
      <c r="EF317" s="249"/>
      <c r="EG317" s="249"/>
    </row>
    <row r="318" spans="106:137" ht="15">
      <c r="DB318" s="249"/>
      <c r="DC318" s="249"/>
      <c r="DD318" s="249"/>
      <c r="DE318" s="204"/>
      <c r="DF318" s="204"/>
      <c r="DG318" s="204"/>
      <c r="DH318" s="203"/>
      <c r="DI318" s="204"/>
      <c r="DJ318" s="204"/>
      <c r="DK318" s="196"/>
      <c r="DL318" s="196"/>
      <c r="DM318" s="204"/>
      <c r="DN318" s="196"/>
      <c r="DO318" s="196"/>
      <c r="DP318" s="196"/>
      <c r="DQ318" s="196"/>
      <c r="DR318" s="204"/>
      <c r="DS318" s="204"/>
      <c r="DT318" s="273" t="str">
        <f t="shared" si="40"/>
        <v>23_PI_de_Contraloría_del_Estado</v>
      </c>
      <c r="DU318" s="208">
        <f t="shared" si="40"/>
        <v>23</v>
      </c>
      <c r="DV318" s="260" t="s">
        <v>1119</v>
      </c>
      <c r="DW318" s="274" t="str">
        <f t="shared" si="38"/>
        <v>23  15. Implementación de elementos fundamentales en materia de control y evaluación gubernamental de la gestión pública municipal.</v>
      </c>
      <c r="DX318" s="249"/>
      <c r="DY318" s="249"/>
      <c r="DZ318" s="249"/>
      <c r="EA318" s="249"/>
      <c r="EB318" s="249"/>
      <c r="EC318" s="249"/>
      <c r="ED318" s="249"/>
      <c r="EE318" s="249"/>
      <c r="EF318" s="249"/>
      <c r="EG318" s="249"/>
    </row>
    <row r="319" spans="106:137" ht="15">
      <c r="DB319" s="249"/>
      <c r="DC319" s="249"/>
      <c r="DD319" s="249"/>
      <c r="DE319" s="204"/>
      <c r="DF319" s="204"/>
      <c r="DG319" s="204"/>
      <c r="DH319" s="203"/>
      <c r="DI319" s="204"/>
      <c r="DJ319" s="204"/>
      <c r="DK319" s="196"/>
      <c r="DL319" s="196"/>
      <c r="DM319" s="204"/>
      <c r="DN319" s="196"/>
      <c r="DO319" s="196"/>
      <c r="DP319" s="196"/>
      <c r="DQ319" s="196"/>
      <c r="DR319" s="204"/>
      <c r="DS319" s="204"/>
      <c r="DT319" s="273" t="str">
        <f t="shared" si="40"/>
        <v>23_PI_de_Contraloría_del_Estado</v>
      </c>
      <c r="DU319" s="208">
        <f t="shared" si="40"/>
        <v>23</v>
      </c>
      <c r="DV319" s="260" t="s">
        <v>1120</v>
      </c>
      <c r="DW319" s="274" t="str">
        <f t="shared" si="38"/>
        <v>23  16. Procesos adecuados a las necesidades de la contraloría, evaluados.</v>
      </c>
      <c r="DX319" s="249"/>
      <c r="DY319" s="249"/>
      <c r="DZ319" s="249"/>
      <c r="EA319" s="249"/>
      <c r="EB319" s="249"/>
      <c r="EC319" s="249"/>
      <c r="ED319" s="249"/>
      <c r="EE319" s="249"/>
      <c r="EF319" s="249"/>
      <c r="EG319" s="249"/>
    </row>
    <row r="320" spans="106:137" ht="15">
      <c r="DB320" s="249"/>
      <c r="DC320" s="249"/>
      <c r="DD320" s="249"/>
      <c r="DE320" s="204"/>
      <c r="DF320" s="204"/>
      <c r="DG320" s="204"/>
      <c r="DH320" s="203"/>
      <c r="DI320" s="204"/>
      <c r="DJ320" s="204"/>
      <c r="DK320" s="196"/>
      <c r="DL320" s="196"/>
      <c r="DM320" s="204"/>
      <c r="DN320" s="196"/>
      <c r="DO320" s="196"/>
      <c r="DP320" s="196"/>
      <c r="DQ320" s="196"/>
      <c r="DR320" s="204"/>
      <c r="DS320" s="204"/>
      <c r="DT320" s="273" t="str">
        <f t="shared" si="40"/>
        <v>23_PI_de_Contraloría_del_Estado</v>
      </c>
      <c r="DU320" s="208">
        <f t="shared" si="40"/>
        <v>23</v>
      </c>
      <c r="DV320" s="260" t="s">
        <v>1121</v>
      </c>
      <c r="DW320" s="274" t="str">
        <f t="shared" si="38"/>
        <v>23  17. Capacitación adecuada para el desempeño de las funciones de los servidores públicos otorgada.</v>
      </c>
      <c r="DX320" s="249"/>
      <c r="DY320" s="249"/>
      <c r="DZ320" s="249"/>
      <c r="EA320" s="249"/>
      <c r="EB320" s="249"/>
      <c r="EC320" s="249"/>
      <c r="ED320" s="249"/>
      <c r="EE320" s="249"/>
      <c r="EF320" s="249"/>
      <c r="EG320" s="249"/>
    </row>
    <row r="321" spans="106:137" ht="15">
      <c r="DB321" s="249"/>
      <c r="DC321" s="249"/>
      <c r="DD321" s="249"/>
      <c r="DE321" s="204"/>
      <c r="DF321" s="204"/>
      <c r="DG321" s="204"/>
      <c r="DH321" s="203"/>
      <c r="DI321" s="204"/>
      <c r="DJ321" s="204"/>
      <c r="DK321" s="196"/>
      <c r="DL321" s="196"/>
      <c r="DM321" s="204"/>
      <c r="DN321" s="196"/>
      <c r="DO321" s="196"/>
      <c r="DP321" s="196"/>
      <c r="DQ321" s="196"/>
      <c r="DR321" s="204"/>
      <c r="DS321" s="204"/>
      <c r="DT321" s="273" t="str">
        <f aca="true" t="shared" si="41" ref="DT321:DU336">DT320</f>
        <v>23_PI_de_Contraloría_del_Estado</v>
      </c>
      <c r="DU321" s="208">
        <f t="shared" si="41"/>
        <v>23</v>
      </c>
      <c r="DV321" s="260" t="s">
        <v>1122</v>
      </c>
      <c r="DW321" s="274" t="str">
        <f t="shared" si="38"/>
        <v>23  18. Evaluación del desempeño.</v>
      </c>
      <c r="DX321" s="249"/>
      <c r="DY321" s="249"/>
      <c r="DZ321" s="249"/>
      <c r="EA321" s="249"/>
      <c r="EB321" s="249"/>
      <c r="EC321" s="249"/>
      <c r="ED321" s="249"/>
      <c r="EE321" s="249"/>
      <c r="EF321" s="249"/>
      <c r="EG321" s="249"/>
    </row>
    <row r="322" spans="106:137" ht="15">
      <c r="DB322" s="249"/>
      <c r="DC322" s="249"/>
      <c r="DD322" s="249"/>
      <c r="DE322" s="204"/>
      <c r="DF322" s="204"/>
      <c r="DG322" s="204"/>
      <c r="DH322" s="203"/>
      <c r="DI322" s="204"/>
      <c r="DJ322" s="204"/>
      <c r="DK322" s="196"/>
      <c r="DL322" s="196"/>
      <c r="DM322" s="204"/>
      <c r="DN322" s="196"/>
      <c r="DO322" s="196"/>
      <c r="DP322" s="196"/>
      <c r="DQ322" s="196"/>
      <c r="DR322" s="204"/>
      <c r="DS322" s="204"/>
      <c r="DT322" s="273" t="str">
        <f t="shared" si="41"/>
        <v>23_PI_de_Contraloría_del_Estado</v>
      </c>
      <c r="DU322" s="208">
        <f t="shared" si="41"/>
        <v>23</v>
      </c>
      <c r="DV322" s="260" t="s">
        <v>1123</v>
      </c>
      <c r="DW322" s="274" t="str">
        <f t="shared" si="38"/>
        <v>23  19. Uso y aprovechamiento integral de los recursos humanos, materiales, tecnológicos y financieros asignados a la contraloría dentro de las normas y políticas establecidas, planeados, vigilados y controlados.</v>
      </c>
      <c r="DX322" s="249"/>
      <c r="DY322" s="249"/>
      <c r="DZ322" s="249"/>
      <c r="EA322" s="249"/>
      <c r="EB322" s="249"/>
      <c r="EC322" s="249"/>
      <c r="ED322" s="249"/>
      <c r="EE322" s="249"/>
      <c r="EF322" s="249"/>
      <c r="EG322" s="249"/>
    </row>
    <row r="323" spans="106:137" ht="15">
      <c r="DB323" s="249"/>
      <c r="DC323" s="249"/>
      <c r="DD323" s="249"/>
      <c r="DE323" s="204"/>
      <c r="DF323" s="204"/>
      <c r="DG323" s="204"/>
      <c r="DH323" s="203"/>
      <c r="DI323" s="204"/>
      <c r="DJ323" s="204"/>
      <c r="DK323" s="196"/>
      <c r="DL323" s="196"/>
      <c r="DM323" s="204"/>
      <c r="DN323" s="196"/>
      <c r="DO323" s="196"/>
      <c r="DP323" s="196"/>
      <c r="DQ323" s="196"/>
      <c r="DR323" s="204"/>
      <c r="DS323" s="204"/>
      <c r="DT323" s="273" t="str">
        <f t="shared" si="41"/>
        <v>23_PI_de_Contraloría_del_Estado</v>
      </c>
      <c r="DU323" s="208">
        <f t="shared" si="41"/>
        <v>23</v>
      </c>
      <c r="DV323" s="260" t="s">
        <v>1124</v>
      </c>
      <c r="DW323" s="274" t="str">
        <f t="shared" si="38"/>
        <v>23  20. Condiciones del edificio adecuadas para contribuir al logro de la
confianza ciudadana.</v>
      </c>
      <c r="DX323" s="249"/>
      <c r="DY323" s="249"/>
      <c r="DZ323" s="249"/>
      <c r="EA323" s="249"/>
      <c r="EB323" s="249"/>
      <c r="EC323" s="249"/>
      <c r="ED323" s="249"/>
      <c r="EE323" s="249"/>
      <c r="EF323" s="249"/>
      <c r="EG323" s="249"/>
    </row>
    <row r="324" spans="106:137" ht="15">
      <c r="DB324" s="249"/>
      <c r="DC324" s="249"/>
      <c r="DD324" s="249"/>
      <c r="DE324" s="204"/>
      <c r="DF324" s="204"/>
      <c r="DG324" s="204"/>
      <c r="DH324" s="203"/>
      <c r="DI324" s="204"/>
      <c r="DJ324" s="204"/>
      <c r="DK324" s="196"/>
      <c r="DL324" s="196"/>
      <c r="DM324" s="204"/>
      <c r="DN324" s="196"/>
      <c r="DO324" s="196"/>
      <c r="DP324" s="196"/>
      <c r="DQ324" s="196"/>
      <c r="DR324" s="204"/>
      <c r="DS324" s="204"/>
      <c r="DT324" s="273" t="str">
        <f t="shared" si="41"/>
        <v>23_PI_de_Contraloría_del_Estado</v>
      </c>
      <c r="DU324" s="208">
        <f t="shared" si="41"/>
        <v>23</v>
      </c>
      <c r="DV324" s="260" t="s">
        <v>1125</v>
      </c>
      <c r="DW324" s="274" t="str">
        <f t="shared" si="38"/>
        <v>23  21. Reglamentación de la contraloría para que sus atribuciones cumplan las
expectativas ciudadanas con relación a la transparencia, legalidad y rendición
de cuentas reformadas.</v>
      </c>
      <c r="DX324" s="249"/>
      <c r="DY324" s="249"/>
      <c r="DZ324" s="249"/>
      <c r="EA324" s="249"/>
      <c r="EB324" s="249"/>
      <c r="EC324" s="249"/>
      <c r="ED324" s="249"/>
      <c r="EE324" s="249"/>
      <c r="EF324" s="249"/>
      <c r="EG324" s="249"/>
    </row>
    <row r="325" spans="106:137" ht="15">
      <c r="DB325" s="249"/>
      <c r="DC325" s="249"/>
      <c r="DD325" s="249"/>
      <c r="DE325" s="204"/>
      <c r="DF325" s="204"/>
      <c r="DG325" s="204"/>
      <c r="DH325" s="203"/>
      <c r="DI325" s="204"/>
      <c r="DJ325" s="204"/>
      <c r="DK325" s="196"/>
      <c r="DL325" s="196"/>
      <c r="DM325" s="204"/>
      <c r="DN325" s="196"/>
      <c r="DO325" s="196"/>
      <c r="DP325" s="196"/>
      <c r="DQ325" s="196"/>
      <c r="DR325" s="204"/>
      <c r="DS325" s="204"/>
      <c r="DT325" s="273" t="str">
        <f t="shared" si="41"/>
        <v>23_PI_de_Contraloría_del_Estado</v>
      </c>
      <c r="DU325" s="208">
        <f t="shared" si="41"/>
        <v>23</v>
      </c>
      <c r="DV325" s="260" t="s">
        <v>1126</v>
      </c>
      <c r="DW325" s="274" t="str">
        <f t="shared" si="38"/>
        <v>23  22. Contraloría del estado representada legalmente procedimientos
administrativos realizados quejas y denuncias atendidas y situación
patrimonial.</v>
      </c>
      <c r="DX325" s="249"/>
      <c r="DY325" s="249"/>
      <c r="DZ325" s="249"/>
      <c r="EA325" s="249"/>
      <c r="EB325" s="249"/>
      <c r="EC325" s="249"/>
      <c r="ED325" s="249"/>
      <c r="EE325" s="249"/>
      <c r="EF325" s="249"/>
      <c r="EG325" s="249"/>
    </row>
    <row r="326" spans="106:137" ht="15.75" thickBot="1">
      <c r="DB326" s="249"/>
      <c r="DC326" s="249"/>
      <c r="DD326" s="249"/>
      <c r="DE326" s="204"/>
      <c r="DF326" s="204"/>
      <c r="DG326" s="204"/>
      <c r="DH326" s="203"/>
      <c r="DI326" s="204"/>
      <c r="DJ326" s="204"/>
      <c r="DK326" s="196"/>
      <c r="DL326" s="196"/>
      <c r="DM326" s="204"/>
      <c r="DN326" s="196"/>
      <c r="DO326" s="196"/>
      <c r="DP326" s="196"/>
      <c r="DQ326" s="196"/>
      <c r="DR326" s="204"/>
      <c r="DS326" s="204"/>
      <c r="DT326" s="273" t="str">
        <f t="shared" si="41"/>
        <v>23_PI_de_Contraloría_del_Estado</v>
      </c>
      <c r="DU326" s="208">
        <f t="shared" si="41"/>
        <v>23</v>
      </c>
      <c r="DV326" s="260" t="s">
        <v>1127</v>
      </c>
      <c r="DW326" s="274" t="str">
        <f t="shared" si="38"/>
        <v>23  23. Procedimientos eficaces y eficientes de atención de quejas y denuncias
agilizadas.</v>
      </c>
      <c r="DX326" s="249"/>
      <c r="DY326" s="249"/>
      <c r="DZ326" s="249"/>
      <c r="EA326" s="249"/>
      <c r="EB326" s="249"/>
      <c r="EC326" s="249"/>
      <c r="ED326" s="249"/>
      <c r="EE326" s="249"/>
      <c r="EF326" s="249"/>
      <c r="EG326" s="249"/>
    </row>
    <row r="327" spans="106:137" ht="15">
      <c r="DB327" s="249"/>
      <c r="DC327" s="249"/>
      <c r="DD327" s="249"/>
      <c r="DE327" s="204"/>
      <c r="DF327" s="204"/>
      <c r="DG327" s="204"/>
      <c r="DH327" s="203"/>
      <c r="DI327" s="204"/>
      <c r="DJ327" s="204"/>
      <c r="DK327" s="196"/>
      <c r="DL327" s="196"/>
      <c r="DM327" s="204"/>
      <c r="DN327" s="196"/>
      <c r="DO327" s="196"/>
      <c r="DP327" s="196"/>
      <c r="DQ327" s="196"/>
      <c r="DR327" s="204"/>
      <c r="DS327" s="204"/>
      <c r="DT327" s="273" t="str">
        <f t="shared" si="41"/>
        <v>23_PI_de_Contraloría_del_Estado</v>
      </c>
      <c r="DU327" s="208">
        <f t="shared" si="41"/>
        <v>23</v>
      </c>
      <c r="DV327" s="260" t="s">
        <v>1128</v>
      </c>
      <c r="DW327" s="274" t="str">
        <f t="shared" si="38"/>
        <v>23  24. Papel de la contraloría como instancia para conseguir cero impunidad.</v>
      </c>
      <c r="DX327" s="305" t="s">
        <v>1478</v>
      </c>
      <c r="DY327" s="249"/>
      <c r="DZ327" s="249"/>
      <c r="EA327" s="249"/>
      <c r="EB327" s="249"/>
      <c r="EC327" s="249"/>
      <c r="ED327" s="249"/>
      <c r="EE327" s="249"/>
      <c r="EF327" s="249"/>
      <c r="EG327" s="249"/>
    </row>
    <row r="328" spans="106:137" ht="15">
      <c r="DB328" s="249"/>
      <c r="DC328" s="249"/>
      <c r="DD328" s="249"/>
      <c r="DE328" s="204"/>
      <c r="DF328" s="204"/>
      <c r="DG328" s="204"/>
      <c r="DH328" s="203"/>
      <c r="DI328" s="204"/>
      <c r="DJ328" s="204"/>
      <c r="DK328" s="196"/>
      <c r="DL328" s="196"/>
      <c r="DM328" s="204"/>
      <c r="DN328" s="196"/>
      <c r="DO328" s="196"/>
      <c r="DP328" s="196"/>
      <c r="DQ328" s="196"/>
      <c r="DR328" s="204"/>
      <c r="DS328" s="204"/>
      <c r="DT328" s="273" t="str">
        <f t="shared" si="41"/>
        <v>23_PI_de_Contraloría_del_Estado</v>
      </c>
      <c r="DU328" s="208">
        <f t="shared" si="41"/>
        <v>23</v>
      </c>
      <c r="DV328" s="260" t="s">
        <v>1129</v>
      </c>
      <c r="DW328" s="274" t="str">
        <f t="shared" si="38"/>
        <v>23  25. Patrimonio inexplicable de los servidores públicos detectado e inhibido para transparentar ante la ciudadanía su actuar.</v>
      </c>
      <c r="DX328" s="303" t="s">
        <v>1479</v>
      </c>
      <c r="DY328" s="249"/>
      <c r="DZ328" s="249"/>
      <c r="EA328" s="249"/>
      <c r="EB328" s="249"/>
      <c r="EC328" s="249"/>
      <c r="ED328" s="249"/>
      <c r="EE328" s="249"/>
      <c r="EF328" s="249"/>
      <c r="EG328" s="249"/>
    </row>
    <row r="329" spans="106:137" ht="15">
      <c r="DB329" s="249"/>
      <c r="DC329" s="249"/>
      <c r="DD329" s="249"/>
      <c r="DE329" s="204"/>
      <c r="DF329" s="204"/>
      <c r="DG329" s="204"/>
      <c r="DH329" s="203"/>
      <c r="DI329" s="204"/>
      <c r="DJ329" s="204"/>
      <c r="DK329" s="196"/>
      <c r="DL329" s="196"/>
      <c r="DM329" s="204"/>
      <c r="DN329" s="196"/>
      <c r="DO329" s="196"/>
      <c r="DP329" s="196"/>
      <c r="DQ329" s="196"/>
      <c r="DR329" s="204"/>
      <c r="DS329" s="204"/>
      <c r="DT329" s="273" t="str">
        <f t="shared" si="41"/>
        <v>23_PI_de_Contraloría_del_Estado</v>
      </c>
      <c r="DU329" s="208">
        <f t="shared" si="41"/>
        <v>23</v>
      </c>
      <c r="DV329" s="260" t="s">
        <v>1130</v>
      </c>
      <c r="DW329" s="274" t="str">
        <f t="shared" si="38"/>
        <v>23  26. Incrementada confianza de los ciudadanos en la contraloría como instancia de control para la vigilancia de la transparencia.</v>
      </c>
      <c r="DX329" s="303" t="s">
        <v>1480</v>
      </c>
      <c r="DY329" s="249"/>
      <c r="DZ329" s="249"/>
      <c r="EA329" s="249"/>
      <c r="EB329" s="249"/>
      <c r="EC329" s="249"/>
      <c r="ED329" s="249"/>
      <c r="EE329" s="249"/>
      <c r="EF329" s="249"/>
      <c r="EG329" s="249"/>
    </row>
    <row r="330" spans="106:137" ht="15">
      <c r="DB330" s="249"/>
      <c r="DC330" s="249"/>
      <c r="DD330" s="249"/>
      <c r="DE330" s="204"/>
      <c r="DF330" s="204"/>
      <c r="DG330" s="204"/>
      <c r="DH330" s="203"/>
      <c r="DI330" s="204"/>
      <c r="DJ330" s="204"/>
      <c r="DK330" s="196"/>
      <c r="DL330" s="196"/>
      <c r="DM330" s="204"/>
      <c r="DN330" s="196"/>
      <c r="DO330" s="196"/>
      <c r="DP330" s="196"/>
      <c r="DQ330" s="196"/>
      <c r="DR330" s="204"/>
      <c r="DS330" s="204"/>
      <c r="DT330" s="273" t="str">
        <f t="shared" si="41"/>
        <v>23_PI_de_Contraloría_del_Estado</v>
      </c>
      <c r="DU330" s="208">
        <f t="shared" si="41"/>
        <v>23</v>
      </c>
      <c r="DV330" s="260" t="s">
        <v>1131</v>
      </c>
      <c r="DW330" s="274" t="str">
        <f t="shared" si="38"/>
        <v>23  27. Atención soporte y comunicación del trabajo generado por las acciones emprendidas por la contralora del Estado.</v>
      </c>
      <c r="DX330" s="303" t="s">
        <v>1481</v>
      </c>
      <c r="DY330" s="249"/>
      <c r="DZ330" s="249"/>
      <c r="EA330" s="249"/>
      <c r="EB330" s="249"/>
      <c r="EC330" s="249"/>
      <c r="ED330" s="249"/>
      <c r="EE330" s="249"/>
      <c r="EF330" s="249"/>
      <c r="EG330" s="249"/>
    </row>
    <row r="331" spans="106:137" ht="15">
      <c r="DB331" s="249"/>
      <c r="DC331" s="249"/>
      <c r="DD331" s="249"/>
      <c r="DE331" s="204"/>
      <c r="DF331" s="204"/>
      <c r="DG331" s="204"/>
      <c r="DH331" s="203"/>
      <c r="DI331" s="204"/>
      <c r="DJ331" s="204"/>
      <c r="DK331" s="196"/>
      <c r="DL331" s="196"/>
      <c r="DM331" s="204"/>
      <c r="DN331" s="196"/>
      <c r="DO331" s="196"/>
      <c r="DP331" s="196"/>
      <c r="DQ331" s="196"/>
      <c r="DR331" s="204"/>
      <c r="DS331" s="204"/>
      <c r="DT331" s="273" t="s">
        <v>1422</v>
      </c>
      <c r="DU331" s="208">
        <v>24</v>
      </c>
      <c r="DV331" s="260" t="s">
        <v>1132</v>
      </c>
      <c r="DW331" s="274" t="str">
        <f t="shared" si="38"/>
        <v>24  1. Servidores Públicos capacitados en materia de procuración de justicia</v>
      </c>
      <c r="DX331" s="303" t="s">
        <v>1482</v>
      </c>
      <c r="DY331" s="249"/>
      <c r="DZ331" s="249"/>
      <c r="EA331" s="249"/>
      <c r="EB331" s="249"/>
      <c r="EC331" s="249"/>
      <c r="ED331" s="249"/>
      <c r="EE331" s="249"/>
      <c r="EF331" s="249"/>
      <c r="EG331" s="249"/>
    </row>
    <row r="332" spans="106:137" ht="15">
      <c r="DB332" s="249"/>
      <c r="DC332" s="249"/>
      <c r="DD332" s="249"/>
      <c r="DE332" s="204"/>
      <c r="DF332" s="204"/>
      <c r="DG332" s="204"/>
      <c r="DH332" s="203"/>
      <c r="DI332" s="204"/>
      <c r="DJ332" s="204"/>
      <c r="DK332" s="196"/>
      <c r="DL332" s="196"/>
      <c r="DM332" s="204"/>
      <c r="DN332" s="196"/>
      <c r="DO332" s="196"/>
      <c r="DP332" s="196"/>
      <c r="DQ332" s="196"/>
      <c r="DR332" s="204"/>
      <c r="DS332" s="204"/>
      <c r="DT332" s="273" t="str">
        <f aca="true" t="shared" si="42" ref="DT332:DU340">DT331</f>
        <v>24_PI_de_la_Procuraduría_General_de_Justicia_del_Estado </v>
      </c>
      <c r="DU332" s="208">
        <f t="shared" si="41"/>
        <v>24</v>
      </c>
      <c r="DV332" s="260" t="s">
        <v>1133</v>
      </c>
      <c r="DW332" s="274" t="str">
        <f t="shared" si="38"/>
        <v>24  2. Tiempo estandarizado de atención en el levantamiento de Denuncias, con mecanismos ágiles en la integración elevando la cantidad de averiguaciones previas consignadas con resultados  eficaces.</v>
      </c>
      <c r="DX332" s="303" t="s">
        <v>1483</v>
      </c>
      <c r="DY332" s="249"/>
      <c r="DZ332" s="249"/>
      <c r="EA332" s="249"/>
      <c r="EB332" s="249"/>
      <c r="EC332" s="249"/>
      <c r="ED332" s="249"/>
      <c r="EE332" s="249"/>
      <c r="EF332" s="249"/>
      <c r="EG332" s="249"/>
    </row>
    <row r="333" spans="106:137" ht="15">
      <c r="DB333" s="249"/>
      <c r="DC333" s="249"/>
      <c r="DD333" s="249"/>
      <c r="DE333" s="204"/>
      <c r="DF333" s="204"/>
      <c r="DG333" s="204"/>
      <c r="DH333" s="203"/>
      <c r="DI333" s="204"/>
      <c r="DJ333" s="204"/>
      <c r="DK333" s="196"/>
      <c r="DL333" s="196"/>
      <c r="DM333" s="204"/>
      <c r="DN333" s="196"/>
      <c r="DO333" s="196"/>
      <c r="DP333" s="196"/>
      <c r="DQ333" s="196"/>
      <c r="DR333" s="204"/>
      <c r="DS333" s="204"/>
      <c r="DT333" s="273" t="str">
        <f t="shared" si="42"/>
        <v>24_PI_de_la_Procuraduría_General_de_Justicia_del_Estado </v>
      </c>
      <c r="DU333" s="208">
        <f t="shared" si="41"/>
        <v>24</v>
      </c>
      <c r="DV333" s="260" t="s">
        <v>1134</v>
      </c>
      <c r="DW333" s="274" t="str">
        <f t="shared" si="38"/>
        <v>24  3. Número dequejas encontra de los servidores públicos de la PGJ ante la Comisión de Derechos  Humanos disminuido</v>
      </c>
      <c r="DX333" s="303" t="s">
        <v>1484</v>
      </c>
      <c r="DY333" s="249"/>
      <c r="DZ333" s="249"/>
      <c r="EA333" s="249"/>
      <c r="EB333" s="249"/>
      <c r="EC333" s="249"/>
      <c r="ED333" s="249"/>
      <c r="EE333" s="249"/>
      <c r="EF333" s="249"/>
      <c r="EG333" s="249"/>
    </row>
    <row r="334" spans="106:137" ht="15">
      <c r="DB334" s="249"/>
      <c r="DC334" s="249"/>
      <c r="DD334" s="249"/>
      <c r="DE334" s="204"/>
      <c r="DF334" s="204"/>
      <c r="DG334" s="204"/>
      <c r="DH334" s="203"/>
      <c r="DI334" s="204"/>
      <c r="DJ334" s="204"/>
      <c r="DK334" s="196"/>
      <c r="DL334" s="196"/>
      <c r="DM334" s="204"/>
      <c r="DN334" s="196"/>
      <c r="DO334" s="196"/>
      <c r="DP334" s="196"/>
      <c r="DQ334" s="196"/>
      <c r="DR334" s="204"/>
      <c r="DS334" s="204"/>
      <c r="DT334" s="273" t="str">
        <f t="shared" si="42"/>
        <v>24_PI_de_la_Procuraduría_General_de_Justicia_del_Estado </v>
      </c>
      <c r="DU334" s="208">
        <f t="shared" si="41"/>
        <v>24</v>
      </c>
      <c r="DV334" s="260" t="s">
        <v>1135</v>
      </c>
      <c r="DW334" s="274" t="str">
        <f t="shared" si="38"/>
        <v>24  4. Número de victimas del delito atendida incrementado.</v>
      </c>
      <c r="DX334" s="303" t="s">
        <v>1485</v>
      </c>
      <c r="DY334" s="249"/>
      <c r="DZ334" s="249"/>
      <c r="EA334" s="249"/>
      <c r="EB334" s="249"/>
      <c r="EC334" s="249"/>
      <c r="ED334" s="249"/>
      <c r="EE334" s="249"/>
      <c r="EF334" s="249"/>
      <c r="EG334" s="249"/>
    </row>
    <row r="335" spans="106:137" ht="15">
      <c r="DB335" s="249"/>
      <c r="DC335" s="249"/>
      <c r="DD335" s="249"/>
      <c r="DE335" s="204"/>
      <c r="DF335" s="204"/>
      <c r="DG335" s="204"/>
      <c r="DH335" s="203"/>
      <c r="DI335" s="204"/>
      <c r="DJ335" s="204"/>
      <c r="DK335" s="196"/>
      <c r="DL335" s="196"/>
      <c r="DM335" s="204"/>
      <c r="DN335" s="196"/>
      <c r="DO335" s="196"/>
      <c r="DP335" s="196"/>
      <c r="DQ335" s="196"/>
      <c r="DR335" s="204"/>
      <c r="DS335" s="204"/>
      <c r="DT335" s="273" t="str">
        <f t="shared" si="42"/>
        <v>24_PI_de_la_Procuraduría_General_de_Justicia_del_Estado </v>
      </c>
      <c r="DU335" s="208">
        <f t="shared" si="41"/>
        <v>24</v>
      </c>
      <c r="DV335" s="260" t="s">
        <v>1136</v>
      </c>
      <c r="DW335" s="274" t="str">
        <f t="shared" si="38"/>
        <v>24  5. Calificación en transparencia de la PGJ por el ITEI mejorada.</v>
      </c>
      <c r="DX335" s="303" t="s">
        <v>1486</v>
      </c>
      <c r="DY335" s="249"/>
      <c r="DZ335" s="249"/>
      <c r="EA335" s="249"/>
      <c r="EB335" s="249"/>
      <c r="EC335" s="249"/>
      <c r="ED335" s="249"/>
      <c r="EE335" s="249"/>
      <c r="EF335" s="249"/>
      <c r="EG335" s="249"/>
    </row>
    <row r="336" spans="106:137" ht="15">
      <c r="DB336" s="249"/>
      <c r="DC336" s="249"/>
      <c r="DD336" s="249"/>
      <c r="DE336" s="204"/>
      <c r="DF336" s="204"/>
      <c r="DG336" s="204"/>
      <c r="DH336" s="203"/>
      <c r="DI336" s="204"/>
      <c r="DJ336" s="204"/>
      <c r="DK336" s="196"/>
      <c r="DL336" s="196"/>
      <c r="DM336" s="204"/>
      <c r="DN336" s="196"/>
      <c r="DO336" s="196"/>
      <c r="DP336" s="196"/>
      <c r="DQ336" s="196"/>
      <c r="DR336" s="204"/>
      <c r="DS336" s="204"/>
      <c r="DT336" s="273" t="str">
        <f t="shared" si="42"/>
        <v>24_PI_de_la_Procuraduría_General_de_Justicia_del_Estado </v>
      </c>
      <c r="DU336" s="208">
        <f t="shared" si="41"/>
        <v>24</v>
      </c>
      <c r="DV336" s="260" t="s">
        <v>1137</v>
      </c>
      <c r="DW336" s="274" t="str">
        <f t="shared" si="38"/>
        <v>24  6. Una Procuraduría General de Justicia con procesos  certificados por  Organismos reconocidos.</v>
      </c>
      <c r="DX336" s="303" t="s">
        <v>1487</v>
      </c>
      <c r="DY336" s="249"/>
      <c r="DZ336" s="249"/>
      <c r="EA336" s="249"/>
      <c r="EB336" s="249"/>
      <c r="EC336" s="249"/>
      <c r="ED336" s="249"/>
      <c r="EE336" s="249"/>
      <c r="EF336" s="249"/>
      <c r="EG336" s="249"/>
    </row>
    <row r="337" spans="106:137" ht="15">
      <c r="DB337" s="249"/>
      <c r="DC337" s="249"/>
      <c r="DD337" s="249"/>
      <c r="DE337" s="204"/>
      <c r="DF337" s="204"/>
      <c r="DG337" s="204"/>
      <c r="DH337" s="203"/>
      <c r="DI337" s="204"/>
      <c r="DJ337" s="204"/>
      <c r="DK337" s="196"/>
      <c r="DL337" s="196"/>
      <c r="DM337" s="204"/>
      <c r="DN337" s="196"/>
      <c r="DO337" s="196"/>
      <c r="DP337" s="196"/>
      <c r="DQ337" s="196"/>
      <c r="DR337" s="204"/>
      <c r="DS337" s="204"/>
      <c r="DT337" s="273" t="str">
        <f t="shared" si="42"/>
        <v>24_PI_de_la_Procuraduría_General_de_Justicia_del_Estado </v>
      </c>
      <c r="DU337" s="208">
        <f t="shared" si="42"/>
        <v>24</v>
      </c>
      <c r="DV337" s="260" t="s">
        <v>1138</v>
      </c>
      <c r="DW337" s="274" t="str">
        <f t="shared" si="38"/>
        <v>24  7. Servicios de procuración de  justicia incrementados  o con mayor cobertura regional</v>
      </c>
      <c r="DX337" s="303" t="s">
        <v>1488</v>
      </c>
      <c r="DY337" s="249"/>
      <c r="DZ337" s="249"/>
      <c r="EA337" s="249"/>
      <c r="EB337" s="249"/>
      <c r="EC337" s="249"/>
      <c r="ED337" s="249"/>
      <c r="EE337" s="249"/>
      <c r="EF337" s="249"/>
      <c r="EG337" s="249"/>
    </row>
    <row r="338" spans="106:137" ht="15.75" thickBot="1">
      <c r="DB338" s="249"/>
      <c r="DC338" s="249"/>
      <c r="DD338" s="249"/>
      <c r="DE338" s="204"/>
      <c r="DF338" s="204"/>
      <c r="DG338" s="204"/>
      <c r="DH338" s="203"/>
      <c r="DI338" s="204"/>
      <c r="DJ338" s="204"/>
      <c r="DK338" s="196"/>
      <c r="DL338" s="196"/>
      <c r="DM338" s="204"/>
      <c r="DN338" s="196"/>
      <c r="DO338" s="196"/>
      <c r="DP338" s="196"/>
      <c r="DQ338" s="196"/>
      <c r="DR338" s="204"/>
      <c r="DS338" s="204"/>
      <c r="DT338" s="273" t="str">
        <f t="shared" si="42"/>
        <v>24_PI_de_la_Procuraduría_General_de_Justicia_del_Estado </v>
      </c>
      <c r="DU338" s="208">
        <f t="shared" si="42"/>
        <v>24</v>
      </c>
      <c r="DV338" s="260" t="s">
        <v>1139</v>
      </c>
      <c r="DW338" s="274" t="str">
        <f t="shared" si="38"/>
        <v>24  8. Número de Averiguaciones previas con deficiencia en su integración disminuidas</v>
      </c>
      <c r="DX338" s="306" t="s">
        <v>1489</v>
      </c>
      <c r="DY338" s="249"/>
      <c r="DZ338" s="249"/>
      <c r="EA338" s="249"/>
      <c r="EB338" s="249"/>
      <c r="EC338" s="249"/>
      <c r="ED338" s="249"/>
      <c r="EE338" s="249"/>
      <c r="EF338" s="249"/>
      <c r="EG338" s="249"/>
    </row>
    <row r="339" spans="106:137" ht="15">
      <c r="DB339" s="249"/>
      <c r="DC339" s="249"/>
      <c r="DD339" s="249"/>
      <c r="DE339" s="204"/>
      <c r="DF339" s="204"/>
      <c r="DG339" s="204"/>
      <c r="DH339" s="203"/>
      <c r="DI339" s="204"/>
      <c r="DJ339" s="204"/>
      <c r="DK339" s="196"/>
      <c r="DL339" s="196"/>
      <c r="DM339" s="204"/>
      <c r="DN339" s="196"/>
      <c r="DO339" s="196"/>
      <c r="DP339" s="196"/>
      <c r="DQ339" s="196"/>
      <c r="DR339" s="204"/>
      <c r="DS339" s="204"/>
      <c r="DT339" s="273" t="s">
        <v>1423</v>
      </c>
      <c r="DU339" s="208">
        <v>25</v>
      </c>
      <c r="DV339" s="260" t="s">
        <v>1140</v>
      </c>
      <c r="DW339" s="274" t="str">
        <f t="shared" si="38"/>
        <v>25  1. Transparentar los procesos de adquisiciones.</v>
      </c>
      <c r="DX339" s="307" t="s">
        <v>1467</v>
      </c>
      <c r="DY339" s="308" t="str">
        <f>CONCATENATE(DU339,"  ",DX339)</f>
        <v>25  1. Proveer y controlar con eficiencia los recursos materiales y servicios generales que requieren las dependencias para el desempeño de sus funciones, brindando una atención de calidad.</v>
      </c>
      <c r="DZ339" s="249"/>
      <c r="EA339" s="249"/>
      <c r="EB339" s="249"/>
      <c r="EC339" s="249"/>
      <c r="ED339" s="249"/>
      <c r="EE339" s="249"/>
      <c r="EF339" s="249"/>
      <c r="EG339" s="249"/>
    </row>
    <row r="340" spans="106:137" ht="15">
      <c r="DB340" s="249"/>
      <c r="DC340" s="249"/>
      <c r="DD340" s="249"/>
      <c r="DE340" s="204"/>
      <c r="DF340" s="204"/>
      <c r="DG340" s="204"/>
      <c r="DH340" s="203"/>
      <c r="DI340" s="204"/>
      <c r="DJ340" s="204"/>
      <c r="DK340" s="196"/>
      <c r="DL340" s="196"/>
      <c r="DM340" s="204"/>
      <c r="DN340" s="196"/>
      <c r="DO340" s="196"/>
      <c r="DP340" s="196"/>
      <c r="DQ340" s="196"/>
      <c r="DR340" s="204"/>
      <c r="DS340" s="204"/>
      <c r="DT340" s="273" t="str">
        <f aca="true" t="shared" si="43" ref="DT340:DU355">DT339</f>
        <v>25_PI_de_la_Secretaria_de_Administración</v>
      </c>
      <c r="DU340" s="208">
        <f t="shared" si="42"/>
        <v>25</v>
      </c>
      <c r="DV340" s="260" t="s">
        <v>1141</v>
      </c>
      <c r="DW340" s="274" t="str">
        <f t="shared" si="38"/>
        <v>25  2. Sistema Integral de Administración de Recursos Humanos.</v>
      </c>
      <c r="DX340" s="309" t="s">
        <v>1468</v>
      </c>
      <c r="DY340" s="308" t="str">
        <f>CONCATENATE(DU340,"  ",DX340)</f>
        <v>25  2. Proporcionar los servicios de gestión de personal con calidad, contribuyendo a la eficiencia de los servicios de las dependencias.</v>
      </c>
      <c r="DZ340" s="249"/>
      <c r="EA340" s="249"/>
      <c r="EB340" s="249"/>
      <c r="EC340" s="249"/>
      <c r="ED340" s="249"/>
      <c r="EE340" s="249"/>
      <c r="EF340" s="249"/>
      <c r="EG340" s="249"/>
    </row>
    <row r="341" spans="106:137" ht="15">
      <c r="DB341" s="249"/>
      <c r="DC341" s="249"/>
      <c r="DD341" s="249"/>
      <c r="DE341" s="204"/>
      <c r="DF341" s="204"/>
      <c r="DG341" s="204"/>
      <c r="DH341" s="203"/>
      <c r="DI341" s="204"/>
      <c r="DJ341" s="204"/>
      <c r="DK341" s="196"/>
      <c r="DL341" s="196"/>
      <c r="DM341" s="204"/>
      <c r="DN341" s="196"/>
      <c r="DO341" s="196"/>
      <c r="DP341" s="196"/>
      <c r="DQ341" s="196"/>
      <c r="DR341" s="204"/>
      <c r="DS341" s="204"/>
      <c r="DT341" s="273" t="str">
        <f t="shared" si="43"/>
        <v>25_PI_de_la_Secretaria_de_Administración</v>
      </c>
      <c r="DU341" s="208">
        <f t="shared" si="43"/>
        <v>25</v>
      </c>
      <c r="DV341" s="260" t="s">
        <v>1142</v>
      </c>
      <c r="DW341" s="274" t="str">
        <f t="shared" si="38"/>
        <v>25  3. Alcanzar un desempeño de clase mundial de los servidores públicos del Gobierno del Estado.</v>
      </c>
      <c r="DX341" s="309" t="s">
        <v>1469</v>
      </c>
      <c r="DY341" s="308" t="str">
        <f>CONCATENATE(DU341,"  ",DX341)</f>
        <v>25  3. Realizar las compras con transparencia, eficiencia y calidad.</v>
      </c>
      <c r="DZ341" s="249"/>
      <c r="EA341" s="249"/>
      <c r="EB341" s="249"/>
      <c r="EC341" s="249"/>
      <c r="ED341" s="249"/>
      <c r="EE341" s="249"/>
      <c r="EF341" s="249"/>
      <c r="EG341" s="249"/>
    </row>
    <row r="342" spans="106:137" ht="15">
      <c r="DB342" s="249"/>
      <c r="DC342" s="249"/>
      <c r="DD342" s="249"/>
      <c r="DE342" s="204"/>
      <c r="DF342" s="204"/>
      <c r="DG342" s="204"/>
      <c r="DH342" s="203"/>
      <c r="DI342" s="204"/>
      <c r="DJ342" s="204"/>
      <c r="DK342" s="196"/>
      <c r="DL342" s="196"/>
      <c r="DM342" s="204"/>
      <c r="DN342" s="196"/>
      <c r="DO342" s="196"/>
      <c r="DP342" s="196"/>
      <c r="DQ342" s="196"/>
      <c r="DR342" s="204"/>
      <c r="DS342" s="204"/>
      <c r="DT342" s="273" t="str">
        <f t="shared" si="43"/>
        <v>25_PI_de_la_Secretaria_de_Administración</v>
      </c>
      <c r="DU342" s="208">
        <f t="shared" si="43"/>
        <v>25</v>
      </c>
      <c r="DV342" s="260" t="s">
        <v>1143</v>
      </c>
      <c r="DW342" s="274" t="str">
        <f t="shared" si="38"/>
        <v>25  4. Contar con servidores públicos profesionales, con espíritu de servicio, a fin de desarrollar y mantener la eficiencia, eficacia y legitimidad de la gestión que proporcionen servicios de calidad, que permitan plena satisfacción y confianza de la ciudadanía.</v>
      </c>
      <c r="DX342" s="309" t="s">
        <v>1470</v>
      </c>
      <c r="DY342" s="308" t="str">
        <f>CONCATENATE(DU342,"  ",DX342)</f>
        <v>25  4. Facilitar la transformación de los servicios para que cubran las expectativas ciudadanas, a través de la aplicación de tecnologías de la información y sistemas de gestión de la calidad, con la mejor atención y al menor costo.</v>
      </c>
      <c r="DZ342" s="249"/>
      <c r="EA342" s="249"/>
      <c r="EB342" s="249"/>
      <c r="EC342" s="249"/>
      <c r="ED342" s="249"/>
      <c r="EE342" s="249"/>
      <c r="EF342" s="249"/>
      <c r="EG342" s="249"/>
    </row>
    <row r="343" spans="106:137" ht="15">
      <c r="DB343" s="249"/>
      <c r="DC343" s="249"/>
      <c r="DD343" s="249"/>
      <c r="DE343" s="204"/>
      <c r="DF343" s="204"/>
      <c r="DG343" s="204"/>
      <c r="DH343" s="203"/>
      <c r="DI343" s="204"/>
      <c r="DJ343" s="204"/>
      <c r="DK343" s="196"/>
      <c r="DL343" s="196"/>
      <c r="DM343" s="204"/>
      <c r="DN343" s="196"/>
      <c r="DO343" s="196"/>
      <c r="DP343" s="196"/>
      <c r="DQ343" s="196"/>
      <c r="DR343" s="204"/>
      <c r="DS343" s="204"/>
      <c r="DT343" s="273" t="str">
        <f t="shared" si="43"/>
        <v>25_PI_de_la_Secretaria_de_Administración</v>
      </c>
      <c r="DU343" s="208">
        <f t="shared" si="43"/>
        <v>25</v>
      </c>
      <c r="DV343" s="260"/>
      <c r="DW343" s="274" t="str">
        <f t="shared" si="38"/>
        <v>25  </v>
      </c>
      <c r="DX343" s="249"/>
      <c r="DY343" s="249"/>
      <c r="DZ343" s="249"/>
      <c r="EA343" s="249"/>
      <c r="EB343" s="249"/>
      <c r="EC343" s="249"/>
      <c r="ED343" s="249"/>
      <c r="EE343" s="249"/>
      <c r="EF343" s="249"/>
      <c r="EG343" s="249"/>
    </row>
    <row r="344" spans="106:137" ht="15">
      <c r="DB344" s="249"/>
      <c r="DC344" s="249"/>
      <c r="DD344" s="249"/>
      <c r="DE344" s="204"/>
      <c r="DF344" s="204"/>
      <c r="DG344" s="204"/>
      <c r="DH344" s="203"/>
      <c r="DI344" s="204"/>
      <c r="DJ344" s="204"/>
      <c r="DK344" s="196"/>
      <c r="DL344" s="196"/>
      <c r="DM344" s="204"/>
      <c r="DN344" s="196"/>
      <c r="DO344" s="196"/>
      <c r="DP344" s="196"/>
      <c r="DQ344" s="196"/>
      <c r="DR344" s="204"/>
      <c r="DS344" s="204"/>
      <c r="DT344" s="273" t="str">
        <f t="shared" si="43"/>
        <v>25_PI_de_la_Secretaria_de_Administración</v>
      </c>
      <c r="DU344" s="208">
        <f t="shared" si="43"/>
        <v>25</v>
      </c>
      <c r="DV344" s="260"/>
      <c r="DW344" s="274" t="str">
        <f t="shared" si="38"/>
        <v>25  </v>
      </c>
      <c r="DX344" s="249"/>
      <c r="DY344" s="249"/>
      <c r="DZ344" s="249"/>
      <c r="EA344" s="249"/>
      <c r="EB344" s="249"/>
      <c r="EC344" s="249"/>
      <c r="ED344" s="249"/>
      <c r="EE344" s="249"/>
      <c r="EF344" s="249"/>
      <c r="EG344" s="249"/>
    </row>
    <row r="345" spans="106:137" ht="15">
      <c r="DB345" s="249"/>
      <c r="DC345" s="249"/>
      <c r="DD345" s="249"/>
      <c r="DE345" s="204"/>
      <c r="DF345" s="204"/>
      <c r="DG345" s="204"/>
      <c r="DH345" s="203"/>
      <c r="DI345" s="204"/>
      <c r="DJ345" s="204"/>
      <c r="DK345" s="196"/>
      <c r="DL345" s="196"/>
      <c r="DM345" s="204"/>
      <c r="DN345" s="196"/>
      <c r="DO345" s="196"/>
      <c r="DP345" s="196"/>
      <c r="DQ345" s="196"/>
      <c r="DR345" s="204"/>
      <c r="DS345" s="204"/>
      <c r="DT345" s="273" t="str">
        <f t="shared" si="43"/>
        <v>25_PI_de_la_Secretaria_de_Administración</v>
      </c>
      <c r="DU345" s="208">
        <f t="shared" si="43"/>
        <v>25</v>
      </c>
      <c r="DV345" s="260"/>
      <c r="DW345" s="274" t="str">
        <f aca="true" t="shared" si="44" ref="DW345:DW390">CONCATENATE(DU345,"  ",DV345)</f>
        <v>25  </v>
      </c>
      <c r="DX345" s="249"/>
      <c r="DY345" s="249"/>
      <c r="DZ345" s="249"/>
      <c r="EA345" s="249"/>
      <c r="EB345" s="249"/>
      <c r="EC345" s="249"/>
      <c r="ED345" s="249"/>
      <c r="EE345" s="249"/>
      <c r="EF345" s="249"/>
      <c r="EG345" s="249"/>
    </row>
    <row r="346" spans="106:137" ht="15">
      <c r="DB346" s="249"/>
      <c r="DC346" s="249"/>
      <c r="DD346" s="249"/>
      <c r="DE346" s="204"/>
      <c r="DF346" s="204"/>
      <c r="DG346" s="204"/>
      <c r="DH346" s="203"/>
      <c r="DI346" s="204"/>
      <c r="DJ346" s="204"/>
      <c r="DK346" s="196"/>
      <c r="DL346" s="196"/>
      <c r="DM346" s="204"/>
      <c r="DN346" s="196"/>
      <c r="DO346" s="196"/>
      <c r="DP346" s="196"/>
      <c r="DQ346" s="196"/>
      <c r="DR346" s="204"/>
      <c r="DS346" s="204"/>
      <c r="DT346" s="273" t="str">
        <f t="shared" si="43"/>
        <v>25_PI_de_la_Secretaria_de_Administración</v>
      </c>
      <c r="DU346" s="208">
        <f t="shared" si="43"/>
        <v>25</v>
      </c>
      <c r="DV346" s="260"/>
      <c r="DW346" s="274" t="str">
        <f t="shared" si="44"/>
        <v>25  </v>
      </c>
      <c r="DX346" s="249"/>
      <c r="DY346" s="249"/>
      <c r="DZ346" s="249"/>
      <c r="EA346" s="249"/>
      <c r="EB346" s="249"/>
      <c r="EC346" s="249"/>
      <c r="ED346" s="249"/>
      <c r="EE346" s="249"/>
      <c r="EF346" s="249"/>
      <c r="EG346" s="249"/>
    </row>
    <row r="347" spans="106:137" ht="15">
      <c r="DB347" s="249"/>
      <c r="DC347" s="249"/>
      <c r="DD347" s="249"/>
      <c r="DE347" s="204"/>
      <c r="DF347" s="204"/>
      <c r="DG347" s="204"/>
      <c r="DH347" s="203"/>
      <c r="DI347" s="204"/>
      <c r="DJ347" s="204"/>
      <c r="DK347" s="196"/>
      <c r="DL347" s="196"/>
      <c r="DM347" s="204"/>
      <c r="DN347" s="196"/>
      <c r="DO347" s="196"/>
      <c r="DP347" s="196"/>
      <c r="DQ347" s="196"/>
      <c r="DR347" s="204"/>
      <c r="DS347" s="204"/>
      <c r="DT347" s="273" t="str">
        <f t="shared" si="43"/>
        <v>25_PI_de_la_Secretaria_de_Administración</v>
      </c>
      <c r="DU347" s="208">
        <f t="shared" si="43"/>
        <v>25</v>
      </c>
      <c r="DV347" s="260"/>
      <c r="DW347" s="274" t="str">
        <f t="shared" si="44"/>
        <v>25  </v>
      </c>
      <c r="DX347" s="249"/>
      <c r="DY347" s="249"/>
      <c r="DZ347" s="249"/>
      <c r="EA347" s="249"/>
      <c r="EB347" s="249"/>
      <c r="EC347" s="249"/>
      <c r="ED347" s="249"/>
      <c r="EE347" s="249"/>
      <c r="EF347" s="249"/>
      <c r="EG347" s="249"/>
    </row>
    <row r="348" spans="106:137" ht="15">
      <c r="DB348" s="249"/>
      <c r="DC348" s="249"/>
      <c r="DD348" s="249"/>
      <c r="DE348" s="204"/>
      <c r="DF348" s="204"/>
      <c r="DG348" s="204"/>
      <c r="DH348" s="203"/>
      <c r="DI348" s="204"/>
      <c r="DJ348" s="204"/>
      <c r="DK348" s="196"/>
      <c r="DL348" s="196"/>
      <c r="DM348" s="204"/>
      <c r="DN348" s="196"/>
      <c r="DO348" s="196"/>
      <c r="DP348" s="196"/>
      <c r="DQ348" s="196"/>
      <c r="DR348" s="204"/>
      <c r="DS348" s="204"/>
      <c r="DT348" s="273" t="str">
        <f t="shared" si="43"/>
        <v>25_PI_de_la_Secretaria_de_Administración</v>
      </c>
      <c r="DU348" s="208">
        <f t="shared" si="43"/>
        <v>25</v>
      </c>
      <c r="DV348" s="260"/>
      <c r="DW348" s="274" t="str">
        <f t="shared" si="44"/>
        <v>25  </v>
      </c>
      <c r="DX348" s="249"/>
      <c r="DY348" s="249"/>
      <c r="DZ348" s="249"/>
      <c r="EA348" s="249"/>
      <c r="EB348" s="249"/>
      <c r="EC348" s="249"/>
      <c r="ED348" s="249"/>
      <c r="EE348" s="249"/>
      <c r="EF348" s="249"/>
      <c r="EG348" s="249"/>
    </row>
    <row r="349" spans="106:137" ht="15">
      <c r="DB349" s="249"/>
      <c r="DC349" s="249"/>
      <c r="DD349" s="249"/>
      <c r="DE349" s="204"/>
      <c r="DF349" s="204"/>
      <c r="DG349" s="204"/>
      <c r="DH349" s="203"/>
      <c r="DI349" s="204"/>
      <c r="DJ349" s="204"/>
      <c r="DK349" s="196"/>
      <c r="DL349" s="196"/>
      <c r="DM349" s="204"/>
      <c r="DN349" s="196"/>
      <c r="DO349" s="196"/>
      <c r="DP349" s="196"/>
      <c r="DQ349" s="196"/>
      <c r="DR349" s="204"/>
      <c r="DS349" s="204"/>
      <c r="DT349" s="273" t="str">
        <f t="shared" si="43"/>
        <v>25_PI_de_la_Secretaria_de_Administración</v>
      </c>
      <c r="DU349" s="208">
        <f t="shared" si="43"/>
        <v>25</v>
      </c>
      <c r="DV349" s="260"/>
      <c r="DW349" s="274" t="str">
        <f t="shared" si="44"/>
        <v>25  </v>
      </c>
      <c r="DX349" s="249"/>
      <c r="DY349" s="249"/>
      <c r="DZ349" s="249"/>
      <c r="EA349" s="249"/>
      <c r="EB349" s="249"/>
      <c r="EC349" s="249"/>
      <c r="ED349" s="249"/>
      <c r="EE349" s="249"/>
      <c r="EF349" s="249"/>
      <c r="EG349" s="249"/>
    </row>
    <row r="350" spans="106:137" ht="15">
      <c r="DB350" s="249"/>
      <c r="DC350" s="249"/>
      <c r="DD350" s="249"/>
      <c r="DE350" s="204"/>
      <c r="DF350" s="204"/>
      <c r="DG350" s="204"/>
      <c r="DH350" s="203"/>
      <c r="DI350" s="204"/>
      <c r="DJ350" s="204"/>
      <c r="DK350" s="196"/>
      <c r="DL350" s="196"/>
      <c r="DM350" s="204"/>
      <c r="DN350" s="196"/>
      <c r="DO350" s="196"/>
      <c r="DP350" s="196"/>
      <c r="DQ350" s="196"/>
      <c r="DR350" s="204"/>
      <c r="DS350" s="204"/>
      <c r="DT350" s="273" t="str">
        <f t="shared" si="43"/>
        <v>25_PI_de_la_Secretaria_de_Administración</v>
      </c>
      <c r="DU350" s="208">
        <f t="shared" si="43"/>
        <v>25</v>
      </c>
      <c r="DV350" s="260"/>
      <c r="DW350" s="274" t="str">
        <f t="shared" si="44"/>
        <v>25  </v>
      </c>
      <c r="DX350" s="249"/>
      <c r="DY350" s="249"/>
      <c r="DZ350" s="249"/>
      <c r="EA350" s="249"/>
      <c r="EB350" s="249"/>
      <c r="EC350" s="249"/>
      <c r="ED350" s="249"/>
      <c r="EE350" s="249"/>
      <c r="EF350" s="249"/>
      <c r="EG350" s="249"/>
    </row>
    <row r="351" spans="106:137" ht="15">
      <c r="DB351" s="249"/>
      <c r="DC351" s="249"/>
      <c r="DD351" s="249"/>
      <c r="DE351" s="204"/>
      <c r="DF351" s="204"/>
      <c r="DG351" s="204"/>
      <c r="DH351" s="203"/>
      <c r="DI351" s="204"/>
      <c r="DJ351" s="204"/>
      <c r="DK351" s="196"/>
      <c r="DL351" s="196"/>
      <c r="DM351" s="204"/>
      <c r="DN351" s="196"/>
      <c r="DO351" s="196"/>
      <c r="DP351" s="196"/>
      <c r="DQ351" s="196"/>
      <c r="DR351" s="204"/>
      <c r="DS351" s="204"/>
      <c r="DT351" s="273" t="str">
        <f t="shared" si="43"/>
        <v>25_PI_de_la_Secretaria_de_Administración</v>
      </c>
      <c r="DU351" s="208">
        <f t="shared" si="43"/>
        <v>25</v>
      </c>
      <c r="DV351" s="260"/>
      <c r="DW351" s="274" t="str">
        <f t="shared" si="44"/>
        <v>25  </v>
      </c>
      <c r="DX351" s="249"/>
      <c r="DY351" s="249"/>
      <c r="DZ351" s="249"/>
      <c r="EA351" s="249"/>
      <c r="EB351" s="249"/>
      <c r="EC351" s="249"/>
      <c r="ED351" s="249"/>
      <c r="EE351" s="249"/>
      <c r="EF351" s="249"/>
      <c r="EG351" s="249"/>
    </row>
    <row r="352" spans="106:137" ht="15">
      <c r="DB352" s="249"/>
      <c r="DC352" s="249"/>
      <c r="DD352" s="249"/>
      <c r="DE352" s="204"/>
      <c r="DF352" s="204"/>
      <c r="DG352" s="204"/>
      <c r="DH352" s="203"/>
      <c r="DI352" s="204"/>
      <c r="DJ352" s="204"/>
      <c r="DK352" s="196"/>
      <c r="DL352" s="196"/>
      <c r="DM352" s="204"/>
      <c r="DN352" s="196"/>
      <c r="DO352" s="196"/>
      <c r="DP352" s="196"/>
      <c r="DQ352" s="196"/>
      <c r="DR352" s="204"/>
      <c r="DS352" s="204"/>
      <c r="DT352" s="273" t="str">
        <f t="shared" si="43"/>
        <v>25_PI_de_la_Secretaria_de_Administración</v>
      </c>
      <c r="DU352" s="208">
        <f t="shared" si="43"/>
        <v>25</v>
      </c>
      <c r="DV352" s="260"/>
      <c r="DW352" s="274" t="str">
        <f t="shared" si="44"/>
        <v>25  </v>
      </c>
      <c r="DX352" s="249"/>
      <c r="DY352" s="249"/>
      <c r="DZ352" s="249"/>
      <c r="EA352" s="249"/>
      <c r="EB352" s="249"/>
      <c r="EC352" s="249"/>
      <c r="ED352" s="249"/>
      <c r="EE352" s="249"/>
      <c r="EF352" s="249"/>
      <c r="EG352" s="249"/>
    </row>
    <row r="353" spans="106:137" ht="15">
      <c r="DB353" s="249"/>
      <c r="DC353" s="249"/>
      <c r="DD353" s="249"/>
      <c r="DE353" s="204"/>
      <c r="DF353" s="204"/>
      <c r="DG353" s="204"/>
      <c r="DH353" s="203"/>
      <c r="DI353" s="204"/>
      <c r="DJ353" s="204"/>
      <c r="DK353" s="196"/>
      <c r="DL353" s="196"/>
      <c r="DM353" s="204"/>
      <c r="DN353" s="196"/>
      <c r="DO353" s="196"/>
      <c r="DP353" s="196"/>
      <c r="DQ353" s="196"/>
      <c r="DR353" s="204"/>
      <c r="DS353" s="204"/>
      <c r="DT353" s="273" t="s">
        <v>1424</v>
      </c>
      <c r="DU353" s="208">
        <v>26</v>
      </c>
      <c r="DV353" s="260" t="s">
        <v>1144</v>
      </c>
      <c r="DW353" s="274" t="str">
        <f t="shared" si="44"/>
        <v>26  1. Dictámenes eficaces y eficientes.</v>
      </c>
      <c r="DX353" s="249"/>
      <c r="DY353" s="249"/>
      <c r="DZ353" s="249"/>
      <c r="EA353" s="249"/>
      <c r="EB353" s="249"/>
      <c r="EC353" s="249"/>
      <c r="ED353" s="249"/>
      <c r="EE353" s="249"/>
      <c r="EF353" s="249"/>
      <c r="EG353" s="249"/>
    </row>
    <row r="354" spans="106:137" ht="15">
      <c r="DB354" s="249"/>
      <c r="DC354" s="249"/>
      <c r="DD354" s="249"/>
      <c r="DE354" s="204"/>
      <c r="DF354" s="204"/>
      <c r="DG354" s="204"/>
      <c r="DH354" s="203"/>
      <c r="DI354" s="204"/>
      <c r="DJ354" s="204"/>
      <c r="DK354" s="196"/>
      <c r="DL354" s="196"/>
      <c r="DM354" s="204"/>
      <c r="DN354" s="196"/>
      <c r="DO354" s="196"/>
      <c r="DP354" s="196"/>
      <c r="DQ354" s="196"/>
      <c r="DR354" s="204"/>
      <c r="DS354" s="204"/>
      <c r="DT354" s="273" t="str">
        <f aca="true" t="shared" si="45" ref="DT354:DU358">DT353</f>
        <v>26_PI_Instituto_Jalisciense_de_Ciencias_Forenses</v>
      </c>
      <c r="DU354" s="208">
        <f t="shared" si="43"/>
        <v>26</v>
      </c>
      <c r="DV354" s="260" t="s">
        <v>1145</v>
      </c>
      <c r="DW354" s="274" t="str">
        <f t="shared" si="44"/>
        <v>26  2. Personal especializado</v>
      </c>
      <c r="DX354" s="249"/>
      <c r="DY354" s="249"/>
      <c r="DZ354" s="249"/>
      <c r="EA354" s="249"/>
      <c r="EB354" s="249"/>
      <c r="EC354" s="249"/>
      <c r="ED354" s="249"/>
      <c r="EE354" s="249"/>
      <c r="EF354" s="249"/>
      <c r="EG354" s="249"/>
    </row>
    <row r="355" spans="106:137" ht="15">
      <c r="DB355" s="249"/>
      <c r="DC355" s="249"/>
      <c r="DD355" s="249"/>
      <c r="DE355" s="204"/>
      <c r="DF355" s="204"/>
      <c r="DG355" s="204"/>
      <c r="DH355" s="203"/>
      <c r="DI355" s="204"/>
      <c r="DJ355" s="204"/>
      <c r="DK355" s="196"/>
      <c r="DL355" s="196"/>
      <c r="DM355" s="204"/>
      <c r="DN355" s="196"/>
      <c r="DO355" s="196"/>
      <c r="DP355" s="196"/>
      <c r="DQ355" s="196"/>
      <c r="DR355" s="204"/>
      <c r="DS355" s="204"/>
      <c r="DT355" s="273" t="str">
        <f t="shared" si="45"/>
        <v>26_PI_Instituto_Jalisciense_de_Ciencias_Forenses</v>
      </c>
      <c r="DU355" s="208">
        <f t="shared" si="43"/>
        <v>26</v>
      </c>
      <c r="DV355" s="260" t="s">
        <v>1146</v>
      </c>
      <c r="DW355" s="274" t="str">
        <f t="shared" si="44"/>
        <v>26  3. Procesos de dictaminación pericial certificados.</v>
      </c>
      <c r="DX355" s="249"/>
      <c r="DY355" s="249"/>
      <c r="DZ355" s="249"/>
      <c r="EA355" s="249"/>
      <c r="EB355" s="249"/>
      <c r="EC355" s="249"/>
      <c r="ED355" s="249"/>
      <c r="EE355" s="249"/>
      <c r="EF355" s="249"/>
      <c r="EG355" s="249"/>
    </row>
    <row r="356" spans="106:137" ht="15">
      <c r="DB356" s="249"/>
      <c r="DC356" s="249"/>
      <c r="DD356" s="249"/>
      <c r="DE356" s="204"/>
      <c r="DF356" s="204"/>
      <c r="DG356" s="204"/>
      <c r="DH356" s="203"/>
      <c r="DI356" s="204"/>
      <c r="DJ356" s="204"/>
      <c r="DK356" s="196"/>
      <c r="DL356" s="196"/>
      <c r="DM356" s="204"/>
      <c r="DN356" s="196"/>
      <c r="DO356" s="196"/>
      <c r="DP356" s="196"/>
      <c r="DQ356" s="196"/>
      <c r="DR356" s="204"/>
      <c r="DS356" s="204"/>
      <c r="DT356" s="273" t="str">
        <f t="shared" si="45"/>
        <v>26_PI_Instituto_Jalisciense_de_Ciencias_Forenses</v>
      </c>
      <c r="DU356" s="208">
        <f t="shared" si="45"/>
        <v>26</v>
      </c>
      <c r="DV356" s="260" t="s">
        <v>1147</v>
      </c>
      <c r="DW356" s="274" t="str">
        <f t="shared" si="44"/>
        <v>26  4. Servicios periciales integrales en las regiones.</v>
      </c>
      <c r="DX356" s="249"/>
      <c r="DY356" s="249"/>
      <c r="DZ356" s="249"/>
      <c r="EA356" s="249"/>
      <c r="EB356" s="249"/>
      <c r="EC356" s="249"/>
      <c r="ED356" s="249"/>
      <c r="EE356" s="249"/>
      <c r="EF356" s="249"/>
      <c r="EG356" s="249"/>
    </row>
    <row r="357" spans="106:137" ht="15">
      <c r="DB357" s="249"/>
      <c r="DC357" s="249"/>
      <c r="DD357" s="249"/>
      <c r="DE357" s="204"/>
      <c r="DF357" s="204"/>
      <c r="DG357" s="204"/>
      <c r="DH357" s="203"/>
      <c r="DI357" s="204"/>
      <c r="DJ357" s="204"/>
      <c r="DK357" s="196"/>
      <c r="DL357" s="196"/>
      <c r="DM357" s="204"/>
      <c r="DN357" s="196"/>
      <c r="DO357" s="196"/>
      <c r="DP357" s="196"/>
      <c r="DQ357" s="196"/>
      <c r="DR357" s="204"/>
      <c r="DS357" s="204"/>
      <c r="DT357" s="273" t="str">
        <f t="shared" si="45"/>
        <v>26_PI_Instituto_Jalisciense_de_Ciencias_Forenses</v>
      </c>
      <c r="DU357" s="208">
        <f t="shared" si="45"/>
        <v>26</v>
      </c>
      <c r="DV357" s="260" t="s">
        <v>1148</v>
      </c>
      <c r="DW357" s="274" t="str">
        <f t="shared" si="44"/>
        <v>26  5. Unidad de información estratégica que contribuya a la prevención del delito y conductas antisociales.</v>
      </c>
      <c r="DX357" s="249"/>
      <c r="DY357" s="249"/>
      <c r="DZ357" s="249"/>
      <c r="EA357" s="249"/>
      <c r="EB357" s="249"/>
      <c r="EC357" s="249"/>
      <c r="ED357" s="249"/>
      <c r="EE357" s="249"/>
      <c r="EF357" s="249"/>
      <c r="EG357" s="249"/>
    </row>
    <row r="358" spans="106:137" ht="15">
      <c r="DB358" s="249"/>
      <c r="DC358" s="249"/>
      <c r="DD358" s="249"/>
      <c r="DE358" s="204"/>
      <c r="DF358" s="204"/>
      <c r="DG358" s="204"/>
      <c r="DH358" s="203"/>
      <c r="DI358" s="204"/>
      <c r="DJ358" s="204"/>
      <c r="DK358" s="196"/>
      <c r="DL358" s="196"/>
      <c r="DM358" s="204"/>
      <c r="DN358" s="196"/>
      <c r="DO358" s="196"/>
      <c r="DP358" s="196"/>
      <c r="DQ358" s="196"/>
      <c r="DR358" s="204"/>
      <c r="DS358" s="204"/>
      <c r="DT358" s="273" t="str">
        <f t="shared" si="45"/>
        <v>26_PI_Instituto_Jalisciense_de_Ciencias_Forenses</v>
      </c>
      <c r="DU358" s="208">
        <f t="shared" si="45"/>
        <v>26</v>
      </c>
      <c r="DV358" s="260" t="s">
        <v>1149</v>
      </c>
      <c r="DW358" s="274" t="str">
        <f t="shared" si="44"/>
        <v>26  6. Investigación científica</v>
      </c>
      <c r="DX358" s="249"/>
      <c r="DY358" s="249"/>
      <c r="DZ358" s="249"/>
      <c r="EA358" s="249"/>
      <c r="EB358" s="249"/>
      <c r="EC358" s="249"/>
      <c r="ED358" s="249"/>
      <c r="EE358" s="249"/>
      <c r="EF358" s="249"/>
      <c r="EG358" s="249"/>
    </row>
    <row r="359" spans="106:137" ht="15">
      <c r="DB359" s="249"/>
      <c r="DC359" s="249"/>
      <c r="DD359" s="249"/>
      <c r="DE359" s="249"/>
      <c r="DF359" s="249"/>
      <c r="DG359" s="249"/>
      <c r="DH359" s="249"/>
      <c r="DI359" s="249"/>
      <c r="DJ359" s="249"/>
      <c r="DK359" s="219"/>
      <c r="DL359" s="219"/>
      <c r="DM359" s="249"/>
      <c r="DN359" s="219"/>
      <c r="DO359" s="219"/>
      <c r="DP359" s="219"/>
      <c r="DQ359" s="219"/>
      <c r="DR359" s="249"/>
      <c r="DS359" s="249"/>
      <c r="DT359" s="273" t="s">
        <v>1471</v>
      </c>
      <c r="DU359" s="208">
        <v>27</v>
      </c>
      <c r="DV359" s="260" t="s">
        <v>1562</v>
      </c>
      <c r="DW359" s="274" t="str">
        <f t="shared" si="44"/>
        <v>27  1. Rescatar a niños, niñas y adolescentes en situación de pobreza y vulnerabilidad</v>
      </c>
      <c r="DX359" s="249"/>
      <c r="DY359" s="249"/>
      <c r="DZ359" s="249"/>
      <c r="EA359" s="249"/>
      <c r="EB359" s="249"/>
      <c r="EC359" s="249"/>
      <c r="ED359" s="249"/>
      <c r="EE359" s="249"/>
      <c r="EF359" s="249"/>
      <c r="EG359" s="249"/>
    </row>
    <row r="360" spans="106:137" ht="15">
      <c r="DB360" s="249"/>
      <c r="DC360" s="249"/>
      <c r="DD360" s="249"/>
      <c r="DE360" s="249"/>
      <c r="DF360" s="249"/>
      <c r="DG360" s="249"/>
      <c r="DH360" s="249"/>
      <c r="DI360" s="249"/>
      <c r="DJ360" s="249"/>
      <c r="DK360" s="219"/>
      <c r="DL360" s="219"/>
      <c r="DM360" s="249"/>
      <c r="DN360" s="219"/>
      <c r="DO360" s="219"/>
      <c r="DP360" s="219"/>
      <c r="DQ360" s="219"/>
      <c r="DR360" s="249"/>
      <c r="DS360" s="249"/>
      <c r="DT360" s="273" t="str">
        <f aca="true" t="shared" si="46" ref="DT360:DU368">DT359</f>
        <v>27_PI_Hogar_Cabañas</v>
      </c>
      <c r="DU360" s="208">
        <f t="shared" si="46"/>
        <v>27</v>
      </c>
      <c r="DV360" s="260" t="s">
        <v>1563</v>
      </c>
      <c r="DW360" s="274" t="str">
        <f t="shared" si="44"/>
        <v>27  2. Localizar y capacitar a los padres o familiares para un ambiente familiar adecuado</v>
      </c>
      <c r="DX360" s="249"/>
      <c r="DY360" s="249"/>
      <c r="DZ360" s="249"/>
      <c r="EA360" s="249"/>
      <c r="EB360" s="249"/>
      <c r="EC360" s="249"/>
      <c r="ED360" s="249"/>
      <c r="EE360" s="249"/>
      <c r="EF360" s="249"/>
      <c r="EG360" s="249"/>
    </row>
    <row r="361" spans="106:137" ht="15.75" thickBot="1">
      <c r="DB361" s="249"/>
      <c r="DC361" s="249"/>
      <c r="DD361" s="249"/>
      <c r="DE361" s="249"/>
      <c r="DF361" s="249"/>
      <c r="DG361" s="249"/>
      <c r="DH361" s="249"/>
      <c r="DI361" s="249"/>
      <c r="DJ361" s="249"/>
      <c r="DK361" s="219"/>
      <c r="DL361" s="219"/>
      <c r="DM361" s="249"/>
      <c r="DN361" s="219"/>
      <c r="DO361" s="219"/>
      <c r="DP361" s="219"/>
      <c r="DQ361" s="219"/>
      <c r="DR361" s="249"/>
      <c r="DS361" s="249"/>
      <c r="DT361" s="273" t="str">
        <f t="shared" si="46"/>
        <v>27_PI_Hogar_Cabañas</v>
      </c>
      <c r="DU361" s="208">
        <f t="shared" si="46"/>
        <v>27</v>
      </c>
      <c r="DV361" s="279" t="s">
        <v>1564</v>
      </c>
      <c r="DW361" s="274" t="str">
        <f t="shared" si="44"/>
        <v>27  3. Consolidar el funcionamiento óptimo operativo y administrativo del Organismo a través del eficiente manejo de los recursos financieros, humanos y materiales</v>
      </c>
      <c r="DX361" s="249"/>
      <c r="DY361" s="249"/>
      <c r="DZ361" s="249"/>
      <c r="EA361" s="249"/>
      <c r="EB361" s="249"/>
      <c r="EC361" s="249"/>
      <c r="ED361" s="249"/>
      <c r="EE361" s="249"/>
      <c r="EF361" s="249"/>
      <c r="EG361" s="249"/>
    </row>
    <row r="362" spans="106:137" ht="15">
      <c r="DB362" s="249"/>
      <c r="DC362" s="249"/>
      <c r="DD362" s="249"/>
      <c r="DE362" s="249"/>
      <c r="DF362" s="249"/>
      <c r="DG362" s="249"/>
      <c r="DH362" s="249"/>
      <c r="DI362" s="249"/>
      <c r="DJ362" s="249"/>
      <c r="DK362" s="219"/>
      <c r="DL362" s="219"/>
      <c r="DM362" s="249"/>
      <c r="DN362" s="219"/>
      <c r="DO362" s="219"/>
      <c r="DP362" s="219"/>
      <c r="DQ362" s="219"/>
      <c r="DR362" s="249"/>
      <c r="DS362" s="249"/>
      <c r="DT362" s="273" t="str">
        <f t="shared" si="46"/>
        <v>27_PI_Hogar_Cabañas</v>
      </c>
      <c r="DU362" s="208">
        <f t="shared" si="46"/>
        <v>27</v>
      </c>
      <c r="DV362" s="260"/>
      <c r="DW362" s="274" t="str">
        <f t="shared" si="44"/>
        <v>27  </v>
      </c>
      <c r="DX362" s="249"/>
      <c r="DY362" s="249"/>
      <c r="DZ362" s="249"/>
      <c r="EA362" s="249"/>
      <c r="EB362" s="249"/>
      <c r="EC362" s="249"/>
      <c r="ED362" s="249"/>
      <c r="EE362" s="249"/>
      <c r="EF362" s="249"/>
      <c r="EG362" s="249"/>
    </row>
    <row r="363" spans="106:137" ht="15">
      <c r="DB363" s="249"/>
      <c r="DC363" s="249"/>
      <c r="DD363" s="249"/>
      <c r="DE363" s="249"/>
      <c r="DF363" s="249"/>
      <c r="DG363" s="249"/>
      <c r="DH363" s="249"/>
      <c r="DI363" s="249"/>
      <c r="DJ363" s="249"/>
      <c r="DK363" s="219"/>
      <c r="DL363" s="219"/>
      <c r="DM363" s="249"/>
      <c r="DN363" s="219"/>
      <c r="DO363" s="219"/>
      <c r="DP363" s="219"/>
      <c r="DQ363" s="219"/>
      <c r="DR363" s="249"/>
      <c r="DS363" s="249"/>
      <c r="DT363" s="273" t="str">
        <f t="shared" si="46"/>
        <v>27_PI_Hogar_Cabañas</v>
      </c>
      <c r="DU363" s="208">
        <f t="shared" si="46"/>
        <v>27</v>
      </c>
      <c r="DV363" s="260"/>
      <c r="DW363" s="274" t="str">
        <f t="shared" si="44"/>
        <v>27  </v>
      </c>
      <c r="DX363" s="249"/>
      <c r="DY363" s="249"/>
      <c r="DZ363" s="249"/>
      <c r="EA363" s="249"/>
      <c r="EB363" s="249"/>
      <c r="EC363" s="249"/>
      <c r="ED363" s="249"/>
      <c r="EE363" s="249"/>
      <c r="EF363" s="249"/>
      <c r="EG363" s="249"/>
    </row>
    <row r="364" spans="106:137" ht="15">
      <c r="DB364" s="249"/>
      <c r="DC364" s="249"/>
      <c r="DD364" s="249"/>
      <c r="DE364" s="249"/>
      <c r="DF364" s="249"/>
      <c r="DG364" s="249"/>
      <c r="DH364" s="249"/>
      <c r="DI364" s="249"/>
      <c r="DJ364" s="249"/>
      <c r="DK364" s="219"/>
      <c r="DL364" s="219"/>
      <c r="DM364" s="249"/>
      <c r="DN364" s="219"/>
      <c r="DO364" s="219"/>
      <c r="DP364" s="219"/>
      <c r="DQ364" s="219"/>
      <c r="DR364" s="249"/>
      <c r="DS364" s="249"/>
      <c r="DT364" s="273" t="str">
        <f t="shared" si="46"/>
        <v>27_PI_Hogar_Cabañas</v>
      </c>
      <c r="DU364" s="208">
        <f t="shared" si="46"/>
        <v>27</v>
      </c>
      <c r="DV364" s="260"/>
      <c r="DW364" s="274" t="str">
        <f t="shared" si="44"/>
        <v>27  </v>
      </c>
      <c r="DX364" s="249"/>
      <c r="DY364" s="249"/>
      <c r="DZ364" s="249"/>
      <c r="EA364" s="249"/>
      <c r="EB364" s="249"/>
      <c r="EC364" s="249"/>
      <c r="ED364" s="249"/>
      <c r="EE364" s="249"/>
      <c r="EF364" s="249"/>
      <c r="EG364" s="249"/>
    </row>
    <row r="365" spans="106:137" ht="15">
      <c r="DB365" s="249"/>
      <c r="DC365" s="249"/>
      <c r="DD365" s="249"/>
      <c r="DE365" s="249"/>
      <c r="DF365" s="249"/>
      <c r="DG365" s="249"/>
      <c r="DH365" s="249"/>
      <c r="DI365" s="249"/>
      <c r="DJ365" s="249"/>
      <c r="DK365" s="219"/>
      <c r="DL365" s="219"/>
      <c r="DM365" s="249"/>
      <c r="DN365" s="219"/>
      <c r="DO365" s="219"/>
      <c r="DP365" s="219"/>
      <c r="DQ365" s="219"/>
      <c r="DR365" s="249"/>
      <c r="DS365" s="249"/>
      <c r="DT365" s="273" t="str">
        <f t="shared" si="46"/>
        <v>27_PI_Hogar_Cabañas</v>
      </c>
      <c r="DU365" s="208">
        <f t="shared" si="46"/>
        <v>27</v>
      </c>
      <c r="DV365" s="260"/>
      <c r="DW365" s="274" t="str">
        <f t="shared" si="44"/>
        <v>27  </v>
      </c>
      <c r="DX365" s="249"/>
      <c r="DY365" s="249"/>
      <c r="DZ365" s="249"/>
      <c r="EA365" s="249"/>
      <c r="EB365" s="249"/>
      <c r="EC365" s="249"/>
      <c r="ED365" s="249"/>
      <c r="EE365" s="249"/>
      <c r="EF365" s="249"/>
      <c r="EG365" s="249"/>
    </row>
    <row r="366" spans="106:137" ht="15">
      <c r="DB366" s="249"/>
      <c r="DC366" s="249"/>
      <c r="DD366" s="249"/>
      <c r="DE366" s="249"/>
      <c r="DF366" s="249"/>
      <c r="DG366" s="249"/>
      <c r="DH366" s="249"/>
      <c r="DI366" s="249"/>
      <c r="DJ366" s="249"/>
      <c r="DK366" s="219"/>
      <c r="DL366" s="219"/>
      <c r="DM366" s="249"/>
      <c r="DN366" s="219"/>
      <c r="DO366" s="219"/>
      <c r="DP366" s="219"/>
      <c r="DQ366" s="219"/>
      <c r="DR366" s="249"/>
      <c r="DS366" s="249"/>
      <c r="DT366" s="273" t="str">
        <f t="shared" si="46"/>
        <v>27_PI_Hogar_Cabañas</v>
      </c>
      <c r="DU366" s="208">
        <f t="shared" si="46"/>
        <v>27</v>
      </c>
      <c r="DV366" s="310"/>
      <c r="DW366" s="311" t="str">
        <f t="shared" si="44"/>
        <v>27  </v>
      </c>
      <c r="DX366" s="249"/>
      <c r="DY366" s="249"/>
      <c r="DZ366" s="249"/>
      <c r="EA366" s="249"/>
      <c r="EB366" s="249"/>
      <c r="EC366" s="249"/>
      <c r="ED366" s="249"/>
      <c r="EE366" s="249"/>
      <c r="EF366" s="249"/>
      <c r="EG366" s="249"/>
    </row>
    <row r="367" spans="106:137" ht="15">
      <c r="DB367" s="249"/>
      <c r="DC367" s="249"/>
      <c r="DD367" s="249"/>
      <c r="DE367" s="249"/>
      <c r="DF367" s="249"/>
      <c r="DG367" s="249"/>
      <c r="DH367" s="249"/>
      <c r="DI367" s="249"/>
      <c r="DJ367" s="249"/>
      <c r="DK367" s="219"/>
      <c r="DL367" s="219"/>
      <c r="DM367" s="249"/>
      <c r="DN367" s="219"/>
      <c r="DO367" s="219"/>
      <c r="DP367" s="219"/>
      <c r="DQ367" s="219"/>
      <c r="DR367" s="249"/>
      <c r="DS367" s="249"/>
      <c r="DT367" s="273" t="str">
        <f t="shared" si="46"/>
        <v>27_PI_Hogar_Cabañas</v>
      </c>
      <c r="DU367" s="208">
        <f t="shared" si="46"/>
        <v>27</v>
      </c>
      <c r="DV367" s="260"/>
      <c r="DW367" s="274" t="str">
        <f t="shared" si="44"/>
        <v>27  </v>
      </c>
      <c r="DX367" s="249"/>
      <c r="DY367" s="249"/>
      <c r="DZ367" s="249"/>
      <c r="EA367" s="249"/>
      <c r="EB367" s="249"/>
      <c r="EC367" s="249"/>
      <c r="ED367" s="249"/>
      <c r="EE367" s="249"/>
      <c r="EF367" s="249"/>
      <c r="EG367" s="249"/>
    </row>
    <row r="368" spans="106:137" ht="15">
      <c r="DB368" s="249"/>
      <c r="DC368" s="249"/>
      <c r="DD368" s="249"/>
      <c r="DE368" s="249"/>
      <c r="DF368" s="249"/>
      <c r="DG368" s="249"/>
      <c r="DH368" s="249"/>
      <c r="DI368" s="249"/>
      <c r="DJ368" s="249"/>
      <c r="DK368" s="219"/>
      <c r="DL368" s="219"/>
      <c r="DM368" s="249"/>
      <c r="DN368" s="219"/>
      <c r="DO368" s="219"/>
      <c r="DP368" s="219"/>
      <c r="DQ368" s="219"/>
      <c r="DR368" s="249"/>
      <c r="DS368" s="249"/>
      <c r="DT368" s="273" t="str">
        <f t="shared" si="46"/>
        <v>27_PI_Hogar_Cabañas</v>
      </c>
      <c r="DU368" s="208">
        <f t="shared" si="46"/>
        <v>27</v>
      </c>
      <c r="DV368" s="260"/>
      <c r="DW368" s="274" t="str">
        <f t="shared" si="44"/>
        <v>27  </v>
      </c>
      <c r="DX368" s="249"/>
      <c r="DY368" s="249"/>
      <c r="DZ368" s="249"/>
      <c r="EA368" s="249"/>
      <c r="EB368" s="249"/>
      <c r="EC368" s="249"/>
      <c r="ED368" s="249"/>
      <c r="EE368" s="249"/>
      <c r="EF368" s="249"/>
      <c r="EG368" s="249"/>
    </row>
    <row r="369" spans="106:137" ht="15">
      <c r="DB369" s="249"/>
      <c r="DC369" s="249"/>
      <c r="DD369" s="249"/>
      <c r="DE369" s="249"/>
      <c r="DF369" s="249"/>
      <c r="DG369" s="249"/>
      <c r="DH369" s="249"/>
      <c r="DI369" s="249"/>
      <c r="DJ369" s="249"/>
      <c r="DK369" s="219"/>
      <c r="DL369" s="219"/>
      <c r="DM369" s="249"/>
      <c r="DN369" s="219"/>
      <c r="DO369" s="219"/>
      <c r="DP369" s="219"/>
      <c r="DQ369" s="219"/>
      <c r="DR369" s="249"/>
      <c r="DS369" s="249"/>
      <c r="DT369" s="273" t="s">
        <v>1490</v>
      </c>
      <c r="DU369" s="208">
        <v>28</v>
      </c>
      <c r="DV369" s="312" t="s">
        <v>1491</v>
      </c>
      <c r="DW369" s="274" t="str">
        <f t="shared" si="44"/>
        <v>28    1.    Constituir y poner en marcha administrativamente a la Comisión Estatal Indígena.</v>
      </c>
      <c r="DX369" s="249"/>
      <c r="DY369" s="249"/>
      <c r="DZ369" s="249"/>
      <c r="EA369" s="249"/>
      <c r="EB369" s="249"/>
      <c r="EC369" s="249"/>
      <c r="ED369" s="249"/>
      <c r="EE369" s="249"/>
      <c r="EF369" s="249"/>
      <c r="EG369" s="249"/>
    </row>
    <row r="370" spans="106:137" ht="15">
      <c r="DB370" s="249"/>
      <c r="DC370" s="249"/>
      <c r="DD370" s="249"/>
      <c r="DE370" s="249"/>
      <c r="DF370" s="249"/>
      <c r="DG370" s="249"/>
      <c r="DH370" s="249"/>
      <c r="DI370" s="249"/>
      <c r="DJ370" s="249"/>
      <c r="DK370" s="219"/>
      <c r="DL370" s="219"/>
      <c r="DM370" s="249"/>
      <c r="DN370" s="219"/>
      <c r="DO370" s="219"/>
      <c r="DP370" s="219"/>
      <c r="DQ370" s="219"/>
      <c r="DR370" s="249"/>
      <c r="DS370" s="249"/>
      <c r="DT370" s="273" t="str">
        <f>DT369</f>
        <v>28_PI_Comisión_Estatal_Indígena</v>
      </c>
      <c r="DU370" s="208">
        <f>DU369</f>
        <v>28</v>
      </c>
      <c r="DV370" s="312" t="s">
        <v>1492</v>
      </c>
      <c r="DW370" s="274" t="str">
        <f t="shared" si="44"/>
        <v>28  2.    Abatir el rezago en materia de servicios básicos, educación, salud y comunicaciones para disminuir los índices de marginación y pobreza de la población indígena en Jalisco</v>
      </c>
      <c r="DX370" s="249"/>
      <c r="DY370" s="249"/>
      <c r="DZ370" s="249"/>
      <c r="EA370" s="249"/>
      <c r="EB370" s="249"/>
      <c r="EC370" s="249"/>
      <c r="ED370" s="249"/>
      <c r="EE370" s="249"/>
      <c r="EF370" s="249"/>
      <c r="EG370" s="249"/>
    </row>
    <row r="371" spans="106:137" ht="15">
      <c r="DB371" s="249"/>
      <c r="DC371" s="249"/>
      <c r="DD371" s="249"/>
      <c r="DE371" s="249"/>
      <c r="DF371" s="249"/>
      <c r="DG371" s="249"/>
      <c r="DH371" s="249"/>
      <c r="DI371" s="249"/>
      <c r="DJ371" s="249"/>
      <c r="DK371" s="219"/>
      <c r="DL371" s="219"/>
      <c r="DM371" s="249"/>
      <c r="DN371" s="219"/>
      <c r="DO371" s="219"/>
      <c r="DP371" s="219"/>
      <c r="DQ371" s="219"/>
      <c r="DR371" s="249"/>
      <c r="DS371" s="249"/>
      <c r="DT371" s="273" t="str">
        <f>DT370</f>
        <v>28_PI_Comisión_Estatal_Indígena</v>
      </c>
      <c r="DU371" s="208">
        <f>DU370</f>
        <v>28</v>
      </c>
      <c r="DV371" s="312" t="s">
        <v>1493</v>
      </c>
      <c r="DW371" s="274" t="str">
        <f t="shared" si="44"/>
        <v>28  3.    Promover el desarrollo integral de la población indígena mediante acciones de difusión, capacitación y la atención transversal de sus demandas y expectativas.</v>
      </c>
      <c r="DX371" s="249"/>
      <c r="DY371" s="249"/>
      <c r="DZ371" s="249"/>
      <c r="EA371" s="249"/>
      <c r="EB371" s="249"/>
      <c r="EC371" s="249"/>
      <c r="ED371" s="249"/>
      <c r="EE371" s="249"/>
      <c r="EF371" s="249"/>
      <c r="EG371" s="249"/>
    </row>
    <row r="372" spans="106:137" ht="15">
      <c r="DB372" s="249"/>
      <c r="DC372" s="249"/>
      <c r="DD372" s="249"/>
      <c r="DE372" s="249"/>
      <c r="DF372" s="249"/>
      <c r="DG372" s="249"/>
      <c r="DH372" s="249"/>
      <c r="DI372" s="249"/>
      <c r="DJ372" s="249"/>
      <c r="DK372" s="219"/>
      <c r="DL372" s="219"/>
      <c r="DM372" s="249"/>
      <c r="DN372" s="219"/>
      <c r="DO372" s="219"/>
      <c r="DP372" s="219"/>
      <c r="DQ372" s="219"/>
      <c r="DR372" s="249"/>
      <c r="DS372" s="249"/>
      <c r="DT372" s="313" t="s">
        <v>1524</v>
      </c>
      <c r="DU372" s="220">
        <v>29</v>
      </c>
      <c r="DV372" s="314" t="s">
        <v>1525</v>
      </c>
      <c r="DW372" s="315" t="str">
        <f t="shared" si="44"/>
        <v>29  1.   Fortalecer la cultura de la donación, logrando que la sociedad de manera altruista y solidaria done sus órganos y tejidos para trasplantes, vigilando que estos sean realizados por personal especializado y en instituciones con los recursos necesarios.</v>
      </c>
      <c r="DX372" s="249"/>
      <c r="DY372" s="249"/>
      <c r="DZ372" s="249"/>
      <c r="EA372" s="249"/>
      <c r="EB372" s="249"/>
      <c r="EC372" s="249"/>
      <c r="ED372" s="249"/>
      <c r="EE372" s="249"/>
      <c r="EF372" s="249"/>
      <c r="EG372" s="249"/>
    </row>
    <row r="373" spans="106:137" ht="15">
      <c r="DB373" s="249"/>
      <c r="DC373" s="249"/>
      <c r="DD373" s="249"/>
      <c r="DE373" s="249"/>
      <c r="DF373" s="249"/>
      <c r="DG373" s="249"/>
      <c r="DH373" s="249"/>
      <c r="DI373" s="249"/>
      <c r="DJ373" s="249"/>
      <c r="DK373" s="219"/>
      <c r="DL373" s="219"/>
      <c r="DM373" s="249"/>
      <c r="DN373" s="219"/>
      <c r="DO373" s="219"/>
      <c r="DP373" s="219"/>
      <c r="DQ373" s="219"/>
      <c r="DR373" s="249"/>
      <c r="DS373" s="249"/>
      <c r="DT373" s="273" t="s">
        <v>1527</v>
      </c>
      <c r="DU373" s="221">
        <v>30</v>
      </c>
      <c r="DV373" s="312" t="s">
        <v>1528</v>
      </c>
      <c r="DW373" s="274" t="str">
        <f t="shared" si="44"/>
        <v>30  1. Otorgar servicios de salud, oportunos, seguros y eficientes de mediana y alta complejidad fundamentalmente a la población abierta del Estado de Jalisco y Estados circunvecinos.</v>
      </c>
      <c r="DX373" s="249"/>
      <c r="DY373" s="249"/>
      <c r="DZ373" s="249"/>
      <c r="EA373" s="249"/>
      <c r="EB373" s="249"/>
      <c r="EC373" s="249"/>
      <c r="ED373" s="249"/>
      <c r="EE373" s="249"/>
      <c r="EF373" s="249"/>
      <c r="EG373" s="249"/>
    </row>
    <row r="374" spans="106:137" ht="15">
      <c r="DB374" s="249"/>
      <c r="DC374" s="249"/>
      <c r="DD374" s="249"/>
      <c r="DE374" s="249"/>
      <c r="DF374" s="249"/>
      <c r="DG374" s="249"/>
      <c r="DH374" s="249"/>
      <c r="DI374" s="249"/>
      <c r="DJ374" s="249"/>
      <c r="DK374" s="219"/>
      <c r="DL374" s="219"/>
      <c r="DM374" s="249"/>
      <c r="DN374" s="219"/>
      <c r="DO374" s="219"/>
      <c r="DP374" s="219"/>
      <c r="DQ374" s="219"/>
      <c r="DR374" s="249"/>
      <c r="DS374" s="249"/>
      <c r="DT374" s="273" t="str">
        <f aca="true" t="shared" si="47" ref="DT374:DU382">DT373</f>
        <v>30_PI_Hospital_Civil</v>
      </c>
      <c r="DU374" s="221">
        <f t="shared" si="47"/>
        <v>30</v>
      </c>
      <c r="DV374" s="312" t="s">
        <v>1537</v>
      </c>
      <c r="DW374" s="274" t="str">
        <f t="shared" si="44"/>
        <v>30  2. Proporcionar atención al usuario en forma accesible y segura, mediante actividades de promoción, prevención, curación y rehabilitación.</v>
      </c>
      <c r="DX374" s="249"/>
      <c r="DY374" s="249"/>
      <c r="DZ374" s="249"/>
      <c r="EA374" s="249"/>
      <c r="EB374" s="249"/>
      <c r="EC374" s="249"/>
      <c r="ED374" s="249"/>
      <c r="EE374" s="249"/>
      <c r="EF374" s="249"/>
      <c r="EG374" s="249"/>
    </row>
    <row r="375" spans="106:137" ht="15">
      <c r="DB375" s="249"/>
      <c r="DC375" s="249"/>
      <c r="DD375" s="249"/>
      <c r="DE375" s="249"/>
      <c r="DF375" s="249"/>
      <c r="DG375" s="249"/>
      <c r="DH375" s="249"/>
      <c r="DI375" s="249"/>
      <c r="DJ375" s="249"/>
      <c r="DK375" s="219"/>
      <c r="DL375" s="219"/>
      <c r="DM375" s="249"/>
      <c r="DN375" s="219"/>
      <c r="DO375" s="219"/>
      <c r="DP375" s="219"/>
      <c r="DQ375" s="219"/>
      <c r="DR375" s="249"/>
      <c r="DS375" s="249"/>
      <c r="DT375" s="273" t="str">
        <f t="shared" si="47"/>
        <v>30_PI_Hospital_Civil</v>
      </c>
      <c r="DU375" s="221">
        <f t="shared" si="47"/>
        <v>30</v>
      </c>
      <c r="DV375" s="312" t="s">
        <v>1536</v>
      </c>
      <c r="DW375" s="274" t="str">
        <f t="shared" si="44"/>
        <v>30  3. Contribuir activamente en los programas prioritarios en materia de Salud del Estado de Jalisco y la Secretaría de Salud Federal.</v>
      </c>
      <c r="DX375" s="249"/>
      <c r="DY375" s="249"/>
      <c r="DZ375" s="249"/>
      <c r="EA375" s="249"/>
      <c r="EB375" s="249"/>
      <c r="EC375" s="249"/>
      <c r="ED375" s="249"/>
      <c r="EE375" s="249"/>
      <c r="EF375" s="249"/>
      <c r="EG375" s="249"/>
    </row>
    <row r="376" spans="106:137" ht="15">
      <c r="DB376" s="249"/>
      <c r="DC376" s="249"/>
      <c r="DD376" s="249"/>
      <c r="DE376" s="249"/>
      <c r="DF376" s="249"/>
      <c r="DG376" s="249"/>
      <c r="DH376" s="249"/>
      <c r="DI376" s="249"/>
      <c r="DJ376" s="249"/>
      <c r="DK376" s="219"/>
      <c r="DL376" s="219"/>
      <c r="DM376" s="249"/>
      <c r="DN376" s="219"/>
      <c r="DO376" s="219"/>
      <c r="DP376" s="219"/>
      <c r="DQ376" s="219"/>
      <c r="DR376" s="249"/>
      <c r="DS376" s="249"/>
      <c r="DT376" s="273" t="str">
        <f t="shared" si="47"/>
        <v>30_PI_Hospital_Civil</v>
      </c>
      <c r="DU376" s="221">
        <f t="shared" si="47"/>
        <v>30</v>
      </c>
      <c r="DV376" s="312" t="s">
        <v>1535</v>
      </c>
      <c r="DW376" s="274" t="str">
        <f t="shared" si="44"/>
        <v>30  4. Contribuir en la capacitación y formación de profesionales de la Salud con patrones de excelencia fundamentalmente adscritos a la Universidad de Guadalajara.</v>
      </c>
      <c r="DX376" s="249"/>
      <c r="DY376" s="249"/>
      <c r="DZ376" s="249"/>
      <c r="EA376" s="249"/>
      <c r="EB376" s="249"/>
      <c r="EC376" s="249"/>
      <c r="ED376" s="249"/>
      <c r="EE376" s="249"/>
      <c r="EF376" s="249"/>
      <c r="EG376" s="249"/>
    </row>
    <row r="377" spans="106:137" ht="15">
      <c r="DB377" s="249"/>
      <c r="DC377" s="249"/>
      <c r="DD377" s="249"/>
      <c r="DE377" s="249"/>
      <c r="DF377" s="249"/>
      <c r="DG377" s="249"/>
      <c r="DH377" s="249"/>
      <c r="DI377" s="249"/>
      <c r="DJ377" s="249"/>
      <c r="DK377" s="219"/>
      <c r="DL377" s="219"/>
      <c r="DM377" s="249"/>
      <c r="DN377" s="219"/>
      <c r="DO377" s="219"/>
      <c r="DP377" s="219"/>
      <c r="DQ377" s="219"/>
      <c r="DR377" s="249"/>
      <c r="DS377" s="249"/>
      <c r="DT377" s="273" t="str">
        <f t="shared" si="47"/>
        <v>30_PI_Hospital_Civil</v>
      </c>
      <c r="DU377" s="221">
        <f t="shared" si="47"/>
        <v>30</v>
      </c>
      <c r="DV377" s="312" t="s">
        <v>1534</v>
      </c>
      <c r="DW377" s="274" t="str">
        <f t="shared" si="44"/>
        <v>30  5. Impulsar, apoyar y capacitar en materia de salud a los profesionales, especialistas y técnicos que desempeñen sus labores en el organismo.</v>
      </c>
      <c r="DX377" s="249"/>
      <c r="DY377" s="249"/>
      <c r="DZ377" s="249"/>
      <c r="EA377" s="249"/>
      <c r="EB377" s="249"/>
      <c r="EC377" s="249"/>
      <c r="ED377" s="249"/>
      <c r="EE377" s="249"/>
      <c r="EF377" s="249"/>
      <c r="EG377" s="249"/>
    </row>
    <row r="378" spans="106:137" ht="15">
      <c r="DB378" s="249"/>
      <c r="DC378" s="249"/>
      <c r="DD378" s="249"/>
      <c r="DE378" s="249"/>
      <c r="DF378" s="249"/>
      <c r="DG378" s="249"/>
      <c r="DH378" s="249"/>
      <c r="DI378" s="249"/>
      <c r="DJ378" s="249"/>
      <c r="DK378" s="219"/>
      <c r="DL378" s="219"/>
      <c r="DM378" s="249"/>
      <c r="DN378" s="219"/>
      <c r="DO378" s="219"/>
      <c r="DP378" s="219"/>
      <c r="DQ378" s="219"/>
      <c r="DR378" s="249"/>
      <c r="DS378" s="249"/>
      <c r="DT378" s="273" t="str">
        <f t="shared" si="47"/>
        <v>30_PI_Hospital_Civil</v>
      </c>
      <c r="DU378" s="221">
        <f t="shared" si="47"/>
        <v>30</v>
      </c>
      <c r="DV378" s="312" t="s">
        <v>1529</v>
      </c>
      <c r="DW378" s="274" t="str">
        <f t="shared" si="44"/>
        <v>30  6. Generar y difundir conocimientos a través de la Investigación y publicación científica de acuerdo a la normatividad que establece los organismos internacionales. la Secretaría de Salud y la Universidad de Guadalajara en este rubro.</v>
      </c>
      <c r="DX378" s="249"/>
      <c r="DY378" s="249"/>
      <c r="DZ378" s="249"/>
      <c r="EA378" s="249"/>
      <c r="EB378" s="249"/>
      <c r="EC378" s="249"/>
      <c r="ED378" s="249"/>
      <c r="EE378" s="249"/>
      <c r="EF378" s="249"/>
      <c r="EG378" s="249"/>
    </row>
    <row r="379" spans="106:137" ht="15">
      <c r="DB379" s="249"/>
      <c r="DC379" s="249"/>
      <c r="DD379" s="249"/>
      <c r="DE379" s="249"/>
      <c r="DF379" s="249"/>
      <c r="DG379" s="249"/>
      <c r="DH379" s="249"/>
      <c r="DI379" s="249"/>
      <c r="DJ379" s="249"/>
      <c r="DK379" s="219"/>
      <c r="DL379" s="219"/>
      <c r="DM379" s="249"/>
      <c r="DN379" s="219"/>
      <c r="DO379" s="219"/>
      <c r="DP379" s="219"/>
      <c r="DQ379" s="219"/>
      <c r="DR379" s="249"/>
      <c r="DS379" s="249"/>
      <c r="DT379" s="273" t="str">
        <f t="shared" si="47"/>
        <v>30_PI_Hospital_Civil</v>
      </c>
      <c r="DU379" s="221">
        <f t="shared" si="47"/>
        <v>30</v>
      </c>
      <c r="DV379" s="316" t="s">
        <v>1530</v>
      </c>
      <c r="DW379" s="274" t="str">
        <f t="shared" si="44"/>
        <v>30  7. Administrar los recursos humanos, materiales y financieros que reciba de los sectores público, social y privado, con sujeción al régimen legal que le corresponda, de manera eficaz, óptima y transparente.</v>
      </c>
      <c r="DX379" s="249"/>
      <c r="DY379" s="249"/>
      <c r="DZ379" s="249"/>
      <c r="EA379" s="249"/>
      <c r="EB379" s="249"/>
      <c r="EC379" s="249"/>
      <c r="ED379" s="249"/>
      <c r="EE379" s="249"/>
      <c r="EF379" s="249"/>
      <c r="EG379" s="249"/>
    </row>
    <row r="380" spans="106:137" ht="15">
      <c r="DB380" s="249"/>
      <c r="DC380" s="249"/>
      <c r="DD380" s="249"/>
      <c r="DE380" s="249"/>
      <c r="DF380" s="249"/>
      <c r="DG380" s="249"/>
      <c r="DH380" s="249"/>
      <c r="DI380" s="249"/>
      <c r="DJ380" s="249"/>
      <c r="DK380" s="219"/>
      <c r="DL380" s="219"/>
      <c r="DM380" s="249"/>
      <c r="DN380" s="219"/>
      <c r="DO380" s="219"/>
      <c r="DP380" s="219"/>
      <c r="DQ380" s="219"/>
      <c r="DR380" s="249"/>
      <c r="DS380" s="249"/>
      <c r="DT380" s="273" t="str">
        <f t="shared" si="47"/>
        <v>30_PI_Hospital_Civil</v>
      </c>
      <c r="DU380" s="221">
        <f t="shared" si="47"/>
        <v>30</v>
      </c>
      <c r="DV380" s="316" t="s">
        <v>1531</v>
      </c>
      <c r="DW380" s="274" t="str">
        <f t="shared" si="44"/>
        <v>30  8. Mantener y mejorar los Sistema de Gestión de la Calidad que garanticen
certificaciones, acreditaciones y reconocimientos, pero sobre todo el
aseguramiento de servicios cada vez mejores.</v>
      </c>
      <c r="DX380" s="249"/>
      <c r="DY380" s="249"/>
      <c r="DZ380" s="249"/>
      <c r="EA380" s="249"/>
      <c r="EB380" s="249"/>
      <c r="EC380" s="249"/>
      <c r="ED380" s="249"/>
      <c r="EE380" s="249"/>
      <c r="EF380" s="249"/>
      <c r="EG380" s="249"/>
    </row>
    <row r="381" spans="106:137" ht="15">
      <c r="DB381" s="249"/>
      <c r="DC381" s="249"/>
      <c r="DD381" s="249"/>
      <c r="DE381" s="249"/>
      <c r="DF381" s="249"/>
      <c r="DG381" s="249"/>
      <c r="DH381" s="249"/>
      <c r="DI381" s="249"/>
      <c r="DJ381" s="249"/>
      <c r="DK381" s="219"/>
      <c r="DL381" s="219"/>
      <c r="DM381" s="249"/>
      <c r="DN381" s="219"/>
      <c r="DO381" s="219"/>
      <c r="DP381" s="219"/>
      <c r="DQ381" s="219"/>
      <c r="DR381" s="249"/>
      <c r="DS381" s="249"/>
      <c r="DT381" s="273" t="str">
        <f t="shared" si="47"/>
        <v>30_PI_Hospital_Civil</v>
      </c>
      <c r="DU381" s="221">
        <f t="shared" si="47"/>
        <v>30</v>
      </c>
      <c r="DV381" s="316" t="s">
        <v>1532</v>
      </c>
      <c r="DW381" s="274" t="str">
        <f t="shared" si="44"/>
        <v>30  9. Desarrollar un sistema integral de información y documentación que facilite a las autoridades e instituciones competentes, en la investigación, estudio y análisis de ramas y aspectos específicos en materia de salud.</v>
      </c>
      <c r="DX381" s="249"/>
      <c r="DY381" s="249"/>
      <c r="DZ381" s="249"/>
      <c r="EA381" s="249"/>
      <c r="EB381" s="249"/>
      <c r="EC381" s="249"/>
      <c r="ED381" s="249"/>
      <c r="EE381" s="249"/>
      <c r="EF381" s="249"/>
      <c r="EG381" s="249"/>
    </row>
    <row r="382" spans="106:137" ht="15.75" thickBot="1">
      <c r="DB382" s="249"/>
      <c r="DC382" s="249"/>
      <c r="DD382" s="249"/>
      <c r="DE382" s="249"/>
      <c r="DF382" s="249"/>
      <c r="DG382" s="249"/>
      <c r="DH382" s="249"/>
      <c r="DI382" s="249"/>
      <c r="DJ382" s="249"/>
      <c r="DK382" s="219"/>
      <c r="DL382" s="219"/>
      <c r="DM382" s="249"/>
      <c r="DN382" s="219"/>
      <c r="DO382" s="219"/>
      <c r="DP382" s="219"/>
      <c r="DQ382" s="219"/>
      <c r="DR382" s="249"/>
      <c r="DS382" s="249"/>
      <c r="DT382" s="317" t="str">
        <f t="shared" si="47"/>
        <v>30_PI_Hospital_Civil</v>
      </c>
      <c r="DU382" s="222">
        <f t="shared" si="47"/>
        <v>30</v>
      </c>
      <c r="DV382" s="318" t="s">
        <v>1533</v>
      </c>
      <c r="DW382" s="337" t="str">
        <f t="shared" si="44"/>
        <v>30  10. Otorgar servicios médicos asistenciales, derechos laborales y jubilación a los empleados del Organismo Público Descentralizado de acuerdo a las Condiciones Generales de Trabajo, el sistema de seguridad social y pensiones que rigen a esta institución.</v>
      </c>
      <c r="DX382" s="249"/>
      <c r="DY382" s="249"/>
      <c r="DZ382" s="249"/>
      <c r="EA382" s="249"/>
      <c r="EB382" s="249"/>
      <c r="EC382" s="249"/>
      <c r="ED382" s="249"/>
      <c r="EE382" s="249"/>
      <c r="EF382" s="249"/>
      <c r="EG382" s="249"/>
    </row>
    <row r="383" spans="124:127" ht="15.75" thickBot="1">
      <c r="DT383" s="338" t="s">
        <v>1565</v>
      </c>
      <c r="DU383" s="338">
        <v>2902</v>
      </c>
      <c r="DV383" s="339" t="s">
        <v>1566</v>
      </c>
      <c r="DW383" s="337" t="str">
        <f t="shared" si="44"/>
        <v>2902  1.    Promover la integración de las familias, a través del desarrollo de la persona y el fortalecimiento del matrimonio, para consolidar la estructura social.</v>
      </c>
    </row>
    <row r="384" spans="124:127" ht="15.75" thickBot="1">
      <c r="DT384" s="338" t="s">
        <v>1565</v>
      </c>
      <c r="DU384" s="338">
        <v>2902</v>
      </c>
      <c r="DV384" s="339" t="s">
        <v>1567</v>
      </c>
      <c r="DW384" s="337" t="str">
        <f t="shared" si="44"/>
        <v>2902   2.    Impulsar el desarrollo comunitario y la participación ciudadana, a través de la promoción de una cultura autogestiva que coadyuve a superar los factores causantes de la desigualdad, vulnerabilidad y la pobreza en la familia y en la comunidad.</v>
      </c>
    </row>
    <row r="385" spans="124:127" ht="15.75" thickBot="1">
      <c r="DT385" s="338" t="s">
        <v>1565</v>
      </c>
      <c r="DU385" s="338">
        <v>2902</v>
      </c>
      <c r="DV385" s="339" t="s">
        <v>1568</v>
      </c>
      <c r="DW385" s="337" t="str">
        <f t="shared" si="44"/>
        <v>2902   3.    Desarrollar nuevas estrategias acordes al Plan Estatal de Desarrollo, que nos permitan ampliar la cobertura y focalizar la atención en las familias y grupos vulnerables.</v>
      </c>
    </row>
    <row r="386" spans="124:127" ht="15.75" thickBot="1">
      <c r="DT386" s="338" t="s">
        <v>1565</v>
      </c>
      <c r="DU386" s="338">
        <v>2902</v>
      </c>
      <c r="DV386" s="339" t="s">
        <v>1569</v>
      </c>
      <c r="DW386" s="337" t="str">
        <f t="shared" si="44"/>
        <v>2902   4.    Lograr la eficacia y la eficiencia de todos los servicios que ofrece el Sistema.</v>
      </c>
    </row>
    <row r="387" spans="124:127" ht="15.75" thickBot="1">
      <c r="DT387" s="338" t="s">
        <v>1565</v>
      </c>
      <c r="DU387" s="338">
        <v>2902</v>
      </c>
      <c r="DV387" s="339" t="s">
        <v>1570</v>
      </c>
      <c r="DW387" s="337" t="str">
        <f t="shared" si="44"/>
        <v>2902   5.    Lograr la profesionalización de la función de la asistencia social del Sistema, con perspectiva familiar y comunitaria.</v>
      </c>
    </row>
    <row r="388" spans="124:127" ht="15.75" thickBot="1">
      <c r="DT388" s="338" t="s">
        <v>1565</v>
      </c>
      <c r="DU388" s="338">
        <v>2902</v>
      </c>
      <c r="DV388" s="339" t="s">
        <v>1571</v>
      </c>
      <c r="DW388" s="337" t="str">
        <f t="shared" si="44"/>
        <v>2902   6.    Difundir el marco jurídico y administrativo vigente de la asistencia social y propiciar la participación de la sociedad en la aportación de nuevas propuestas.</v>
      </c>
    </row>
    <row r="389" spans="124:127" ht="15.75" thickBot="1">
      <c r="DT389" s="338" t="s">
        <v>1565</v>
      </c>
      <c r="DU389" s="338">
        <v>2902</v>
      </c>
      <c r="DV389" s="339" t="s">
        <v>1572</v>
      </c>
      <c r="DW389" s="337" t="str">
        <f t="shared" si="44"/>
        <v>2902   7.    Impulsar una cultura organizacional, conformando un equipo de alto desempeño, leal a los principios del Sistema, así como un clima laboral favorable para su desarrollo humano.</v>
      </c>
    </row>
    <row r="390" spans="124:127" ht="15.75" thickBot="1">
      <c r="DT390" s="338" t="s">
        <v>1565</v>
      </c>
      <c r="DU390" s="338">
        <v>2902</v>
      </c>
      <c r="DV390" s="339" t="s">
        <v>1573</v>
      </c>
      <c r="DW390" s="337" t="str">
        <f t="shared" si="44"/>
        <v>2902   8.    Optimizar la administración de los recursos buscando la eficiencia y eficacia administrativa y promover la obtención de recursos financieros adicionales.</v>
      </c>
    </row>
    <row r="392" ht="15">
      <c r="DW392"/>
    </row>
    <row r="394" ht="15">
      <c r="DW394"/>
    </row>
    <row r="396" ht="15">
      <c r="DW396"/>
    </row>
  </sheetData>
  <sheetProtection/>
  <mergeCells count="7">
    <mergeCell ref="Q1:AC1"/>
    <mergeCell ref="AG1:AS1"/>
    <mergeCell ref="AW1:BI1"/>
    <mergeCell ref="BM1:BN1"/>
    <mergeCell ref="F1:G1"/>
    <mergeCell ref="H1:I1"/>
    <mergeCell ref="J1:M1"/>
  </mergeCells>
  <dataValidations count="17">
    <dataValidation type="list" allowBlank="1" showInputMessage="1" showErrorMessage="1" promptTitle="Para elegir:" prompt="En esta celda elija el subprograma del PED con el cual se vincula su proceso o proyecto." sqref="G3:G100">
      <formula1>INDIRECT(F3)</formula1>
    </dataValidation>
    <dataValidation type="list" allowBlank="1" showInputMessage="1" showErrorMessage="1" promptTitle="Para elegir" prompt="En esta celda se elige el objetivo del Plan Institucional (PI), al cual se vincula el proceso o proyecto." sqref="I3:I100">
      <formula1>INDIRECT(H3)</formula1>
    </dataValidation>
    <dataValidation type="list" allowBlank="1" showInputMessage="1" showErrorMessage="1" promptTitle="Para elegir" prompt="En esta celda elija el Objetivo del PRD con el cual se vincula el proceso o proyecto." sqref="K3:K100">
      <formula1>INDIRECT(J3)</formula1>
    </dataValidation>
    <dataValidation type="list" allowBlank="1" showInputMessage="1" showErrorMessage="1" promptTitle="Para elegir" prompt="En caso de que el proceso o proyecto se vincule con un segundo objetivo del Plan Regional, en esta columna se elige dicho objetivo." sqref="L3:L100">
      <formula1>INDIRECT(J3)</formula1>
    </dataValidation>
    <dataValidation type="list" allowBlank="1" showInputMessage="1" showErrorMessage="1" promptTitle="Para elegir" prompt="En caso de que el proceso o proyecto se vincule con un tercer objetivo del Plan Regional, en esta columna se elige dicho objetivo." sqref="M3:M100">
      <formula1>INDIRECT(J3)</formula1>
    </dataValidation>
    <dataValidation type="list" allowBlank="1" showInputMessage="1" showErrorMessage="1" promptTitle="Para elegir:" prompt="Si la ficha en captura corresponde a un determinado organismo, elija uno de los organismos del catálogo preestablecido, si no es el caso deje en blanco este espacio." sqref="D3:D100">
      <formula1>INDIRECT(C3)</formula1>
    </dataValidation>
    <dataValidation type="list" allowBlank="1" showInputMessage="1" showErrorMessage="1" promptTitle="Para Elegir" prompt="En esta celda se elige una dependencia del catálogo preestablecido." sqref="C3:C100">
      <formula1>$EG$151:$EG$182</formula1>
    </dataValidation>
    <dataValidation type="list" allowBlank="1" showInputMessage="1" showErrorMessage="1" promptTitle="Para elegir:" prompt="En esta celda se elije el programa sectorial o especial del PED al cual se alinea el proceso o proyecto de la dependencia." sqref="F3:F100">
      <formula1>$EC$152:$EC$173</formula1>
    </dataValidation>
    <dataValidation allowBlank="1" showInputMessage="1" showErrorMessage="1" promptTitle="Para escribir" prompt="En esta celda se escribe los productos o servicios que son el conjunto de bienes, obras, servicios, información que se entregan." sqref="E3:E100"/>
    <dataValidation allowBlank="1" showInputMessage="1" showErrorMessage="1" promptTitle="Para escribir:" prompt="En esta celda se anota el NOMBRE CORTO del PROCESO o PROYECTO en estudio." sqref="B3:B100"/>
    <dataValidation allowBlank="1" showInputMessage="1" showErrorMessage="1" promptTitle="Para escribir" prompt="Nomenclatura del COMPONENTE:&#10;Sustantivo medible + Adjetivo de resultado" sqref="BJ3:BJ100 AD3:AD100 AT3:AT100 N3:N100"/>
    <dataValidation allowBlank="1" showInputMessage="1" showErrorMessage="1" promptTitle="Para escribir" prompt="Nomenclatura del INDICADOR:&#10;Palabra “número”  + COMPONENTE " sqref="BK3:BK100 AE3:AE100 AU3:AU100 O3:O100"/>
    <dataValidation allowBlank="1" showInputMessage="1" showErrorMessage="1" promptTitle="Para escribir:" prompt="Describa el indicador  con respecto a las actividades que se vayan a realizar para llevar a cabo." sqref="P3:P100 AF3:AF100 AV3:AV100 BL3:BL100"/>
    <dataValidation allowBlank="1" showInputMessage="1" showErrorMessage="1" promptTitle="Para escribir:" prompt="Las METAS deben ser numéricas y preferentemente distribuirse de forma equilibrada a lo largo del año" sqref="Q3:AC100 AG3:AS100 AW3:BI100 BM3:BN100"/>
    <dataValidation allowBlank="1" showInputMessage="1" showErrorMessage="1" promptTitle="Para escribir:" prompt="En esta celda se escribirán los comentarios que permitan esclarecer, enriquecer o incrementar la información proporcionada." sqref="BO3:BO100"/>
    <dataValidation type="list" allowBlank="1" showInputMessage="1" showErrorMessage="1" promptTitle="Para elegir" prompt="Elige una región para el proceso/proyecto, en caso de abarcar más de una región, se deberá elegir la opción del menú que dice: “mas_de_una_región.” En caso de que sea de alcance estatal se deberá elegir la opción: “TODAS LAS REGIONES”" sqref="J3:J100">
      <formula1>$DB$151:$DB$165</formula1>
    </dataValidation>
    <dataValidation type="list" allowBlank="1" showInputMessage="1" showErrorMessage="1" promptTitle="Para elegir:" prompt="En esta celda se elige el Plan Institucional de la dependencia o en su caso del organismo al que corresponde el proceso o proyecto." sqref="H3:H100">
      <formula1>$DC$151:$DC$182</formula1>
    </dataValidation>
  </dataValidations>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USUARIO FINAL</cp:lastModifiedBy>
  <dcterms:created xsi:type="dcterms:W3CDTF">2009-06-23T15:57:13Z</dcterms:created>
  <dcterms:modified xsi:type="dcterms:W3CDTF">2013-07-22T16:54:23Z</dcterms:modified>
  <cp:category/>
  <cp:version/>
  <cp:contentType/>
  <cp:contentStatus/>
</cp:coreProperties>
</file>