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<sst xmlns="http://schemas.openxmlformats.org/spreadsheetml/2006/main" count="401" uniqueCount="398">
  <si>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</si>
  <si>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</si>
  <si>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</si>
  <si>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</si>
  <si>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</si>
  <si>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</si>
  <si>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</si>
  <si>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</si>
  <si>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</si>
  <si>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</si>
  <si>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</si>
  <si>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</si>
  <si>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</si>
  <si>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</si>
  <si>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</si>
  <si>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</si>
  <si>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</si>
  <si>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</si>
  <si>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</si>
  <si>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</si>
  <si>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</si>
  <si>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</si>
  <si>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</si>
  <si>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</si>
  <si>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</si>
  <si>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</si>
  <si>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</si>
  <si>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</si>
  <si>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</si>
  <si>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</si>
  <si>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</si>
  <si>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</si>
  <si>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</si>
  <si>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</si>
  <si>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</si>
  <si>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</si>
  <si>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</si>
  <si>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</si>
  <si>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</si>
  <si>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</si>
  <si>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</si>
  <si>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</si>
  <si>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</si>
  <si>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</si>
  <si>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</si>
  <si>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</si>
  <si>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</si>
  <si>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</si>
  <si>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</si>
  <si>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</si>
  <si>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</si>
  <si>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</si>
  <si>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</si>
  <si>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</si>
  <si>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</si>
  <si>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</si>
  <si>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</si>
  <si>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</si>
  <si>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</si>
  <si>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</si>
  <si>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</si>
  <si>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</si>
  <si>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</si>
  <si>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</si>
  <si>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</si>
  <si>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</si>
  <si>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</si>
  <si>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</si>
  <si>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</si>
  <si>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</si>
  <si>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</si>
  <si>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</si>
  <si>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</si>
  <si>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</si>
  <si>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</si>
  <si>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</si>
  <si>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</si>
  <si>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</si>
  <si>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</si>
  <si>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</si>
  <si>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</si>
  <si>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</si>
  <si>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</si>
  <si>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</si>
  <si>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</si>
  <si>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</si>
  <si>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</si>
  <si>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</si>
  <si>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</si>
  <si>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</si>
  <si>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</si>
  <si>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</si>
  <si>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</si>
  <si>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</si>
  <si>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</si>
  <si>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</si>
  <si>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</si>
  <si>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</si>
  <si>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</si>
  <si>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</si>
  <si>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</si>
  <si>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</si>
  <si>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</si>
  <si>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</si>
  <si>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</si>
  <si>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</si>
  <si>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</si>
  <si>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</si>
  <si>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</si>
  <si>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</si>
  <si>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</si>
  <si>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</si>
  <si>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</si>
  <si>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</si>
  <si>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</si>
  <si>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</si>
  <si>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</si>
  <si>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</si>
  <si>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</si>
  <si>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</si>
  <si>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</si>
  <si>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</si>
  <si>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</si>
  <si>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</si>
  <si>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</si>
  <si>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</si>
  <si>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</si>
  <si>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</si>
  <si>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</si>
  <si>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</si>
  <si>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</si>
  <si>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</si>
  <si>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</si>
  <si>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</si>
  <si>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</si>
  <si>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</si>
  <si>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</si>
  <si>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</si>
  <si>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</si>
  <si>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</si>
  <si>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</si>
  <si>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</si>
  <si>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</si>
  <si>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</si>
  <si>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</si>
  <si>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</si>
  <si>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</si>
  <si>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</si>
  <si>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</si>
  <si>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</si>
  <si>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</si>
  <si>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</si>
  <si>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</si>
  <si>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</si>
  <si>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</si>
  <si>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</si>
  <si>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</si>
  <si>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</si>
  <si>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</si>
  <si>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</si>
  <si>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</si>
  <si>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</si>
  <si>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</si>
  <si>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</si>
  <si>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</si>
  <si>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</si>
  <si>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</si>
  <si>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</si>
  <si>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</si>
  <si>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</si>
  <si>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</si>
  <si>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</si>
  <si>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</si>
  <si>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</si>
  <si>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</si>
  <si>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</si>
  <si>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</si>
  <si>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</si>
  <si>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</si>
  <si>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</si>
  <si>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</si>
  <si>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</si>
  <si>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</si>
  <si>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</si>
  <si>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</si>
  <si>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</si>
  <si>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</si>
  <si>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</si>
  <si>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</si>
  <si>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</si>
  <si>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</si>
  <si>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</si>
  <si>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</si>
  <si>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</si>
  <si>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</si>
  <si>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</si>
  <si>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</si>
  <si>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</si>
  <si>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</si>
  <si>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</si>
  <si>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</si>
  <si>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</si>
  <si>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</si>
  <si>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</si>
  <si>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</si>
  <si>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</si>
  <si>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</si>
  <si>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</si>
  <si>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</si>
  <si>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</si>
  <si>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</si>
  <si>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</si>
  <si>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</si>
  <si>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</si>
  <si>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</si>
  <si>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</si>
  <si>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</si>
  <si>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</si>
  <si>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</si>
  <si>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</si>
  <si>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</si>
  <si>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</si>
  <si>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</si>
  <si>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</si>
  <si>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</si>
  <si>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</si>
  <si>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</si>
  <si>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</si>
  <si>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</si>
  <si>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</si>
  <si>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</si>
  <si>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</si>
  <si>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</si>
  <si>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</si>
  <si>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</si>
  <si>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</si>
  <si>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</si>
  <si>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</si>
  <si>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</si>
  <si>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</si>
  <si>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</si>
  <si>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</si>
  <si>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</si>
  <si>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</si>
  <si>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</si>
  <si>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</si>
  <si>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</si>
  <si>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</si>
  <si>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</si>
  <si>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</si>
  <si>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</si>
  <si>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</si>
  <si>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</si>
  <si>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</si>
  <si>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</si>
  <si>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</si>
  <si>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</si>
  <si>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</si>
  <si>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</si>
  <si>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</si>
  <si>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</si>
  <si>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</si>
  <si>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</si>
  <si>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</si>
  <si>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</si>
  <si>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</si>
  <si>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</si>
  <si>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</si>
  <si>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</si>
  <si>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</si>
  <si>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</si>
  <si>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</si>
  <si>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</si>
  <si>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</si>
  <si>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</si>
  <si>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</si>
  <si>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</si>
  <si>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</si>
  <si>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</si>
  <si>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</si>
  <si>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</si>
  <si>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</si>
  <si>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</si>
  <si>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</si>
  <si>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</si>
  <si>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</si>
  <si>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</si>
  <si>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</si>
  <si>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</si>
  <si>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</si>
  <si>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</si>
  <si>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</si>
  <si>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</si>
  <si>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</si>
  <si>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</si>
  <si>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</si>
  <si>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</si>
  <si>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</si>
  <si>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</si>
  <si>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</si>
  <si>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</si>
  <si>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</si>
  <si>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</si>
  <si>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</si>
  <si>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</si>
  <si>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</si>
  <si>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</si>
  <si>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</si>
  <si>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</si>
  <si>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</si>
  <si>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</si>
  <si>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</si>
  <si>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</si>
  <si>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</si>
  <si>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</si>
  <si>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</si>
  <si>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</si>
  <si>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</si>
  <si>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</si>
  <si>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</si>
  <si>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</si>
  <si>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</si>
  <si>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</si>
  <si>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</si>
  <si>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</si>
  <si>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</si>
  <si>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</si>
  <si>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</si>
  <si>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</si>
  <si>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</si>
  <si>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</si>
  <si>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</si>
  <si>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</si>
  <si>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</si>
  <si>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</si>
  <si>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</si>
  <si>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</si>
  <si>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</si>
  <si>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</si>
  <si>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</si>
  <si>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</si>
  <si>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</si>
  <si>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</si>
  <si>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</si>
  <si>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</si>
  <si>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</si>
  <si>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</si>
  <si>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</si>
  <si>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</si>
  <si>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</si>
  <si>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</si>
  <si>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</si>
  <si>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</si>
  <si>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</si>
  <si>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</si>
  <si>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</si>
  <si>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</si>
  <si>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</si>
  <si>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</si>
  <si>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</si>
  <si>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</si>
  <si>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</si>
  <si>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</si>
  <si>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</si>
  <si>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</si>
  <si>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</si>
  <si>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</si>
  <si>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</si>
  <si>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</si>
  <si>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</si>
  <si>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</si>
  <si>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</si>
  <si>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</si>
  <si>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</si>
  <si>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</si>
  <si>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</si>
  <si>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</si>
  <si>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</si>
  <si>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</si>
  <si>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</si>
  <si>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</si>
  <si>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</si>
  <si>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</si>
  <si>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</si>
  <si>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</si>
  <si>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</si>
  <si>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</si>
  <si>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Año 2016</t>
  </si>
  <si>
    <t>TOTAL DEL ACTIVO</t>
  </si>
  <si>
    <t>Año 2017</t>
  </si>
  <si>
    <t>ADQUISICION CON FONDOS DE TERCEROS</t>
  </si>
  <si>
    <t>MUNICIPIO TOTOTLÁN</t>
  </si>
  <si>
    <t>AL 31 DE OCTUBRE DE 2017</t>
  </si>
  <si>
    <t>LIC. JUAN GUADALUPE ACEVES DELGADO</t>
  </si>
  <si>
    <t>LAE. NOE SALDAÑA ESCALANTE</t>
  </si>
  <si>
    <t>PRESIDENTE MUNICIPAL</t>
  </si>
  <si>
    <t>ENCARGADO DE LA HACIENDA</t>
  </si>
  <si>
    <t>ASEJ2017-10-09-05-2018-1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</si>
</sst>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37">
      <selection activeCell="B132" sqref="B132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389</v>
      </c>
      <c r="D6" s="25" t="s">
        <v>387</v>
      </c>
      <c r="E6" s="21"/>
      <c r="F6" s="19" t="s">
        <v>385</v>
      </c>
      <c r="G6" s="20" t="s">
        <v>193</v>
      </c>
      <c r="H6" s="24" t="s">
        <v>389</v>
      </c>
      <c r="I6" s="25" t="s">
        <v>387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7965265.87</v>
      </c>
      <c r="D8" s="41">
        <f>SUM(D9:D15)</f>
        <v>3432861.92</v>
      </c>
      <c r="E8" s="17"/>
      <c r="F8" s="9" t="s">
        <v>195</v>
      </c>
      <c r="G8" s="3" t="s">
        <v>196</v>
      </c>
      <c r="H8" s="40">
        <f>SUM(H9:H17)</f>
        <v>11218261.440000001</v>
      </c>
      <c r="I8" s="41">
        <f>SUM(I9:I17)</f>
        <v>9160906.540000001</v>
      </c>
    </row>
    <row r="9" spans="1:9" ht="11.25">
      <c r="A9" s="11" t="s">
        <v>4</v>
      </c>
      <c r="B9" s="4" t="s">
        <v>5</v>
      </c>
      <c r="C9" s="26">
        <v>3000</v>
      </c>
      <c r="D9" s="27">
        <v>3000</v>
      </c>
      <c r="E9" s="17"/>
      <c r="F9" s="11" t="s">
        <v>197</v>
      </c>
      <c r="G9" s="4" t="s">
        <v>198</v>
      </c>
      <c r="H9" s="26">
        <v>1155596.25</v>
      </c>
      <c r="I9" s="27">
        <v>483217.79</v>
      </c>
    </row>
    <row r="10" spans="1:9" ht="11.25">
      <c r="A10" s="11" t="s">
        <v>6</v>
      </c>
      <c r="B10" s="4" t="s">
        <v>7</v>
      </c>
      <c r="C10" s="26">
        <v>5309511.55</v>
      </c>
      <c r="D10" s="27">
        <v>2762829.2</v>
      </c>
      <c r="E10" s="17"/>
      <c r="F10" s="11" t="s">
        <v>199</v>
      </c>
      <c r="G10" s="4" t="s">
        <v>200</v>
      </c>
      <c r="H10" s="26">
        <v>2679839.12</v>
      </c>
      <c r="I10" s="27">
        <v>2999356.14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1162950.62</v>
      </c>
      <c r="D12" s="27">
        <v>667032.72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-1499</v>
      </c>
      <c r="I13" s="27">
        <v>-1499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1489803.7</v>
      </c>
      <c r="D15" s="27">
        <v>0</v>
      </c>
      <c r="E15" s="17"/>
      <c r="F15" s="11" t="s">
        <v>209</v>
      </c>
      <c r="G15" s="4" t="s">
        <v>210</v>
      </c>
      <c r="H15" s="26">
        <v>7384325.07</v>
      </c>
      <c r="I15" s="27">
        <v>5679831.61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3110947.71</v>
      </c>
      <c r="D17" s="41">
        <f>SUM(D18:D24)</f>
        <v>3028343.61</v>
      </c>
      <c r="E17" s="17"/>
      <c r="F17" s="11" t="s">
        <v>213</v>
      </c>
      <c r="G17" s="4" t="s">
        <v>214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8531.49</v>
      </c>
      <c r="D19" s="27">
        <v>8531.49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293021.83</v>
      </c>
      <c r="D20" s="27">
        <v>251693.43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-223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2296812.42</v>
      </c>
      <c r="D22" s="27">
        <v>2296812.42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512804.97</v>
      </c>
      <c r="D23" s="27">
        <v>471306.27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507017.54</v>
      </c>
      <c r="I24" s="41">
        <f>SUM(I25:I27)</f>
        <v>507017.54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507017.54</v>
      </c>
      <c r="I25" s="27">
        <v>507017.54</v>
      </c>
    </row>
    <row r="26" spans="1:9" ht="11.25">
      <c r="A26" s="9" t="s">
        <v>34</v>
      </c>
      <c r="B26" s="3" t="s">
        <v>35</v>
      </c>
      <c r="C26" s="40">
        <f>SUM(C27:C31)</f>
        <v>1946790.58</v>
      </c>
      <c r="D26" s="41">
        <f>SUM(D27:D31)</f>
        <v>1564916.17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1819837.62</v>
      </c>
      <c r="D27" s="27">
        <v>1437963.21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-9500</v>
      </c>
      <c r="D28" s="27">
        <v>-9500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136452.96</v>
      </c>
      <c r="D31" s="27">
        <v>136452.96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250000</v>
      </c>
      <c r="I33" s="41">
        <f>SUM(I34:I36)</f>
        <v>833333.3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250000</v>
      </c>
      <c r="I34" s="27">
        <v>833333.3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390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13023004.16</v>
      </c>
      <c r="D52" s="35">
        <f>D8+D17+D26+D33+D40+D43+D47</f>
        <v>8026121.699999999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11975278.98</v>
      </c>
      <c r="I56" s="35">
        <f>I8+I19+I24+I29+I33+I38+I46+I51</f>
        <v>10501257.38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130015663.41999999</v>
      </c>
      <c r="D68" s="41">
        <f>SUM(D69:D75)</f>
        <v>110505409.85999998</v>
      </c>
      <c r="E68" s="17"/>
      <c r="F68" s="9" t="s">
        <v>290</v>
      </c>
      <c r="G68" s="3" t="s">
        <v>291</v>
      </c>
      <c r="H68" s="40">
        <f>SUM(H69:H73)</f>
        <v>19206380.42</v>
      </c>
      <c r="I68" s="41">
        <f>SUM(I69:I73)</f>
        <v>23373110.98</v>
      </c>
    </row>
    <row r="69" spans="1:9" ht="11.25">
      <c r="A69" s="11" t="s">
        <v>101</v>
      </c>
      <c r="B69" s="4" t="s">
        <v>102</v>
      </c>
      <c r="C69" s="26">
        <v>28623.4</v>
      </c>
      <c r="D69" s="27">
        <v>28623.4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296</v>
      </c>
      <c r="G71" s="4" t="s">
        <v>297</v>
      </c>
      <c r="H71" s="26">
        <v>19206380.42</v>
      </c>
      <c r="I71" s="27">
        <v>23373110.98</v>
      </c>
    </row>
    <row r="72" spans="1:9" ht="11.25">
      <c r="A72" s="11" t="s">
        <v>107</v>
      </c>
      <c r="B72" s="4" t="s">
        <v>108</v>
      </c>
      <c r="C72" s="26">
        <v>61867879.4</v>
      </c>
      <c r="D72" s="27">
        <v>61867879.4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67353565.24</v>
      </c>
      <c r="D73" s="27">
        <v>47843311.68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732045.02</v>
      </c>
      <c r="D74" s="27">
        <v>732045.02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33550.36</v>
      </c>
      <c r="D75" s="27">
        <v>33550.36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3500350.41</v>
      </c>
      <c r="D77" s="41">
        <f>SUM(D78:D85)</f>
        <v>3517390.41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651885.07</v>
      </c>
      <c r="D78" s="27">
        <v>651885.07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230000.01</v>
      </c>
      <c r="D79" s="27">
        <v>230000.01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0</v>
      </c>
      <c r="D80" s="27">
        <v>0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1456895.02</v>
      </c>
      <c r="D81" s="27">
        <v>1432535.02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408219.89</v>
      </c>
      <c r="D82" s="27">
        <v>408219.89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753350.42</v>
      </c>
      <c r="D83" s="27">
        <v>794750.42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0</v>
      </c>
      <c r="D87" s="41">
        <f>SUM(D88:D92)</f>
        <v>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0</v>
      </c>
      <c r="D88" s="27">
        <v>0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19206380.42</v>
      </c>
      <c r="I94" s="35">
        <f>I59+I63+I68+I75+I80+I88</f>
        <v>23373110.98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31181659.400000002</v>
      </c>
      <c r="I96" s="37">
        <f>I56+I94</f>
        <v>33874368.36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115357358.59</v>
      </c>
      <c r="I104" s="41">
        <f>I105+I106+I107+I112+I116</f>
        <v>88174553.61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25030085.01</v>
      </c>
      <c r="I105" s="27">
        <v>16606014.53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90327273.58</v>
      </c>
      <c r="I106" s="27">
        <v>71568539.08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133516013.82999998</v>
      </c>
      <c r="D121" s="35">
        <f>D55+D61+D68+D77+D87+D94+D101+D109+D116</f>
        <v>114022800.26999998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388</v>
      </c>
      <c r="C123" s="38">
        <f>C52+C121</f>
        <v>146539017.98999998</v>
      </c>
      <c r="D123" s="39">
        <f>D52+D121</f>
        <v>122048921.96999998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115357358.59</v>
      </c>
      <c r="I124" s="35">
        <f>I99+I104+I120</f>
        <v>88174553.61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146539017.99</v>
      </c>
      <c r="I126" s="39">
        <f>I96+I124</f>
        <v>122048921.97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/>
      <c r="C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24409448818898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Sumitel</cp:lastModifiedBy>
  <cp:lastPrinted>2011-10-31T19:33:30Z</cp:lastPrinted>
  <dcterms:created xsi:type="dcterms:W3CDTF">2011-02-09T15:30:30Z</dcterms:created>
  <dcterms:modified xsi:type="dcterms:W3CDTF">2018-05-10T14:12:43Z</dcterms:modified>
  <cp:category/>
  <cp:version/>
  <cp:contentType/>
  <cp:contentStatus/>
</cp:coreProperties>
</file>