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<sst xmlns="http://schemas.openxmlformats.org/spreadsheetml/2006/main" count="400" uniqueCount="397">
  <si>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</si>
  <si>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</si>
  <si>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</si>
  <si>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</si>
  <si>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</si>
  <si>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</si>
  <si>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</si>
  <si>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</si>
  <si>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</si>
  <si>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</si>
  <si>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</si>
  <si>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</si>
  <si>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</si>
  <si>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</si>
  <si>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</si>
  <si>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</si>
  <si>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</si>
  <si>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</si>
  <si>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</si>
  <si>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</si>
  <si>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</si>
  <si>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</si>
  <si>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</si>
  <si>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</si>
  <si>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</si>
  <si>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</si>
  <si>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</si>
  <si>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</si>
  <si>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</si>
  <si>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</si>
  <si>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</si>
  <si>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</si>
  <si>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</si>
  <si>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</si>
  <si>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</si>
  <si>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</si>
  <si>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</si>
  <si>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</si>
  <si>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</si>
  <si>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</si>
  <si>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</si>
  <si>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</si>
  <si>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</si>
  <si>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</si>
  <si>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</si>
  <si>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</si>
  <si>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</si>
  <si>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</si>
  <si>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</si>
  <si>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</si>
  <si>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</si>
  <si>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</si>
  <si>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</si>
  <si>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</si>
  <si>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</si>
  <si>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</si>
  <si>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</si>
  <si>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</si>
  <si>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</si>
  <si>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</si>
  <si>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</si>
  <si>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</si>
  <si>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</si>
  <si>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</si>
  <si>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</si>
  <si>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</si>
  <si>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</si>
  <si>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</si>
  <si>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</si>
  <si>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</si>
  <si>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</si>
  <si>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</si>
  <si>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</si>
  <si>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</si>
  <si>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</si>
  <si>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</si>
  <si>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</si>
  <si>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</si>
  <si>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</si>
  <si>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</si>
  <si>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</si>
  <si>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</si>
  <si>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</si>
  <si>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</si>
  <si>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</si>
  <si>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</si>
  <si>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</si>
  <si>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</si>
  <si>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</si>
  <si>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</si>
  <si>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</si>
  <si>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</si>
  <si>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</si>
  <si>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</si>
  <si>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</si>
  <si>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</si>
  <si>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</si>
  <si>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</si>
  <si>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</si>
  <si>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</si>
  <si>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</si>
  <si>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</si>
  <si>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</si>
  <si>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</si>
  <si>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</si>
  <si>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</si>
  <si>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</si>
  <si>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</si>
  <si>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</si>
  <si>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</si>
  <si>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</si>
  <si>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</si>
  <si>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</si>
  <si>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</si>
  <si>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</si>
  <si>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</si>
  <si>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</si>
  <si>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</si>
  <si>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</si>
  <si>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</si>
  <si>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</si>
  <si>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</si>
  <si>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</si>
  <si>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</si>
  <si>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</si>
  <si>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</si>
  <si>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</si>
  <si>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</si>
  <si>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</si>
  <si>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</si>
  <si>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</si>
  <si>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</si>
  <si>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</si>
  <si>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</si>
  <si>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</si>
  <si>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</si>
  <si>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</si>
  <si>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</si>
  <si>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</si>
  <si>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</si>
  <si>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</si>
  <si>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</si>
  <si>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</si>
  <si>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</si>
  <si>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</si>
  <si>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</si>
  <si>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</si>
  <si>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</si>
  <si>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</si>
  <si>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</si>
  <si>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</si>
  <si>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</si>
  <si>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</si>
  <si>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</si>
  <si>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</si>
  <si>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</si>
  <si>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</si>
  <si>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</si>
  <si>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</si>
  <si>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</si>
  <si>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</si>
  <si>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</si>
  <si>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</si>
  <si>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</si>
  <si>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</si>
  <si>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</si>
  <si>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</si>
  <si>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</si>
  <si>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</si>
  <si>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</si>
  <si>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</si>
  <si>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</si>
  <si>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</si>
  <si>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</si>
  <si>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</si>
  <si>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</si>
  <si>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</si>
  <si>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</si>
  <si>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</si>
  <si>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</si>
  <si>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</si>
  <si>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</si>
  <si>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</si>
  <si>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</si>
  <si>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</si>
  <si>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</si>
  <si>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</si>
  <si>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</si>
  <si>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</si>
  <si>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</si>
  <si>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</si>
  <si>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</si>
  <si>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</si>
  <si>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</si>
  <si>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</si>
  <si>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</si>
  <si>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</si>
  <si>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</si>
  <si>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</si>
  <si>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</si>
  <si>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</si>
  <si>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</si>
  <si>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</si>
  <si>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</si>
  <si>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</si>
  <si>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</si>
  <si>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</si>
  <si>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</si>
  <si>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</si>
  <si>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</si>
  <si>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</si>
  <si>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</si>
  <si>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</si>
  <si>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</si>
  <si>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</si>
  <si>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</si>
  <si>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</si>
  <si>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</si>
  <si>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</si>
  <si>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</si>
  <si>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</si>
  <si>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</si>
  <si>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</si>
  <si>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</si>
  <si>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</si>
  <si>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</si>
  <si>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</si>
  <si>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</si>
  <si>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</si>
  <si>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</si>
  <si>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</si>
  <si>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</si>
  <si>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</si>
  <si>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</si>
  <si>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</si>
  <si>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</si>
  <si>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</si>
  <si>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</si>
  <si>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</si>
  <si>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</si>
  <si>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</si>
  <si>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</si>
  <si>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</si>
  <si>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</si>
  <si>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</si>
  <si>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</si>
  <si>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</si>
  <si>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</si>
  <si>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</si>
  <si>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</si>
  <si>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</si>
  <si>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</si>
  <si>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</si>
  <si>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</si>
  <si>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</si>
  <si>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</si>
  <si>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</si>
  <si>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</si>
  <si>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</si>
  <si>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</si>
  <si>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</si>
  <si>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</si>
  <si>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</si>
  <si>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</si>
  <si>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</si>
  <si>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</si>
  <si>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</si>
  <si>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</si>
  <si>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</si>
  <si>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</si>
  <si>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</si>
  <si>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</si>
  <si>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</si>
  <si>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</si>
  <si>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</si>
  <si>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</si>
  <si>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</si>
  <si>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</si>
  <si>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</si>
  <si>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</si>
  <si>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</si>
  <si>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</si>
  <si>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</si>
  <si>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</si>
  <si>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</si>
  <si>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</si>
  <si>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</si>
  <si>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</si>
  <si>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</si>
  <si>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</si>
  <si>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</si>
  <si>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</si>
  <si>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</si>
  <si>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</si>
  <si>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</si>
  <si>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</si>
  <si>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</si>
  <si>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</si>
  <si>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</si>
  <si>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</si>
  <si>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</si>
  <si>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</si>
  <si>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</si>
  <si>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</si>
  <si>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</si>
  <si>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</si>
  <si>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</si>
  <si>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</si>
  <si>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</si>
  <si>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</si>
  <si>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</si>
  <si>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</si>
  <si>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</si>
  <si>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</si>
  <si>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</si>
  <si>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</si>
  <si>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</si>
  <si>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</si>
  <si>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</si>
  <si>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</si>
  <si>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</si>
  <si>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</si>
  <si>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</si>
  <si>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</si>
  <si>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</si>
  <si>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</si>
  <si>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</si>
  <si>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</si>
  <si>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</si>
  <si>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</si>
  <si>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</si>
  <si>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</si>
  <si>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</si>
  <si>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</si>
  <si>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</si>
  <si>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</si>
  <si>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</si>
  <si>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</si>
  <si>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</si>
  <si>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</si>
  <si>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</si>
  <si>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</si>
  <si>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</si>
  <si>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</si>
  <si>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</si>
  <si>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</si>
  <si>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</si>
  <si>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</si>
  <si>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</si>
  <si>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</si>
  <si>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</si>
  <si>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</si>
  <si>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</si>
  <si>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</si>
  <si>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</si>
  <si>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</si>
  <si>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</si>
  <si>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</si>
  <si>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</si>
  <si>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</si>
  <si>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</si>
  <si>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</si>
  <si>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</si>
  <si>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</si>
  <si>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</si>
  <si>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</si>
  <si>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</si>
  <si>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</si>
  <si>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</si>
  <si>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</si>
  <si>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</si>
  <si>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</si>
  <si>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</si>
  <si>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</si>
  <si>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</si>
  <si>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</si>
  <si>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</si>
  <si>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</si>
  <si>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</si>
  <si>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</si>
  <si>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</si>
  <si>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</si>
  <si>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</si>
  <si>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</si>
  <si>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</si>
  <si>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</si>
  <si>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</si>
  <si>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</si>
  <si>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</si>
  <si>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</si>
  <si>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MUNICIPIO TOTOTLÁN</t>
  </si>
  <si>
    <t>AL 31 DE OCTUBRE DE 2016</t>
  </si>
  <si>
    <t>LIC. JUAN GUADALUPE ACEVES DELGADO</t>
  </si>
  <si>
    <t>LAE. NOE SALDAÑA ESCALANTE</t>
  </si>
  <si>
    <t>PRESIDENTE MUNICIPAL</t>
  </si>
  <si>
    <t>ENCARGADO DE LA HACIENDA</t>
  </si>
  <si>
    <t>ASEJ2016-10-12-10-2017-1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</si>
</sst>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5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389</v>
      </c>
      <c r="D6" s="25" t="s">
        <v>387</v>
      </c>
      <c r="E6" s="21"/>
      <c r="F6" s="19" t="s">
        <v>386</v>
      </c>
      <c r="G6" s="20" t="s">
        <v>194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3432861.92</v>
      </c>
      <c r="D8" s="41">
        <f>SUM(D9:D15)</f>
        <v>160216.41999999998</v>
      </c>
      <c r="E8" s="17"/>
      <c r="F8" s="9" t="s">
        <v>196</v>
      </c>
      <c r="G8" s="3" t="s">
        <v>197</v>
      </c>
      <c r="H8" s="40">
        <f>SUM(H9:H17)</f>
        <v>9160906.540000001</v>
      </c>
      <c r="I8" s="41">
        <f>SUM(I9:I17)</f>
        <v>8520760.399999999</v>
      </c>
    </row>
    <row r="9" spans="1:9" ht="11.25">
      <c r="A9" s="11" t="s">
        <v>4</v>
      </c>
      <c r="B9" s="4" t="s">
        <v>5</v>
      </c>
      <c r="C9" s="26">
        <v>3000</v>
      </c>
      <c r="D9" s="27">
        <v>0</v>
      </c>
      <c r="E9" s="17"/>
      <c r="F9" s="11" t="s">
        <v>198</v>
      </c>
      <c r="G9" s="4" t="s">
        <v>199</v>
      </c>
      <c r="H9" s="26">
        <v>483217.79</v>
      </c>
      <c r="I9" s="27">
        <v>500862.56</v>
      </c>
    </row>
    <row r="10" spans="1:9" ht="11.25">
      <c r="A10" s="11" t="s">
        <v>6</v>
      </c>
      <c r="B10" s="4" t="s">
        <v>7</v>
      </c>
      <c r="C10" s="26">
        <v>2762829.2</v>
      </c>
      <c r="D10" s="27">
        <v>160240.55</v>
      </c>
      <c r="E10" s="17"/>
      <c r="F10" s="11" t="s">
        <v>200</v>
      </c>
      <c r="G10" s="4" t="s">
        <v>201</v>
      </c>
      <c r="H10" s="26">
        <v>2999356.14</v>
      </c>
      <c r="I10" s="27">
        <v>4406467.33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667032.72</v>
      </c>
      <c r="D12" s="27">
        <v>-24.13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-1499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5679831.61</v>
      </c>
      <c r="I15" s="27">
        <v>3613430.51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3028343.61</v>
      </c>
      <c r="D17" s="41">
        <f>SUM(D18:D24)</f>
        <v>2853075.59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251693.43</v>
      </c>
      <c r="D20" s="27">
        <v>102919.38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471306.27</v>
      </c>
      <c r="D23" s="27">
        <v>444812.3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507017.54</v>
      </c>
      <c r="I24" s="41">
        <f>SUM(I25:I27)</f>
        <v>507017.54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507017.54</v>
      </c>
      <c r="I25" s="27">
        <v>507017.54</v>
      </c>
    </row>
    <row r="26" spans="1:9" ht="11.25">
      <c r="A26" s="9" t="s">
        <v>34</v>
      </c>
      <c r="B26" s="3" t="s">
        <v>35</v>
      </c>
      <c r="C26" s="40">
        <f>SUM(C27:C31)</f>
        <v>1564916.17</v>
      </c>
      <c r="D26" s="41">
        <f>SUM(D27:D31)</f>
        <v>1402803.97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1437963.21</v>
      </c>
      <c r="D27" s="27">
        <v>1275851.01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833333.3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833333.3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8026121.699999999</v>
      </c>
      <c r="D52" s="35">
        <f>D8+D17+D26+D33+D40+D43+D47</f>
        <v>4416095.9799999995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10501257.38</v>
      </c>
      <c r="I56" s="35">
        <f>I8+I19+I24+I29+I33+I38+I46+I51</f>
        <v>9027777.939999998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110505409.85999998</v>
      </c>
      <c r="D68" s="41">
        <f>SUM(D69:D75)</f>
        <v>100040373.06</v>
      </c>
      <c r="E68" s="17"/>
      <c r="F68" s="9" t="s">
        <v>291</v>
      </c>
      <c r="G68" s="3" t="s">
        <v>292</v>
      </c>
      <c r="H68" s="40">
        <f>SUM(H69:H73)</f>
        <v>23373110.98</v>
      </c>
      <c r="I68" s="41">
        <f>SUM(I69:I73)</f>
        <v>24336842.14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23373110.98</v>
      </c>
      <c r="I71" s="27">
        <v>24336842.14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47843311.68</v>
      </c>
      <c r="D73" s="27">
        <v>37378274.88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3517390.41</v>
      </c>
      <c r="D77" s="41">
        <f>SUM(D78:D85)</f>
        <v>3405737.4000000004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384553.06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794750.42</v>
      </c>
      <c r="D83" s="27">
        <v>706764.24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23373110.98</v>
      </c>
      <c r="I94" s="35">
        <f>I59+I63+I68+I75+I80+I88</f>
        <v>24336842.14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33874368.36</v>
      </c>
      <c r="I96" s="37">
        <f>I56+I94</f>
        <v>33364620.08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88174553.61</v>
      </c>
      <c r="I104" s="41">
        <f>I105+I106+I107+I112+I116</f>
        <v>74497586.36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16606014.53</v>
      </c>
      <c r="I105" s="27">
        <v>8046020.46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71568539.08</v>
      </c>
      <c r="I106" s="27">
        <v>66451565.9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114022800.26999998</v>
      </c>
      <c r="D121" s="35">
        <f>D55+D61+D68+D77+D87+D94+D101+D109+D116</f>
        <v>103446110.46000001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122048921.96999998</v>
      </c>
      <c r="D123" s="39">
        <f>D52+D121</f>
        <v>107862206.44000001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88174553.61</v>
      </c>
      <c r="I124" s="35">
        <f>I99+I104+I120</f>
        <v>74497586.36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122048921.97</v>
      </c>
      <c r="I126" s="39">
        <f>I96+I124</f>
        <v>107862206.44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/>
      <c r="C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2017-10-13T04:41:36Z</dcterms:modified>
  <cp:category/>
  <cp:version/>
  <cp:contentType/>
  <cp:contentStatus/>
</cp:coreProperties>
</file>