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Nómina Octubre 2019" sheetId="1" r:id="rId1"/>
  </sheets>
  <definedNames/>
  <calcPr fullCalcOnLoad="1"/>
</workbook>
</file>

<file path=xl/sharedStrings.xml><?xml version="1.0" encoding="utf-8"?>
<sst xmlns="http://schemas.openxmlformats.org/spreadsheetml/2006/main" count="658" uniqueCount="156">
  <si>
    <t>OPD BOSQUE LA PRIMAVERA</t>
  </si>
  <si>
    <t xml:space="preserve">RFC: BPR -131013-BM7 </t>
  </si>
  <si>
    <t>Código</t>
  </si>
  <si>
    <t>Empleado</t>
  </si>
  <si>
    <t>Puesto</t>
  </si>
  <si>
    <t>Nivel</t>
  </si>
  <si>
    <t>Genero</t>
  </si>
  <si>
    <t>Sueldo</t>
  </si>
  <si>
    <t>Despensa mod 38</t>
  </si>
  <si>
    <t>Pasaje Mod38</t>
  </si>
  <si>
    <t>*TOTAL* *PERCEPCIONES*</t>
  </si>
  <si>
    <t>I.S.R. (sp)</t>
  </si>
  <si>
    <t>11.5% IPEJAL</t>
  </si>
  <si>
    <t>IPEJAL Prestamo Hipotecario</t>
  </si>
  <si>
    <t>Abono PCP</t>
  </si>
  <si>
    <t>Abono PMP</t>
  </si>
  <si>
    <t>*NETO*</t>
  </si>
  <si>
    <t>Departamento 1 Gestion y Administracion</t>
  </si>
  <si>
    <t>001</t>
  </si>
  <si>
    <t>Valtierra Azotla Marciano</t>
  </si>
  <si>
    <t>DIRECTOR GENERAL</t>
  </si>
  <si>
    <t>M</t>
  </si>
  <si>
    <t>002</t>
  </si>
  <si>
    <t>Sanchez Palomino Sofia</t>
  </si>
  <si>
    <t>SECRETARIA DE LA  DIRECCION GENERAL</t>
  </si>
  <si>
    <t>F</t>
  </si>
  <si>
    <t>004</t>
  </si>
  <si>
    <t>Jimenez Rodriguez Victoria</t>
  </si>
  <si>
    <t>COORDINADOR ADMINISTRATIVO</t>
  </si>
  <si>
    <t>006</t>
  </si>
  <si>
    <t>Aguilera Jaime Patricia Magdalena</t>
  </si>
  <si>
    <t>DIRECTOR DE ÁREA</t>
  </si>
  <si>
    <t>028</t>
  </si>
  <si>
    <t>Hernandez Jacobo Zaydda Yakary</t>
  </si>
  <si>
    <t>TECNICO ESPECIALISTA EN DISEÑO GRAFICO</t>
  </si>
  <si>
    <t>062</t>
  </si>
  <si>
    <t>Alvarez Avalos Maria De Lourdes</t>
  </si>
  <si>
    <t xml:space="preserve">CONTADOR </t>
  </si>
  <si>
    <t>067</t>
  </si>
  <si>
    <t>Lomelí Delgado Dalia Citlhaly</t>
  </si>
  <si>
    <t>ABOGADO ESPECIALIZADO</t>
  </si>
  <si>
    <t>080</t>
  </si>
  <si>
    <t>Serrano Hernández Luis Arturo</t>
  </si>
  <si>
    <t>CHOFER DE CAMIÓN</t>
  </si>
  <si>
    <t xml:space="preserve">  -----------------------</t>
  </si>
  <si>
    <t>Total Depto</t>
  </si>
  <si>
    <t>Departamento 2 Productividad y Manejo</t>
  </si>
  <si>
    <t>041</t>
  </si>
  <si>
    <t>Valdez Gamboa Juan Pablo</t>
  </si>
  <si>
    <t>TÉCNICO EN PLANEACIÓN (SIG)</t>
  </si>
  <si>
    <t>069</t>
  </si>
  <si>
    <t>Gutierrez Cacique Jesus</t>
  </si>
  <si>
    <t>070</t>
  </si>
  <si>
    <t>Rodríguez Macias María Montserrat</t>
  </si>
  <si>
    <t>TÉCNICO ESPECIALISTA AMBIENTAL "B"</t>
  </si>
  <si>
    <t>Departamento 3 Restauracion Y Conservacion</t>
  </si>
  <si>
    <t>011</t>
  </si>
  <si>
    <t>Alvarado Guzman Josue Oliverio</t>
  </si>
  <si>
    <t>COORD PROT DE REC NAT (INCENDIOS)</t>
  </si>
  <si>
    <t>044</t>
  </si>
  <si>
    <t>Calderon Lara  Mario Antonio</t>
  </si>
  <si>
    <t>BRIGADISTA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</si>
  <si>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</si>
  <si>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</si>
  <si>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</si>
  <si>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</si>
  <si>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</si>
  <si>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</si>
  <si>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</si>
  <si>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</si>
  <si>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</si>
  <si>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</si>
  <si>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</si>
  <si>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</si>
  <si>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</si>
  <si>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</si>
  <si>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JEFE DE BRIGADA</t>
  </si>
  <si>
    <t>054</t>
  </si>
  <si>
    <t>Cendejas Dueñas Jose Luis</t>
  </si>
  <si>
    <t>Departamento 4 Proteccion y Vigilancia</t>
  </si>
  <si>
    <t>GUARDABOSQUES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</si>
  <si>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</si>
  <si>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</si>
  <si>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</si>
  <si>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</si>
  <si>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</si>
  <si>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</si>
  <si>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 xml:space="preserve">GUARDABOSQUES </t>
  </si>
  <si>
    <t>015</t>
  </si>
  <si>
    <t>De Anda Ochoa Jose De Jesus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</si>
  <si>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</si>
  <si>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</si>
  <si>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</si>
  <si>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</si>
  <si>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</si>
  <si>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</si>
  <si>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</si>
  <si>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</si>
  <si>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</si>
  <si>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</si>
  <si>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TORRERO</t>
  </si>
  <si>
    <t>022</t>
  </si>
  <si>
    <t>Gonzalez Juarez Cesar</t>
  </si>
  <si>
    <t>VIGILANTE DE CASETA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</si>
  <si>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</si>
  <si>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</si>
  <si>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</si>
  <si>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</si>
  <si>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</si>
  <si>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</si>
  <si>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</si>
  <si>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</si>
  <si>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</si>
  <si>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</si>
  <si>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</si>
  <si>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</si>
  <si>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</si>
  <si>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</si>
  <si>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</si>
  <si>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</si>
  <si>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036</t>
  </si>
  <si>
    <t>Gutierrez Perez Ivan Israel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</si>
  <si>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</si>
  <si>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</si>
  <si>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</si>
  <si>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</si>
  <si>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</si>
  <si>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</si>
  <si>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</si>
  <si>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</si>
  <si>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</si>
  <si>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</si>
  <si>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</si>
  <si>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</si>
  <si>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</si>
  <si>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</si>
  <si>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</si>
  <si>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</si>
  <si>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</si>
  <si>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</si>
  <si>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</si>
  <si>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</si>
  <si>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</si>
  <si>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</si>
  <si>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</si>
  <si>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</si>
  <si>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General</t>
  </si>
  <si>
    <t>*TOTAL* *DEDUCCIONES*</t>
  </si>
  <si>
    <t>Total Gral.</t>
  </si>
  <si>
    <t>Periodo 19 al 19 Quincenal del 01/10/2019 al 15/10/2019</t>
  </si>
  <si>
    <t>Periodo 20 al 20 Quincenal del 16/10/2019 al 31/10/2019</t>
  </si>
  <si>
    <t>082</t>
  </si>
  <si>
    <t>Sanchez  Romo Carlos</t>
  </si>
  <si>
    <t>083</t>
  </si>
  <si>
    <t>Santiago  Cruz Fabian</t>
  </si>
  <si>
    <t>Deducc. por Multa Vehicular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</si>
</sst>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</border>
    <border>
      <left/>
      <right/>
      <top/>
      <bottom style="thin">
        <color rgb="FF0000FD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2" fillId="33" borderId="0" xfId="51" applyFont="1" applyFill="1" applyBorder="1" applyAlignment="1">
      <alignment vertical="center"/>
      <protection/>
    </xf>
    <xf numFmtId="0" fontId="41" fillId="33" borderId="0" xfId="0" applyFont="1" applyFill="1" applyAlignment="1">
      <alignment horizontal="right"/>
    </xf>
    <xf numFmtId="49" fontId="40" fillId="33" borderId="0" xfId="0" applyNumberFormat="1" applyFont="1" applyFill="1" applyAlignment="1">
      <alignment horizontal="left"/>
    </xf>
    <xf numFmtId="164" fontId="40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41" fillId="33" borderId="0" xfId="0" applyNumberFormat="1" applyFont="1" applyFill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left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41" fillId="33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R208"/>
  <sheetViews>
    <sheetView tabSelected="1" zoomScalePageLayoutView="0" workbookViewId="0" topLeftCell="A187">
      <selection activeCell="G207" sqref="G207"/>
    </sheetView>
  </sheetViews>
  <sheetFormatPr defaultColWidth="11.421875" defaultRowHeight="15"/>
  <cols>
    <col min="1" max="1" width="2.7109375" style="1" customWidth="1"/>
    <col min="2" max="2" width="3.8515625" style="1" customWidth="1"/>
    <col min="3" max="3" width="30.7109375" style="1" customWidth="1"/>
    <col min="4" max="4" width="32.28125" style="1" customWidth="1"/>
    <col min="5" max="5" width="4.7109375" style="1" bestFit="1" customWidth="1"/>
    <col min="6" max="6" width="6.8515625" style="1" bestFit="1" customWidth="1"/>
    <col min="7" max="7" width="10.8515625" style="1" customWidth="1"/>
    <col min="8" max="8" width="12.00390625" style="1" customWidth="1"/>
    <col min="9" max="9" width="9.421875" style="1" customWidth="1"/>
    <col min="10" max="10" width="10.140625" style="1" customWidth="1"/>
    <col min="11" max="11" width="9.8515625" style="1" customWidth="1"/>
    <col min="12" max="12" width="11.00390625" style="1" customWidth="1"/>
    <col min="13" max="13" width="11.7109375" style="1" customWidth="1"/>
    <col min="14" max="14" width="10.140625" style="1" customWidth="1"/>
    <col min="15" max="15" width="10.57421875" style="1" customWidth="1"/>
    <col min="16" max="17" width="11.421875" style="1" customWidth="1"/>
    <col min="18" max="16384" width="11.421875" style="1" customWidth="1"/>
  </cols>
  <sheetData>
    <row r="8" spans="2:17" ht="18">
      <c r="B8" s="18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17" ht="15">
      <c r="B9" s="17" t="s">
        <v>149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2:17" ht="15">
      <c r="B10" s="19" t="s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34.5" thickBot="1">
      <c r="B11" s="14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5" t="s">
        <v>7</v>
      </c>
      <c r="H11" s="15" t="s">
        <v>8</v>
      </c>
      <c r="I11" s="15" t="s">
        <v>9</v>
      </c>
      <c r="J11" s="15" t="s">
        <v>10</v>
      </c>
      <c r="K11" s="15" t="s">
        <v>11</v>
      </c>
      <c r="L11" s="15" t="s">
        <v>12</v>
      </c>
      <c r="M11" s="15" t="s">
        <v>13</v>
      </c>
      <c r="N11" s="15" t="s">
        <v>14</v>
      </c>
      <c r="O11" s="15" t="s">
        <v>15</v>
      </c>
      <c r="P11" s="15" t="s">
        <v>147</v>
      </c>
      <c r="Q11" s="15" t="s">
        <v>16</v>
      </c>
    </row>
    <row r="12" spans="2:17" ht="15.75" thickTop="1">
      <c r="B12" s="2" t="s">
        <v>17</v>
      </c>
      <c r="C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5">
      <c r="B13" s="4" t="s">
        <v>18</v>
      </c>
      <c r="C13" s="3" t="s">
        <v>19</v>
      </c>
      <c r="D13" s="5" t="s">
        <v>20</v>
      </c>
      <c r="E13" s="6">
        <v>25</v>
      </c>
      <c r="F13" s="7" t="s">
        <v>21</v>
      </c>
      <c r="G13" s="13">
        <v>31483.95</v>
      </c>
      <c r="H13" s="13">
        <v>1144</v>
      </c>
      <c r="I13" s="13">
        <v>808.5</v>
      </c>
      <c r="J13" s="13">
        <v>33436.45</v>
      </c>
      <c r="K13" s="13">
        <v>7913.88</v>
      </c>
      <c r="L13" s="13">
        <v>3620.65</v>
      </c>
      <c r="M13" s="13">
        <v>0</v>
      </c>
      <c r="N13" s="13">
        <v>3142</v>
      </c>
      <c r="O13" s="13">
        <v>0</v>
      </c>
      <c r="P13" s="13">
        <v>14676.53</v>
      </c>
      <c r="Q13" s="13">
        <v>18759.92</v>
      </c>
    </row>
    <row r="14" spans="2:17" ht="15">
      <c r="B14" s="4" t="s">
        <v>22</v>
      </c>
      <c r="C14" s="3" t="s">
        <v>23</v>
      </c>
      <c r="D14" s="8" t="s">
        <v>24</v>
      </c>
      <c r="E14" s="6">
        <v>10</v>
      </c>
      <c r="F14" s="7" t="s">
        <v>25</v>
      </c>
      <c r="G14" s="13">
        <v>7002.45</v>
      </c>
      <c r="H14" s="13">
        <v>523</v>
      </c>
      <c r="I14" s="13">
        <v>333</v>
      </c>
      <c r="J14" s="13">
        <v>7858.45</v>
      </c>
      <c r="K14" s="13">
        <v>1040.35</v>
      </c>
      <c r="L14" s="13">
        <v>805.28</v>
      </c>
      <c r="M14" s="13">
        <v>0</v>
      </c>
      <c r="N14" s="13">
        <v>2133</v>
      </c>
      <c r="O14" s="13">
        <v>0</v>
      </c>
      <c r="P14" s="13">
        <v>3978.63</v>
      </c>
      <c r="Q14" s="13">
        <v>3879.82</v>
      </c>
    </row>
    <row r="15" spans="2:17" ht="15">
      <c r="B15" s="4" t="s">
        <v>26</v>
      </c>
      <c r="C15" s="3" t="s">
        <v>27</v>
      </c>
      <c r="D15" s="5" t="s">
        <v>28</v>
      </c>
      <c r="E15" s="6">
        <v>11</v>
      </c>
      <c r="F15" s="7" t="s">
        <v>25</v>
      </c>
      <c r="G15" s="13">
        <v>7366.5</v>
      </c>
      <c r="H15" s="13">
        <v>546.5</v>
      </c>
      <c r="I15" s="13">
        <v>339.5</v>
      </c>
      <c r="J15" s="13">
        <v>8252.5</v>
      </c>
      <c r="K15" s="13">
        <v>1124.52</v>
      </c>
      <c r="L15" s="13">
        <v>847.15</v>
      </c>
      <c r="M15" s="13">
        <v>0</v>
      </c>
      <c r="N15" s="13">
        <v>3158</v>
      </c>
      <c r="O15" s="13">
        <v>0</v>
      </c>
      <c r="P15" s="13">
        <v>5129.67</v>
      </c>
      <c r="Q15" s="13">
        <v>3122.83</v>
      </c>
    </row>
    <row r="16" spans="2:17" ht="15">
      <c r="B16" s="4" t="s">
        <v>29</v>
      </c>
      <c r="C16" s="3" t="s">
        <v>30</v>
      </c>
      <c r="D16" s="5" t="s">
        <v>31</v>
      </c>
      <c r="E16" s="6">
        <v>18</v>
      </c>
      <c r="F16" s="7" t="s">
        <v>25</v>
      </c>
      <c r="G16" s="13">
        <v>14857.05</v>
      </c>
      <c r="H16" s="13">
        <v>732.5</v>
      </c>
      <c r="I16" s="13">
        <v>493.5</v>
      </c>
      <c r="J16" s="13">
        <v>16083.05</v>
      </c>
      <c r="K16" s="13">
        <v>2886.36</v>
      </c>
      <c r="L16" s="13">
        <v>1708.56</v>
      </c>
      <c r="M16" s="13">
        <v>0</v>
      </c>
      <c r="N16" s="13">
        <v>0</v>
      </c>
      <c r="O16" s="13">
        <v>0</v>
      </c>
      <c r="P16" s="13">
        <v>4594.92</v>
      </c>
      <c r="Q16" s="13">
        <v>11488.13</v>
      </c>
    </row>
    <row r="17" spans="2:17" ht="15">
      <c r="B17" s="4" t="s">
        <v>32</v>
      </c>
      <c r="C17" s="3" t="s">
        <v>33</v>
      </c>
      <c r="D17" s="8" t="s">
        <v>34</v>
      </c>
      <c r="E17" s="6">
        <v>12</v>
      </c>
      <c r="F17" s="7" t="s">
        <v>25</v>
      </c>
      <c r="G17" s="13">
        <v>7540.05</v>
      </c>
      <c r="H17" s="13">
        <v>549.5</v>
      </c>
      <c r="I17" s="13">
        <v>344.5</v>
      </c>
      <c r="J17" s="13">
        <v>8434.05</v>
      </c>
      <c r="K17" s="13">
        <v>1163.29</v>
      </c>
      <c r="L17" s="13">
        <v>867.11</v>
      </c>
      <c r="M17" s="13">
        <v>1548.46</v>
      </c>
      <c r="N17" s="13">
        <v>1822</v>
      </c>
      <c r="O17" s="13">
        <v>0</v>
      </c>
      <c r="P17" s="13">
        <v>5400.86</v>
      </c>
      <c r="Q17" s="13">
        <v>3033.19</v>
      </c>
    </row>
    <row r="18" spans="2:17" ht="15">
      <c r="B18" s="4" t="s">
        <v>35</v>
      </c>
      <c r="C18" s="3" t="s">
        <v>36</v>
      </c>
      <c r="D18" s="5" t="s">
        <v>37</v>
      </c>
      <c r="E18" s="6">
        <v>16</v>
      </c>
      <c r="F18" s="7" t="s">
        <v>25</v>
      </c>
      <c r="G18" s="13">
        <v>11416.05</v>
      </c>
      <c r="H18" s="13">
        <v>623.5</v>
      </c>
      <c r="I18" s="13">
        <v>389.5</v>
      </c>
      <c r="J18" s="13">
        <v>12429.05</v>
      </c>
      <c r="K18" s="13">
        <v>2026.94</v>
      </c>
      <c r="L18" s="13">
        <v>1312.85</v>
      </c>
      <c r="M18" s="13">
        <v>0</v>
      </c>
      <c r="N18" s="13">
        <v>0</v>
      </c>
      <c r="O18" s="13">
        <v>0</v>
      </c>
      <c r="P18" s="13">
        <v>3339.79</v>
      </c>
      <c r="Q18" s="13">
        <v>9089.26</v>
      </c>
    </row>
    <row r="19" spans="2:17" ht="15">
      <c r="B19" s="4" t="s">
        <v>38</v>
      </c>
      <c r="C19" s="3" t="s">
        <v>39</v>
      </c>
      <c r="D19" s="5" t="s">
        <v>40</v>
      </c>
      <c r="E19" s="6">
        <v>11</v>
      </c>
      <c r="F19" s="7" t="s">
        <v>25</v>
      </c>
      <c r="G19" s="13">
        <v>7366.5</v>
      </c>
      <c r="H19" s="13">
        <v>546.5</v>
      </c>
      <c r="I19" s="13">
        <v>339.5</v>
      </c>
      <c r="J19" s="13">
        <v>8252.5</v>
      </c>
      <c r="K19" s="13">
        <v>1124.52</v>
      </c>
      <c r="L19" s="13">
        <v>847.15</v>
      </c>
      <c r="M19" s="13">
        <v>0</v>
      </c>
      <c r="N19" s="13">
        <v>0</v>
      </c>
      <c r="O19" s="13">
        <v>0</v>
      </c>
      <c r="P19" s="13">
        <v>1971.67</v>
      </c>
      <c r="Q19" s="13">
        <v>6280.83</v>
      </c>
    </row>
    <row r="20" spans="2:17" ht="15">
      <c r="B20" s="4" t="s">
        <v>41</v>
      </c>
      <c r="C20" s="3" t="s">
        <v>42</v>
      </c>
      <c r="D20" s="8" t="s">
        <v>43</v>
      </c>
      <c r="E20" s="6">
        <v>2</v>
      </c>
      <c r="F20" s="7" t="s">
        <v>21</v>
      </c>
      <c r="G20" s="13">
        <v>5339.55</v>
      </c>
      <c r="H20" s="13">
        <v>368.5</v>
      </c>
      <c r="I20" s="13">
        <v>227.5</v>
      </c>
      <c r="J20" s="13">
        <v>5935.55</v>
      </c>
      <c r="K20" s="13">
        <v>629.62</v>
      </c>
      <c r="L20" s="13">
        <v>614.05</v>
      </c>
      <c r="M20" s="13">
        <v>0</v>
      </c>
      <c r="N20" s="13">
        <v>610</v>
      </c>
      <c r="O20" s="13">
        <v>0</v>
      </c>
      <c r="P20" s="13">
        <v>1853.67</v>
      </c>
      <c r="Q20" s="13">
        <v>4081.88</v>
      </c>
    </row>
    <row r="21" spans="7:17" ht="15">
      <c r="G21" s="9" t="s">
        <v>44</v>
      </c>
      <c r="H21" s="9" t="s">
        <v>44</v>
      </c>
      <c r="I21" s="9" t="s">
        <v>44</v>
      </c>
      <c r="J21" s="9" t="s">
        <v>44</v>
      </c>
      <c r="K21" s="9" t="s">
        <v>44</v>
      </c>
      <c r="L21" s="9" t="s">
        <v>44</v>
      </c>
      <c r="M21" s="9" t="s">
        <v>44</v>
      </c>
      <c r="N21" s="9" t="s">
        <v>44</v>
      </c>
      <c r="O21" s="9" t="s">
        <v>44</v>
      </c>
      <c r="P21" s="9" t="s">
        <v>44</v>
      </c>
      <c r="Q21" s="9" t="s">
        <v>44</v>
      </c>
    </row>
    <row r="22" spans="3:17" ht="15">
      <c r="C22" s="10" t="s">
        <v>45</v>
      </c>
      <c r="G22" s="11">
        <f>SUM(G13:G21)</f>
        <v>92372.1</v>
      </c>
      <c r="H22" s="11">
        <f>SUM(H13:H21)</f>
        <v>5034</v>
      </c>
      <c r="I22" s="11">
        <f>SUM(I13:I21)</f>
        <v>3275.5</v>
      </c>
      <c r="J22" s="11">
        <f>SUM(J13:J21)</f>
        <v>100681.6</v>
      </c>
      <c r="K22" s="11">
        <f>SUM(K13:K21)</f>
        <v>17909.48</v>
      </c>
      <c r="L22" s="11">
        <f aca="true" t="shared" si="0" ref="L22:Q22">SUM(L13:L21)</f>
        <v>10622.799999999997</v>
      </c>
      <c r="M22" s="11">
        <f t="shared" si="0"/>
        <v>1548.46</v>
      </c>
      <c r="N22" s="11">
        <f t="shared" si="0"/>
        <v>10865</v>
      </c>
      <c r="O22" s="11">
        <f t="shared" si="0"/>
        <v>0</v>
      </c>
      <c r="P22" s="11">
        <f t="shared" si="0"/>
        <v>40945.74</v>
      </c>
      <c r="Q22" s="11">
        <f t="shared" si="0"/>
        <v>59735.86</v>
      </c>
    </row>
    <row r="23" spans="2:17" ht="15">
      <c r="B23" s="2" t="s">
        <v>46</v>
      </c>
      <c r="C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5">
      <c r="B24" s="4" t="s">
        <v>47</v>
      </c>
      <c r="C24" s="3" t="s">
        <v>48</v>
      </c>
      <c r="D24" s="8" t="s">
        <v>49</v>
      </c>
      <c r="E24" s="6">
        <v>12</v>
      </c>
      <c r="F24" s="7" t="s">
        <v>21</v>
      </c>
      <c r="G24" s="13">
        <v>7540.05</v>
      </c>
      <c r="H24" s="13">
        <v>549.5</v>
      </c>
      <c r="I24" s="13">
        <v>344.5</v>
      </c>
      <c r="J24" s="13">
        <v>8434.05</v>
      </c>
      <c r="K24" s="13">
        <v>1163.29</v>
      </c>
      <c r="L24" s="13">
        <v>867.11</v>
      </c>
      <c r="M24" s="13">
        <v>0</v>
      </c>
      <c r="N24" s="13">
        <v>2212</v>
      </c>
      <c r="O24" s="13">
        <v>0</v>
      </c>
      <c r="P24" s="13">
        <v>4242.4</v>
      </c>
      <c r="Q24" s="13">
        <v>4191.65</v>
      </c>
    </row>
    <row r="25" spans="2:17" ht="15">
      <c r="B25" s="4" t="s">
        <v>50</v>
      </c>
      <c r="C25" s="3" t="s">
        <v>51</v>
      </c>
      <c r="D25" s="5" t="s">
        <v>31</v>
      </c>
      <c r="E25" s="6">
        <v>18</v>
      </c>
      <c r="F25" s="7" t="s">
        <v>21</v>
      </c>
      <c r="G25" s="13">
        <v>14857.05</v>
      </c>
      <c r="H25" s="13">
        <v>732.5</v>
      </c>
      <c r="I25" s="13">
        <v>493.5</v>
      </c>
      <c r="J25" s="13">
        <v>16083.05</v>
      </c>
      <c r="K25" s="13">
        <v>2886.36</v>
      </c>
      <c r="L25" s="13">
        <v>1708.56</v>
      </c>
      <c r="M25" s="13">
        <v>0</v>
      </c>
      <c r="N25" s="13">
        <v>0</v>
      </c>
      <c r="O25" s="13">
        <v>0</v>
      </c>
      <c r="P25" s="13">
        <v>4594.92</v>
      </c>
      <c r="Q25" s="13">
        <v>11488.13</v>
      </c>
    </row>
    <row r="26" spans="2:17" ht="15">
      <c r="B26" s="4" t="s">
        <v>52</v>
      </c>
      <c r="C26" s="3" t="s">
        <v>53</v>
      </c>
      <c r="D26" s="8" t="s">
        <v>54</v>
      </c>
      <c r="E26" s="6">
        <v>12</v>
      </c>
      <c r="F26" s="7" t="s">
        <v>25</v>
      </c>
      <c r="G26" s="13">
        <v>7540.05</v>
      </c>
      <c r="H26" s="13">
        <v>549.5</v>
      </c>
      <c r="I26" s="13">
        <v>344.5</v>
      </c>
      <c r="J26" s="13">
        <v>8434.05</v>
      </c>
      <c r="K26" s="13">
        <v>1163.29</v>
      </c>
      <c r="L26" s="13">
        <v>867.11</v>
      </c>
      <c r="M26" s="13">
        <v>0</v>
      </c>
      <c r="N26" s="13">
        <v>2962</v>
      </c>
      <c r="O26" s="13">
        <v>0</v>
      </c>
      <c r="P26" s="13">
        <v>4992.4</v>
      </c>
      <c r="Q26" s="13">
        <v>3441.65</v>
      </c>
    </row>
    <row r="27" spans="7:17" ht="15">
      <c r="G27" s="9" t="s">
        <v>44</v>
      </c>
      <c r="H27" s="9" t="s">
        <v>44</v>
      </c>
      <c r="I27" s="9" t="s">
        <v>44</v>
      </c>
      <c r="J27" s="9" t="s">
        <v>44</v>
      </c>
      <c r="K27" s="9" t="s">
        <v>44</v>
      </c>
      <c r="L27" s="9" t="s">
        <v>44</v>
      </c>
      <c r="M27" s="9" t="s">
        <v>44</v>
      </c>
      <c r="N27" s="9" t="s">
        <v>44</v>
      </c>
      <c r="O27" s="9" t="s">
        <v>44</v>
      </c>
      <c r="P27" s="9" t="s">
        <v>44</v>
      </c>
      <c r="Q27" s="9" t="s">
        <v>44</v>
      </c>
    </row>
    <row r="28" spans="3:17" ht="15">
      <c r="C28" s="10" t="s">
        <v>45</v>
      </c>
      <c r="G28" s="11">
        <v>29937.15</v>
      </c>
      <c r="H28" s="11">
        <v>1831.5</v>
      </c>
      <c r="I28" s="11">
        <v>1182.5</v>
      </c>
      <c r="J28" s="11">
        <v>32951.15</v>
      </c>
      <c r="K28" s="11">
        <v>5212.94</v>
      </c>
      <c r="L28" s="11">
        <v>3442.78</v>
      </c>
      <c r="M28" s="11">
        <v>0</v>
      </c>
      <c r="N28" s="11">
        <v>5174</v>
      </c>
      <c r="O28" s="11">
        <v>0</v>
      </c>
      <c r="P28" s="11">
        <v>13829.72</v>
      </c>
      <c r="Q28" s="11">
        <v>19121.43</v>
      </c>
    </row>
    <row r="29" spans="2:17" ht="15">
      <c r="B29" s="2" t="s">
        <v>55</v>
      </c>
      <c r="C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5">
      <c r="B30" s="4" t="s">
        <v>56</v>
      </c>
      <c r="C30" s="3" t="s">
        <v>57</v>
      </c>
      <c r="D30" s="5" t="s">
        <v>31</v>
      </c>
      <c r="E30" s="6">
        <v>18</v>
      </c>
      <c r="F30" s="7" t="s">
        <v>21</v>
      </c>
      <c r="G30" s="13">
        <v>14857.05</v>
      </c>
      <c r="H30" s="13">
        <v>732.5</v>
      </c>
      <c r="I30" s="13">
        <v>493.5</v>
      </c>
      <c r="J30" s="13">
        <v>16083.05</v>
      </c>
      <c r="K30" s="13">
        <v>2886.36</v>
      </c>
      <c r="L30" s="13">
        <v>1708.56</v>
      </c>
      <c r="M30" s="13">
        <v>0</v>
      </c>
      <c r="N30" s="13">
        <v>2500</v>
      </c>
      <c r="O30" s="13">
        <v>0</v>
      </c>
      <c r="P30" s="13">
        <v>7094.92</v>
      </c>
      <c r="Q30" s="13">
        <v>8988.13</v>
      </c>
    </row>
    <row r="31" spans="2:17" ht="15">
      <c r="B31" s="4" t="s">
        <v>59</v>
      </c>
      <c r="C31" s="3" t="s">
        <v>60</v>
      </c>
      <c r="D31" s="8" t="s">
        <v>61</v>
      </c>
      <c r="E31" s="6">
        <v>3</v>
      </c>
      <c r="F31" s="7" t="s">
        <v>21</v>
      </c>
      <c r="G31" s="13">
        <v>6278</v>
      </c>
      <c r="H31" s="13">
        <v>463</v>
      </c>
      <c r="I31" s="13">
        <v>315</v>
      </c>
      <c r="J31" s="13">
        <v>7056</v>
      </c>
      <c r="K31" s="13">
        <v>868.94</v>
      </c>
      <c r="L31" s="13">
        <v>721.97</v>
      </c>
      <c r="M31" s="13">
        <v>0</v>
      </c>
      <c r="N31" s="13">
        <v>2587.02</v>
      </c>
      <c r="O31" s="13">
        <v>0</v>
      </c>
      <c r="P31" s="13">
        <v>4177.93</v>
      </c>
      <c r="Q31" s="13">
        <v>2878.07</v>
      </c>
    </row>
    <row r="32" spans="2:17" ht="15">
      <c r="B32" s="4" t="s">
        <v>62</v>
      </c>
      <c r="C32" s="3" t="s">
        <v>63</v>
      </c>
      <c r="D32" s="8" t="s">
        <v>61</v>
      </c>
      <c r="E32" s="6">
        <v>3</v>
      </c>
      <c r="F32" s="7" t="s">
        <v>21</v>
      </c>
      <c r="G32" s="13">
        <v>6278</v>
      </c>
      <c r="H32" s="13">
        <v>463</v>
      </c>
      <c r="I32" s="13">
        <v>315</v>
      </c>
      <c r="J32" s="13">
        <v>7056</v>
      </c>
      <c r="K32" s="13">
        <v>868.94</v>
      </c>
      <c r="L32" s="13">
        <v>721.97</v>
      </c>
      <c r="M32" s="13">
        <v>0</v>
      </c>
      <c r="N32" s="13">
        <v>2767.34</v>
      </c>
      <c r="O32" s="13">
        <v>0</v>
      </c>
      <c r="P32" s="13">
        <v>4358.25</v>
      </c>
      <c r="Q32" s="13">
        <v>2697.75</v>
      </c>
    </row>
    <row r="33" spans="2:17" ht="15">
      <c r="B33" s="4" t="s">
        <v>64</v>
      </c>
      <c r="C33" s="3" t="s">
        <v>65</v>
      </c>
      <c r="D33" s="8" t="s">
        <v>61</v>
      </c>
      <c r="E33" s="6">
        <v>3</v>
      </c>
      <c r="F33" s="7" t="s">
        <v>21</v>
      </c>
      <c r="G33" s="13">
        <v>6278</v>
      </c>
      <c r="H33" s="13">
        <v>463</v>
      </c>
      <c r="I33" s="13">
        <v>315</v>
      </c>
      <c r="J33" s="13">
        <v>7056</v>
      </c>
      <c r="K33" s="13">
        <v>868.94</v>
      </c>
      <c r="L33" s="13">
        <v>721.97</v>
      </c>
      <c r="M33" s="13">
        <v>0</v>
      </c>
      <c r="N33" s="13">
        <v>2000</v>
      </c>
      <c r="O33" s="13">
        <v>0</v>
      </c>
      <c r="P33" s="13">
        <v>3590.91</v>
      </c>
      <c r="Q33" s="13">
        <v>3465.09</v>
      </c>
    </row>
    <row r="34" spans="2:17" ht="15">
      <c r="B34" s="4" t="s">
        <v>66</v>
      </c>
      <c r="C34" s="3" t="s">
        <v>67</v>
      </c>
      <c r="D34" s="8" t="s">
        <v>61</v>
      </c>
      <c r="E34" s="6">
        <v>3</v>
      </c>
      <c r="F34" s="7" t="s">
        <v>21</v>
      </c>
      <c r="G34" s="13">
        <v>6278</v>
      </c>
      <c r="H34" s="13">
        <v>463</v>
      </c>
      <c r="I34" s="13">
        <v>315</v>
      </c>
      <c r="J34" s="13">
        <v>7056</v>
      </c>
      <c r="K34" s="13">
        <v>868.94</v>
      </c>
      <c r="L34" s="13">
        <v>721.97</v>
      </c>
      <c r="M34" s="13">
        <v>0</v>
      </c>
      <c r="N34" s="13">
        <v>1408</v>
      </c>
      <c r="O34" s="13">
        <v>0</v>
      </c>
      <c r="P34" s="13">
        <v>2998.91</v>
      </c>
      <c r="Q34" s="13">
        <v>4057.09</v>
      </c>
    </row>
    <row r="35" spans="2:17" ht="15">
      <c r="B35" s="4" t="s">
        <v>68</v>
      </c>
      <c r="C35" s="3" t="s">
        <v>69</v>
      </c>
      <c r="D35" s="8" t="s">
        <v>61</v>
      </c>
      <c r="E35" s="6">
        <v>3</v>
      </c>
      <c r="F35" s="7" t="s">
        <v>21</v>
      </c>
      <c r="G35" s="13">
        <v>6278</v>
      </c>
      <c r="H35" s="13">
        <v>463</v>
      </c>
      <c r="I35" s="13">
        <v>315</v>
      </c>
      <c r="J35" s="13">
        <v>7056</v>
      </c>
      <c r="K35" s="13">
        <v>868.94</v>
      </c>
      <c r="L35" s="13">
        <v>721.97</v>
      </c>
      <c r="M35" s="13">
        <v>1627.67</v>
      </c>
      <c r="N35" s="13">
        <v>589</v>
      </c>
      <c r="O35" s="13">
        <v>401.33</v>
      </c>
      <c r="P35" s="13">
        <v>4208.91</v>
      </c>
      <c r="Q35" s="13">
        <v>2847.09</v>
      </c>
    </row>
    <row r="36" spans="2:17" ht="15">
      <c r="B36" s="4" t="s">
        <v>70</v>
      </c>
      <c r="C36" s="3" t="s">
        <v>71</v>
      </c>
      <c r="D36" s="8" t="s">
        <v>61</v>
      </c>
      <c r="E36" s="6">
        <v>3</v>
      </c>
      <c r="F36" s="7" t="s">
        <v>21</v>
      </c>
      <c r="G36" s="13">
        <v>6278</v>
      </c>
      <c r="H36" s="13">
        <v>463</v>
      </c>
      <c r="I36" s="13">
        <v>315</v>
      </c>
      <c r="J36" s="13">
        <v>7056</v>
      </c>
      <c r="K36" s="13">
        <v>868.94</v>
      </c>
      <c r="L36" s="13">
        <v>721.97</v>
      </c>
      <c r="M36" s="13">
        <v>0</v>
      </c>
      <c r="N36" s="13">
        <v>1800</v>
      </c>
      <c r="O36" s="13">
        <v>0</v>
      </c>
      <c r="P36" s="13">
        <v>3390.91</v>
      </c>
      <c r="Q36" s="13">
        <v>3665.09</v>
      </c>
    </row>
    <row r="37" spans="2:17" ht="15">
      <c r="B37" s="4" t="s">
        <v>72</v>
      </c>
      <c r="C37" s="3" t="s">
        <v>73</v>
      </c>
      <c r="D37" s="8" t="s">
        <v>61</v>
      </c>
      <c r="E37" s="6">
        <v>3</v>
      </c>
      <c r="F37" s="7" t="s">
        <v>21</v>
      </c>
      <c r="G37" s="13">
        <v>6278</v>
      </c>
      <c r="H37" s="13">
        <v>463</v>
      </c>
      <c r="I37" s="13">
        <v>315</v>
      </c>
      <c r="J37" s="13">
        <v>7056</v>
      </c>
      <c r="K37" s="13">
        <v>868.94</v>
      </c>
      <c r="L37" s="13">
        <v>721.97</v>
      </c>
      <c r="M37" s="13">
        <v>0</v>
      </c>
      <c r="N37" s="13">
        <v>0</v>
      </c>
      <c r="O37" s="13">
        <v>0</v>
      </c>
      <c r="P37" s="13">
        <v>1590.91</v>
      </c>
      <c r="Q37" s="13">
        <v>5465.09</v>
      </c>
    </row>
    <row r="38" spans="2:17" ht="15">
      <c r="B38" s="4" t="s">
        <v>74</v>
      </c>
      <c r="C38" s="3" t="s">
        <v>75</v>
      </c>
      <c r="D38" s="8" t="s">
        <v>76</v>
      </c>
      <c r="E38" s="6">
        <v>4</v>
      </c>
      <c r="F38" s="7" t="s">
        <v>21</v>
      </c>
      <c r="G38" s="13">
        <v>6843.5</v>
      </c>
      <c r="H38" s="13">
        <v>478.5</v>
      </c>
      <c r="I38" s="13">
        <v>330.5</v>
      </c>
      <c r="J38" s="13">
        <v>7652.5</v>
      </c>
      <c r="K38" s="13">
        <v>996.36</v>
      </c>
      <c r="L38" s="13">
        <v>787</v>
      </c>
      <c r="M38" s="13">
        <v>0</v>
      </c>
      <c r="N38" s="13">
        <v>1668</v>
      </c>
      <c r="O38" s="13">
        <v>0</v>
      </c>
      <c r="P38" s="13">
        <v>3451.36</v>
      </c>
      <c r="Q38" s="13">
        <v>4201.14</v>
      </c>
    </row>
    <row r="39" spans="2:17" ht="15">
      <c r="B39" s="4" t="s">
        <v>77</v>
      </c>
      <c r="C39" s="3" t="s">
        <v>78</v>
      </c>
      <c r="D39" s="8" t="s">
        <v>76</v>
      </c>
      <c r="E39" s="6">
        <v>4</v>
      </c>
      <c r="F39" s="7" t="s">
        <v>21</v>
      </c>
      <c r="G39" s="13">
        <v>6843.5</v>
      </c>
      <c r="H39" s="13">
        <v>478.5</v>
      </c>
      <c r="I39" s="13">
        <v>330.5</v>
      </c>
      <c r="J39" s="13">
        <v>7652.5</v>
      </c>
      <c r="K39" s="13">
        <v>996.36</v>
      </c>
      <c r="L39" s="13">
        <v>787</v>
      </c>
      <c r="M39" s="13">
        <v>0</v>
      </c>
      <c r="N39" s="13">
        <v>2859.69</v>
      </c>
      <c r="O39" s="13">
        <v>0</v>
      </c>
      <c r="P39" s="13">
        <v>4643.05</v>
      </c>
      <c r="Q39" s="13">
        <v>3009.45</v>
      </c>
    </row>
    <row r="40" spans="7:17" ht="15">
      <c r="G40" s="9" t="s">
        <v>44</v>
      </c>
      <c r="H40" s="9" t="s">
        <v>44</v>
      </c>
      <c r="I40" s="9" t="s">
        <v>44</v>
      </c>
      <c r="J40" s="9" t="s">
        <v>44</v>
      </c>
      <c r="K40" s="9" t="s">
        <v>44</v>
      </c>
      <c r="L40" s="9" t="s">
        <v>44</v>
      </c>
      <c r="M40" s="9" t="s">
        <v>44</v>
      </c>
      <c r="N40" s="9" t="s">
        <v>44</v>
      </c>
      <c r="O40" s="9" t="s">
        <v>44</v>
      </c>
      <c r="P40" s="9" t="s">
        <v>44</v>
      </c>
      <c r="Q40" s="9" t="s">
        <v>44</v>
      </c>
    </row>
    <row r="41" spans="3:17" ht="15">
      <c r="C41" s="10" t="s">
        <v>45</v>
      </c>
      <c r="G41" s="11">
        <v>72490.05</v>
      </c>
      <c r="H41" s="11">
        <v>4930.5</v>
      </c>
      <c r="I41" s="11">
        <v>3359.5</v>
      </c>
      <c r="J41" s="11">
        <v>80780.05</v>
      </c>
      <c r="K41" s="11">
        <v>10961.66</v>
      </c>
      <c r="L41" s="11">
        <v>8336.35</v>
      </c>
      <c r="M41" s="11">
        <v>1627.67</v>
      </c>
      <c r="N41" s="11">
        <v>18179.05</v>
      </c>
      <c r="O41" s="11">
        <v>401.33</v>
      </c>
      <c r="P41" s="11">
        <v>39506.06</v>
      </c>
      <c r="Q41" s="11">
        <v>41273.99</v>
      </c>
    </row>
    <row r="42" spans="3:17" ht="15">
      <c r="C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17" ht="15">
      <c r="C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ht="15">
      <c r="C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3:17" ht="15">
      <c r="C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3:17" ht="15">
      <c r="C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3:17" ht="15">
      <c r="C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3:17" ht="15">
      <c r="C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3:17" ht="15">
      <c r="C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3:17" ht="15">
      <c r="C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17" ht="15">
      <c r="C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3:17" ht="15">
      <c r="C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4" spans="2:17" ht="18">
      <c r="B54" s="18" t="s">
        <v>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5">
      <c r="B55" s="17" t="s">
        <v>149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5">
      <c r="B56" s="19" t="s">
        <v>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34.5" thickBot="1">
      <c r="B57" s="14" t="s">
        <v>2</v>
      </c>
      <c r="C57" s="15" t="s">
        <v>3</v>
      </c>
      <c r="D57" s="15" t="s">
        <v>4</v>
      </c>
      <c r="E57" s="15" t="s">
        <v>5</v>
      </c>
      <c r="F57" s="15" t="s">
        <v>6</v>
      </c>
      <c r="G57" s="15" t="s">
        <v>7</v>
      </c>
      <c r="H57" s="15" t="s">
        <v>8</v>
      </c>
      <c r="I57" s="15" t="s">
        <v>9</v>
      </c>
      <c r="J57" s="15" t="s">
        <v>10</v>
      </c>
      <c r="K57" s="15" t="s">
        <v>11</v>
      </c>
      <c r="L57" s="15" t="s">
        <v>12</v>
      </c>
      <c r="M57" s="15" t="s">
        <v>13</v>
      </c>
      <c r="N57" s="15" t="s">
        <v>14</v>
      </c>
      <c r="O57" s="15" t="s">
        <v>15</v>
      </c>
      <c r="P57" s="15" t="s">
        <v>147</v>
      </c>
      <c r="Q57" s="15" t="s">
        <v>16</v>
      </c>
    </row>
    <row r="58" ht="15.75" thickTop="1"/>
    <row r="59" spans="2:3" ht="15">
      <c r="B59" s="2" t="s">
        <v>79</v>
      </c>
      <c r="C59" s="3"/>
    </row>
    <row r="60" spans="2:17" ht="15">
      <c r="B60" s="4" t="s">
        <v>81</v>
      </c>
      <c r="C60" s="3" t="s">
        <v>82</v>
      </c>
      <c r="D60" s="5" t="s">
        <v>31</v>
      </c>
      <c r="E60" s="6">
        <v>18</v>
      </c>
      <c r="F60" s="7" t="s">
        <v>21</v>
      </c>
      <c r="G60" s="13">
        <v>14857.05</v>
      </c>
      <c r="H60" s="13">
        <v>732.5</v>
      </c>
      <c r="I60" s="13">
        <v>493.5</v>
      </c>
      <c r="J60" s="13">
        <v>16083.05</v>
      </c>
      <c r="K60" s="13">
        <v>2886.36</v>
      </c>
      <c r="L60" s="13">
        <v>1708.56</v>
      </c>
      <c r="M60" s="13">
        <v>0</v>
      </c>
      <c r="N60" s="13">
        <v>0</v>
      </c>
      <c r="O60" s="13">
        <v>0</v>
      </c>
      <c r="P60" s="13">
        <v>4594.92</v>
      </c>
      <c r="Q60" s="13">
        <v>11488.13</v>
      </c>
    </row>
    <row r="61" spans="2:17" ht="15">
      <c r="B61" s="4" t="s">
        <v>83</v>
      </c>
      <c r="C61" s="3" t="s">
        <v>84</v>
      </c>
      <c r="D61" s="5" t="s">
        <v>80</v>
      </c>
      <c r="E61" s="6">
        <v>10</v>
      </c>
      <c r="F61" s="7" t="s">
        <v>21</v>
      </c>
      <c r="G61" s="13">
        <v>7002.45</v>
      </c>
      <c r="H61" s="13">
        <v>523</v>
      </c>
      <c r="I61" s="13">
        <v>333</v>
      </c>
      <c r="J61" s="13">
        <v>7858.45</v>
      </c>
      <c r="K61" s="13">
        <v>1040.35</v>
      </c>
      <c r="L61" s="13">
        <v>805.28</v>
      </c>
      <c r="M61" s="13">
        <v>0</v>
      </c>
      <c r="N61" s="13">
        <v>0</v>
      </c>
      <c r="O61" s="13">
        <v>0</v>
      </c>
      <c r="P61" s="13">
        <v>1845.63</v>
      </c>
      <c r="Q61" s="13">
        <v>6012.82</v>
      </c>
    </row>
    <row r="62" spans="2:17" ht="15">
      <c r="B62" s="4" t="s">
        <v>85</v>
      </c>
      <c r="C62" s="3" t="s">
        <v>86</v>
      </c>
      <c r="D62" s="5" t="s">
        <v>87</v>
      </c>
      <c r="E62" s="6">
        <v>10</v>
      </c>
      <c r="F62" s="7" t="s">
        <v>21</v>
      </c>
      <c r="G62" s="13">
        <v>7002.45</v>
      </c>
      <c r="H62" s="13">
        <v>523</v>
      </c>
      <c r="I62" s="13">
        <v>333</v>
      </c>
      <c r="J62" s="13">
        <v>7858.45</v>
      </c>
      <c r="K62" s="13">
        <v>1040.35</v>
      </c>
      <c r="L62" s="13">
        <v>805.28</v>
      </c>
      <c r="M62" s="13">
        <v>0</v>
      </c>
      <c r="N62" s="13">
        <v>1596</v>
      </c>
      <c r="O62" s="13">
        <v>0</v>
      </c>
      <c r="P62" s="13">
        <v>3441.63</v>
      </c>
      <c r="Q62" s="13">
        <v>4416.82</v>
      </c>
    </row>
    <row r="63" spans="2:17" ht="15">
      <c r="B63" s="4" t="s">
        <v>88</v>
      </c>
      <c r="C63" s="3" t="s">
        <v>89</v>
      </c>
      <c r="D63" s="5" t="s">
        <v>87</v>
      </c>
      <c r="E63" s="6">
        <v>10</v>
      </c>
      <c r="F63" s="7" t="s">
        <v>21</v>
      </c>
      <c r="G63" s="13">
        <v>7002.45</v>
      </c>
      <c r="H63" s="13">
        <v>523</v>
      </c>
      <c r="I63" s="13">
        <v>333</v>
      </c>
      <c r="J63" s="13">
        <v>7858.45</v>
      </c>
      <c r="K63" s="13">
        <v>1040.35</v>
      </c>
      <c r="L63" s="13">
        <v>805.28</v>
      </c>
      <c r="M63" s="13">
        <v>2158.15</v>
      </c>
      <c r="N63" s="13">
        <v>809</v>
      </c>
      <c r="O63" s="13">
        <v>534.82</v>
      </c>
      <c r="P63" s="13">
        <v>5347.6</v>
      </c>
      <c r="Q63" s="13">
        <v>2510.85</v>
      </c>
    </row>
    <row r="64" spans="2:17" ht="15">
      <c r="B64" s="4" t="s">
        <v>90</v>
      </c>
      <c r="C64" s="3" t="s">
        <v>91</v>
      </c>
      <c r="D64" s="5" t="s">
        <v>80</v>
      </c>
      <c r="E64" s="6">
        <v>10</v>
      </c>
      <c r="F64" s="7" t="s">
        <v>21</v>
      </c>
      <c r="G64" s="13">
        <v>7002.45</v>
      </c>
      <c r="H64" s="13">
        <v>523</v>
      </c>
      <c r="I64" s="13">
        <v>333</v>
      </c>
      <c r="J64" s="13">
        <v>7858.45</v>
      </c>
      <c r="K64" s="13">
        <v>1040.35</v>
      </c>
      <c r="L64" s="13">
        <v>805.28</v>
      </c>
      <c r="M64" s="13">
        <v>0</v>
      </c>
      <c r="N64" s="13">
        <v>2292</v>
      </c>
      <c r="O64" s="13">
        <v>0</v>
      </c>
      <c r="P64" s="13">
        <v>4137.63</v>
      </c>
      <c r="Q64" s="13">
        <v>3720.82</v>
      </c>
    </row>
    <row r="65" spans="2:17" ht="15">
      <c r="B65" s="4" t="s">
        <v>92</v>
      </c>
      <c r="C65" s="3" t="s">
        <v>93</v>
      </c>
      <c r="D65" s="5" t="s">
        <v>87</v>
      </c>
      <c r="E65" s="6">
        <v>10</v>
      </c>
      <c r="F65" s="7" t="s">
        <v>21</v>
      </c>
      <c r="G65" s="13">
        <v>7002.45</v>
      </c>
      <c r="H65" s="13">
        <v>523</v>
      </c>
      <c r="I65" s="13">
        <v>333</v>
      </c>
      <c r="J65" s="13">
        <v>7858.45</v>
      </c>
      <c r="K65" s="13">
        <v>1040.35</v>
      </c>
      <c r="L65" s="13">
        <v>805.28</v>
      </c>
      <c r="M65" s="13">
        <v>0</v>
      </c>
      <c r="N65" s="13">
        <v>2235</v>
      </c>
      <c r="O65" s="13">
        <v>0</v>
      </c>
      <c r="P65" s="13">
        <v>4080.63</v>
      </c>
      <c r="Q65" s="13">
        <v>3777.82</v>
      </c>
    </row>
    <row r="66" spans="2:17" ht="15">
      <c r="B66" s="4" t="s">
        <v>94</v>
      </c>
      <c r="C66" s="3" t="s">
        <v>95</v>
      </c>
      <c r="D66" s="5" t="s">
        <v>87</v>
      </c>
      <c r="E66" s="6">
        <v>10</v>
      </c>
      <c r="F66" s="7" t="s">
        <v>21</v>
      </c>
      <c r="G66" s="13">
        <v>7002.45</v>
      </c>
      <c r="H66" s="13">
        <v>523</v>
      </c>
      <c r="I66" s="13">
        <v>333</v>
      </c>
      <c r="J66" s="13">
        <v>7858.45</v>
      </c>
      <c r="K66" s="13">
        <v>1040.35</v>
      </c>
      <c r="L66" s="13">
        <v>805.28</v>
      </c>
      <c r="M66" s="13">
        <v>0</v>
      </c>
      <c r="N66" s="13">
        <v>1711.52</v>
      </c>
      <c r="O66" s="13">
        <v>0</v>
      </c>
      <c r="P66" s="13">
        <v>3557.15</v>
      </c>
      <c r="Q66" s="13">
        <v>4301.3</v>
      </c>
    </row>
    <row r="67" spans="2:17" ht="15">
      <c r="B67" s="4" t="s">
        <v>96</v>
      </c>
      <c r="C67" s="3" t="s">
        <v>97</v>
      </c>
      <c r="D67" s="5" t="s">
        <v>87</v>
      </c>
      <c r="E67" s="6">
        <v>10</v>
      </c>
      <c r="F67" s="7" t="s">
        <v>21</v>
      </c>
      <c r="G67" s="13">
        <v>7002.45</v>
      </c>
      <c r="H67" s="13">
        <v>523</v>
      </c>
      <c r="I67" s="13">
        <v>333</v>
      </c>
      <c r="J67" s="13">
        <v>7858.45</v>
      </c>
      <c r="K67" s="13">
        <v>1040.35</v>
      </c>
      <c r="L67" s="13">
        <v>805.28</v>
      </c>
      <c r="M67" s="13">
        <v>0</v>
      </c>
      <c r="N67" s="13">
        <v>1500</v>
      </c>
      <c r="O67" s="13">
        <v>0</v>
      </c>
      <c r="P67" s="13">
        <v>3345.63</v>
      </c>
      <c r="Q67" s="13">
        <v>4512.82</v>
      </c>
    </row>
    <row r="68" spans="2:17" ht="15">
      <c r="B68" s="4" t="s">
        <v>98</v>
      </c>
      <c r="C68" s="3" t="s">
        <v>99</v>
      </c>
      <c r="D68" s="8" t="s">
        <v>100</v>
      </c>
      <c r="E68" s="6">
        <v>1</v>
      </c>
      <c r="F68" s="7" t="s">
        <v>21</v>
      </c>
      <c r="G68" s="13">
        <v>5153.55</v>
      </c>
      <c r="H68" s="13">
        <v>358.5</v>
      </c>
      <c r="I68" s="13">
        <v>223.5</v>
      </c>
      <c r="J68" s="13">
        <v>5735.55</v>
      </c>
      <c r="K68" s="13">
        <v>593.45</v>
      </c>
      <c r="L68" s="13">
        <v>592.66</v>
      </c>
      <c r="M68" s="13">
        <v>0</v>
      </c>
      <c r="N68" s="13">
        <v>2427</v>
      </c>
      <c r="O68" s="13">
        <v>0</v>
      </c>
      <c r="P68" s="13">
        <v>3613.11</v>
      </c>
      <c r="Q68" s="13">
        <v>2122.44</v>
      </c>
    </row>
    <row r="69" spans="2:17" ht="15">
      <c r="B69" s="4" t="s">
        <v>101</v>
      </c>
      <c r="C69" s="3" t="s">
        <v>102</v>
      </c>
      <c r="D69" s="8" t="s">
        <v>103</v>
      </c>
      <c r="E69" s="6">
        <v>1</v>
      </c>
      <c r="F69" s="7" t="s">
        <v>21</v>
      </c>
      <c r="G69" s="13">
        <v>5153.55</v>
      </c>
      <c r="H69" s="13">
        <v>358.5</v>
      </c>
      <c r="I69" s="13">
        <v>223.5</v>
      </c>
      <c r="J69" s="13">
        <v>5735.55</v>
      </c>
      <c r="K69" s="13">
        <v>593.45</v>
      </c>
      <c r="L69" s="13">
        <v>592.66</v>
      </c>
      <c r="M69" s="13">
        <v>0</v>
      </c>
      <c r="N69" s="13">
        <v>1388</v>
      </c>
      <c r="O69" s="13">
        <v>0</v>
      </c>
      <c r="P69" s="13">
        <v>2574.11</v>
      </c>
      <c r="Q69" s="13">
        <v>3161.44</v>
      </c>
    </row>
    <row r="70" spans="2:17" ht="15">
      <c r="B70" s="4" t="s">
        <v>104</v>
      </c>
      <c r="C70" s="3" t="s">
        <v>105</v>
      </c>
      <c r="D70" s="8" t="s">
        <v>103</v>
      </c>
      <c r="E70" s="6">
        <v>1</v>
      </c>
      <c r="F70" s="7" t="s">
        <v>21</v>
      </c>
      <c r="G70" s="13">
        <v>5153.55</v>
      </c>
      <c r="H70" s="13">
        <v>358.5</v>
      </c>
      <c r="I70" s="13">
        <v>223.5</v>
      </c>
      <c r="J70" s="13">
        <v>5735.55</v>
      </c>
      <c r="K70" s="13">
        <v>593.45</v>
      </c>
      <c r="L70" s="13">
        <v>592.66</v>
      </c>
      <c r="M70" s="13">
        <v>0</v>
      </c>
      <c r="N70" s="13">
        <v>0</v>
      </c>
      <c r="O70" s="13">
        <v>0</v>
      </c>
      <c r="P70" s="13">
        <v>1186.11</v>
      </c>
      <c r="Q70" s="13">
        <v>4549.44</v>
      </c>
    </row>
    <row r="71" spans="2:17" ht="15">
      <c r="B71" s="4" t="s">
        <v>106</v>
      </c>
      <c r="C71" s="3" t="s">
        <v>107</v>
      </c>
      <c r="D71" s="5" t="s">
        <v>87</v>
      </c>
      <c r="E71" s="6">
        <v>10</v>
      </c>
      <c r="F71" s="7" t="s">
        <v>21</v>
      </c>
      <c r="G71" s="13">
        <v>7002.45</v>
      </c>
      <c r="H71" s="13">
        <v>523</v>
      </c>
      <c r="I71" s="13">
        <v>333</v>
      </c>
      <c r="J71" s="13">
        <v>7858.45</v>
      </c>
      <c r="K71" s="13">
        <v>1040.35</v>
      </c>
      <c r="L71" s="13">
        <v>805.28</v>
      </c>
      <c r="M71" s="13">
        <v>0</v>
      </c>
      <c r="N71" s="13">
        <v>2235</v>
      </c>
      <c r="O71" s="13">
        <v>0</v>
      </c>
      <c r="P71" s="13">
        <v>4080.63</v>
      </c>
      <c r="Q71" s="13">
        <v>3777.82</v>
      </c>
    </row>
    <row r="72" spans="2:17" ht="15">
      <c r="B72" s="4" t="s">
        <v>108</v>
      </c>
      <c r="C72" s="3" t="s">
        <v>109</v>
      </c>
      <c r="D72" s="5" t="s">
        <v>87</v>
      </c>
      <c r="E72" s="6">
        <v>10</v>
      </c>
      <c r="F72" s="7" t="s">
        <v>21</v>
      </c>
      <c r="G72" s="13">
        <v>7002.45</v>
      </c>
      <c r="H72" s="13">
        <v>523</v>
      </c>
      <c r="I72" s="13">
        <v>333</v>
      </c>
      <c r="J72" s="13">
        <v>7858.45</v>
      </c>
      <c r="K72" s="13">
        <v>1040.35</v>
      </c>
      <c r="L72" s="13">
        <v>805.28</v>
      </c>
      <c r="M72" s="13">
        <v>0</v>
      </c>
      <c r="N72" s="13">
        <v>2721.02</v>
      </c>
      <c r="O72" s="13">
        <v>0</v>
      </c>
      <c r="P72" s="13">
        <v>4566.65</v>
      </c>
      <c r="Q72" s="13">
        <v>3291.8</v>
      </c>
    </row>
    <row r="73" spans="2:17" ht="15">
      <c r="B73" s="4" t="s">
        <v>110</v>
      </c>
      <c r="C73" s="3" t="s">
        <v>111</v>
      </c>
      <c r="D73" s="8" t="s">
        <v>103</v>
      </c>
      <c r="E73" s="6">
        <v>1</v>
      </c>
      <c r="F73" s="7" t="s">
        <v>21</v>
      </c>
      <c r="G73" s="13">
        <v>5153.55</v>
      </c>
      <c r="H73" s="13">
        <v>358.5</v>
      </c>
      <c r="I73" s="13">
        <v>223.5</v>
      </c>
      <c r="J73" s="13">
        <v>5735.55</v>
      </c>
      <c r="K73" s="13">
        <v>593.45</v>
      </c>
      <c r="L73" s="13">
        <v>592.66</v>
      </c>
      <c r="M73" s="13">
        <v>0</v>
      </c>
      <c r="N73" s="13">
        <v>0</v>
      </c>
      <c r="O73" s="13">
        <v>0</v>
      </c>
      <c r="P73" s="13">
        <v>1186.11</v>
      </c>
      <c r="Q73" s="13">
        <v>4549.44</v>
      </c>
    </row>
    <row r="74" spans="2:17" ht="15">
      <c r="B74" s="4" t="s">
        <v>112</v>
      </c>
      <c r="C74" s="3" t="s">
        <v>113</v>
      </c>
      <c r="D74" s="8" t="s">
        <v>103</v>
      </c>
      <c r="E74" s="6">
        <v>1</v>
      </c>
      <c r="F74" s="7" t="s">
        <v>21</v>
      </c>
      <c r="G74" s="13">
        <v>5153.55</v>
      </c>
      <c r="H74" s="13">
        <v>358.5</v>
      </c>
      <c r="I74" s="13">
        <v>223.5</v>
      </c>
      <c r="J74" s="13">
        <v>5735.55</v>
      </c>
      <c r="K74" s="13">
        <v>593.45</v>
      </c>
      <c r="L74" s="13">
        <v>592.66</v>
      </c>
      <c r="M74" s="13">
        <v>0</v>
      </c>
      <c r="N74" s="13">
        <v>0</v>
      </c>
      <c r="O74" s="13">
        <v>0</v>
      </c>
      <c r="P74" s="13">
        <v>1186.11</v>
      </c>
      <c r="Q74" s="13">
        <v>4549.44</v>
      </c>
    </row>
    <row r="75" spans="2:17" ht="15">
      <c r="B75" s="4" t="s">
        <v>114</v>
      </c>
      <c r="C75" s="3" t="s">
        <v>115</v>
      </c>
      <c r="D75" s="8" t="s">
        <v>103</v>
      </c>
      <c r="E75" s="6">
        <v>1</v>
      </c>
      <c r="F75" s="7" t="s">
        <v>21</v>
      </c>
      <c r="G75" s="13">
        <v>5153.55</v>
      </c>
      <c r="H75" s="13">
        <v>358.5</v>
      </c>
      <c r="I75" s="13">
        <v>223.5</v>
      </c>
      <c r="J75" s="13">
        <v>5735.55</v>
      </c>
      <c r="K75" s="13">
        <v>593.45</v>
      </c>
      <c r="L75" s="13">
        <v>592.66</v>
      </c>
      <c r="M75" s="13">
        <v>0</v>
      </c>
      <c r="N75" s="13">
        <v>1286.02</v>
      </c>
      <c r="O75" s="13">
        <v>0</v>
      </c>
      <c r="P75" s="13">
        <v>2472.13</v>
      </c>
      <c r="Q75" s="13">
        <v>3263.42</v>
      </c>
    </row>
    <row r="76" spans="2:17" ht="15">
      <c r="B76" s="4" t="s">
        <v>116</v>
      </c>
      <c r="C76" s="3" t="s">
        <v>117</v>
      </c>
      <c r="D76" s="8" t="s">
        <v>103</v>
      </c>
      <c r="E76" s="6">
        <v>1</v>
      </c>
      <c r="F76" s="7" t="s">
        <v>21</v>
      </c>
      <c r="G76" s="13">
        <v>5153.55</v>
      </c>
      <c r="H76" s="13">
        <v>358.5</v>
      </c>
      <c r="I76" s="13">
        <v>223.5</v>
      </c>
      <c r="J76" s="13">
        <v>5735.55</v>
      </c>
      <c r="K76" s="13">
        <v>593.45</v>
      </c>
      <c r="L76" s="13">
        <v>592.66</v>
      </c>
      <c r="M76" s="13">
        <v>0</v>
      </c>
      <c r="N76" s="13">
        <v>0</v>
      </c>
      <c r="O76" s="13">
        <v>0</v>
      </c>
      <c r="P76" s="13">
        <v>1186.11</v>
      </c>
      <c r="Q76" s="13">
        <v>4549.44</v>
      </c>
    </row>
    <row r="77" spans="2:17" ht="15">
      <c r="B77" s="4" t="s">
        <v>118</v>
      </c>
      <c r="C77" s="3" t="s">
        <v>119</v>
      </c>
      <c r="D77" s="8" t="s">
        <v>103</v>
      </c>
      <c r="E77" s="6">
        <v>1</v>
      </c>
      <c r="F77" s="7" t="s">
        <v>21</v>
      </c>
      <c r="G77" s="13">
        <v>5153.55</v>
      </c>
      <c r="H77" s="13">
        <v>358.5</v>
      </c>
      <c r="I77" s="13">
        <v>223.5</v>
      </c>
      <c r="J77" s="13">
        <v>5735.55</v>
      </c>
      <c r="K77" s="13">
        <v>593.45</v>
      </c>
      <c r="L77" s="13">
        <v>592.66</v>
      </c>
      <c r="M77" s="13">
        <v>0</v>
      </c>
      <c r="N77" s="13">
        <v>871</v>
      </c>
      <c r="O77" s="13">
        <v>0</v>
      </c>
      <c r="P77" s="13">
        <v>2057.11</v>
      </c>
      <c r="Q77" s="13">
        <v>3678.44</v>
      </c>
    </row>
    <row r="78" spans="2:17" ht="15">
      <c r="B78" s="4" t="s">
        <v>120</v>
      </c>
      <c r="C78" s="3" t="s">
        <v>121</v>
      </c>
      <c r="D78" s="8" t="s">
        <v>103</v>
      </c>
      <c r="E78" s="6">
        <v>1</v>
      </c>
      <c r="F78" s="7" t="s">
        <v>21</v>
      </c>
      <c r="G78" s="13">
        <v>5153.55</v>
      </c>
      <c r="H78" s="13">
        <v>358.5</v>
      </c>
      <c r="I78" s="13">
        <v>223.5</v>
      </c>
      <c r="J78" s="13">
        <v>5735.55</v>
      </c>
      <c r="K78" s="13">
        <v>593.45</v>
      </c>
      <c r="L78" s="13">
        <v>592.66</v>
      </c>
      <c r="M78" s="13">
        <v>0</v>
      </c>
      <c r="N78" s="13">
        <v>2209</v>
      </c>
      <c r="O78" s="13">
        <v>0</v>
      </c>
      <c r="P78" s="13">
        <v>3395.11</v>
      </c>
      <c r="Q78" s="13">
        <v>2340.44</v>
      </c>
    </row>
    <row r="79" spans="2:17" ht="15">
      <c r="B79" s="4" t="s">
        <v>122</v>
      </c>
      <c r="C79" s="3" t="s">
        <v>123</v>
      </c>
      <c r="D79" s="8" t="s">
        <v>100</v>
      </c>
      <c r="E79" s="6">
        <v>1</v>
      </c>
      <c r="F79" s="7" t="s">
        <v>21</v>
      </c>
      <c r="G79" s="13">
        <v>5153.55</v>
      </c>
      <c r="H79" s="13">
        <v>358.5</v>
      </c>
      <c r="I79" s="13">
        <v>223.5</v>
      </c>
      <c r="J79" s="13">
        <v>5735.55</v>
      </c>
      <c r="K79" s="13">
        <v>593.45</v>
      </c>
      <c r="L79" s="13">
        <v>592.66</v>
      </c>
      <c r="M79" s="13">
        <v>0</v>
      </c>
      <c r="N79" s="13">
        <v>311.98</v>
      </c>
      <c r="O79" s="13">
        <v>0</v>
      </c>
      <c r="P79" s="13">
        <v>1498.09</v>
      </c>
      <c r="Q79" s="13">
        <v>4237.46</v>
      </c>
    </row>
    <row r="80" spans="2:17" ht="15">
      <c r="B80" s="4" t="s">
        <v>124</v>
      </c>
      <c r="C80" s="3" t="s">
        <v>125</v>
      </c>
      <c r="D80" s="8" t="s">
        <v>103</v>
      </c>
      <c r="E80" s="6">
        <v>1</v>
      </c>
      <c r="F80" s="7" t="s">
        <v>21</v>
      </c>
      <c r="G80" s="13">
        <v>5153.55</v>
      </c>
      <c r="H80" s="13">
        <v>358.5</v>
      </c>
      <c r="I80" s="13">
        <v>223.5</v>
      </c>
      <c r="J80" s="13">
        <v>5735.55</v>
      </c>
      <c r="K80" s="13">
        <v>593.45</v>
      </c>
      <c r="L80" s="13">
        <v>592.66</v>
      </c>
      <c r="M80" s="13">
        <v>0</v>
      </c>
      <c r="N80" s="13">
        <v>0</v>
      </c>
      <c r="O80" s="13">
        <v>0</v>
      </c>
      <c r="P80" s="13">
        <v>1186.11</v>
      </c>
      <c r="Q80" s="13">
        <v>4549.44</v>
      </c>
    </row>
    <row r="81" spans="2:17" ht="15">
      <c r="B81" s="4" t="s">
        <v>126</v>
      </c>
      <c r="C81" s="3" t="s">
        <v>127</v>
      </c>
      <c r="D81" s="8" t="s">
        <v>103</v>
      </c>
      <c r="E81" s="6">
        <v>1</v>
      </c>
      <c r="F81" s="7" t="s">
        <v>21</v>
      </c>
      <c r="G81" s="13">
        <v>5153.55</v>
      </c>
      <c r="H81" s="13">
        <v>358.5</v>
      </c>
      <c r="I81" s="13">
        <v>223.5</v>
      </c>
      <c r="J81" s="13">
        <v>5735.55</v>
      </c>
      <c r="K81" s="13">
        <v>593.45</v>
      </c>
      <c r="L81" s="13">
        <v>592.66</v>
      </c>
      <c r="M81" s="13">
        <v>0</v>
      </c>
      <c r="N81" s="13">
        <v>2209</v>
      </c>
      <c r="O81" s="13">
        <v>0</v>
      </c>
      <c r="P81" s="13">
        <v>3395.11</v>
      </c>
      <c r="Q81" s="13">
        <v>2340.44</v>
      </c>
    </row>
    <row r="82" spans="2:17" ht="15">
      <c r="B82" s="4" t="s">
        <v>128</v>
      </c>
      <c r="C82" s="3" t="s">
        <v>129</v>
      </c>
      <c r="D82" s="8" t="s">
        <v>103</v>
      </c>
      <c r="E82" s="6">
        <v>1</v>
      </c>
      <c r="F82" s="7" t="s">
        <v>21</v>
      </c>
      <c r="G82" s="13">
        <v>5153.55</v>
      </c>
      <c r="H82" s="13">
        <v>358.5</v>
      </c>
      <c r="I82" s="13">
        <v>223.5</v>
      </c>
      <c r="J82" s="13">
        <v>5735.55</v>
      </c>
      <c r="K82" s="13">
        <v>593.45</v>
      </c>
      <c r="L82" s="13">
        <v>592.66</v>
      </c>
      <c r="M82" s="13">
        <v>0</v>
      </c>
      <c r="N82" s="13">
        <v>0</v>
      </c>
      <c r="O82" s="13">
        <v>0</v>
      </c>
      <c r="P82" s="13">
        <v>1186.11</v>
      </c>
      <c r="Q82" s="13">
        <v>4549.44</v>
      </c>
    </row>
    <row r="83" spans="2:17" ht="15">
      <c r="B83" s="4" t="s">
        <v>130</v>
      </c>
      <c r="C83" s="3" t="s">
        <v>131</v>
      </c>
      <c r="D83" s="8" t="s">
        <v>103</v>
      </c>
      <c r="E83" s="6">
        <v>1</v>
      </c>
      <c r="F83" s="7" t="s">
        <v>21</v>
      </c>
      <c r="G83" s="13">
        <v>5153.55</v>
      </c>
      <c r="H83" s="13">
        <v>358.5</v>
      </c>
      <c r="I83" s="13">
        <v>223.5</v>
      </c>
      <c r="J83" s="13">
        <v>5735.55</v>
      </c>
      <c r="K83" s="13">
        <v>593.45</v>
      </c>
      <c r="L83" s="13">
        <v>592.66</v>
      </c>
      <c r="M83" s="13">
        <v>0</v>
      </c>
      <c r="N83" s="13">
        <v>1349</v>
      </c>
      <c r="O83" s="13">
        <v>0</v>
      </c>
      <c r="P83" s="13">
        <v>2535.11</v>
      </c>
      <c r="Q83" s="13">
        <v>3200.44</v>
      </c>
    </row>
    <row r="84" spans="2:17" ht="15">
      <c r="B84" s="4" t="s">
        <v>132</v>
      </c>
      <c r="C84" s="3" t="s">
        <v>133</v>
      </c>
      <c r="D84" s="5" t="s">
        <v>103</v>
      </c>
      <c r="E84" s="6">
        <v>1</v>
      </c>
      <c r="F84" s="7" t="s">
        <v>21</v>
      </c>
      <c r="G84" s="13">
        <v>5153.55</v>
      </c>
      <c r="H84" s="13">
        <v>358.5</v>
      </c>
      <c r="I84" s="13">
        <v>223.5</v>
      </c>
      <c r="J84" s="13">
        <v>5735.55</v>
      </c>
      <c r="K84" s="13">
        <v>593.45</v>
      </c>
      <c r="L84" s="13">
        <v>592.66</v>
      </c>
      <c r="M84" s="13">
        <v>0</v>
      </c>
      <c r="N84" s="13">
        <v>859</v>
      </c>
      <c r="O84" s="13">
        <v>0</v>
      </c>
      <c r="P84" s="13">
        <v>2045.11</v>
      </c>
      <c r="Q84" s="13">
        <v>3690.44</v>
      </c>
    </row>
    <row r="85" spans="2:17" ht="15">
      <c r="B85" s="4" t="s">
        <v>134</v>
      </c>
      <c r="C85" s="3" t="s">
        <v>135</v>
      </c>
      <c r="D85" s="8" t="s">
        <v>103</v>
      </c>
      <c r="E85" s="6">
        <v>1</v>
      </c>
      <c r="F85" s="7" t="s">
        <v>25</v>
      </c>
      <c r="G85" s="13">
        <v>5153.55</v>
      </c>
      <c r="H85" s="13">
        <v>358.5</v>
      </c>
      <c r="I85" s="13">
        <v>223.5</v>
      </c>
      <c r="J85" s="13">
        <v>5735.55</v>
      </c>
      <c r="K85" s="13">
        <v>593.45</v>
      </c>
      <c r="L85" s="13">
        <v>592.66</v>
      </c>
      <c r="M85" s="13">
        <v>0</v>
      </c>
      <c r="N85" s="13">
        <v>0</v>
      </c>
      <c r="O85" s="13">
        <v>0</v>
      </c>
      <c r="P85" s="13">
        <v>1186.11</v>
      </c>
      <c r="Q85" s="13">
        <v>4549.44</v>
      </c>
    </row>
    <row r="86" spans="2:17" ht="15">
      <c r="B86" s="4" t="s">
        <v>136</v>
      </c>
      <c r="C86" s="3" t="s">
        <v>137</v>
      </c>
      <c r="D86" s="8" t="s">
        <v>103</v>
      </c>
      <c r="E86" s="6">
        <v>1</v>
      </c>
      <c r="F86" s="7" t="s">
        <v>25</v>
      </c>
      <c r="G86" s="13">
        <v>5153.55</v>
      </c>
      <c r="H86" s="13">
        <v>358.5</v>
      </c>
      <c r="I86" s="13">
        <v>223.5</v>
      </c>
      <c r="J86" s="13">
        <v>5735.55</v>
      </c>
      <c r="K86" s="13">
        <v>593.45</v>
      </c>
      <c r="L86" s="13">
        <v>592.66</v>
      </c>
      <c r="M86" s="13">
        <v>0</v>
      </c>
      <c r="N86" s="13">
        <v>0</v>
      </c>
      <c r="O86" s="13">
        <v>0</v>
      </c>
      <c r="P86" s="13">
        <v>1186.11</v>
      </c>
      <c r="Q86" s="13">
        <v>4549.44</v>
      </c>
    </row>
    <row r="87" spans="2:17" ht="15">
      <c r="B87" s="4" t="s">
        <v>151</v>
      </c>
      <c r="C87" s="3" t="s">
        <v>152</v>
      </c>
      <c r="D87" s="5" t="s">
        <v>80</v>
      </c>
      <c r="E87" s="6">
        <v>10</v>
      </c>
      <c r="F87" s="7" t="s">
        <v>21</v>
      </c>
      <c r="G87" s="13">
        <v>7002.45</v>
      </c>
      <c r="H87" s="13">
        <v>523</v>
      </c>
      <c r="I87" s="13">
        <v>333</v>
      </c>
      <c r="J87" s="13">
        <v>7858.45</v>
      </c>
      <c r="K87" s="13">
        <v>1040.35</v>
      </c>
      <c r="L87" s="13">
        <v>805.28</v>
      </c>
      <c r="M87" s="13">
        <v>0</v>
      </c>
      <c r="N87" s="13">
        <v>0</v>
      </c>
      <c r="O87" s="13">
        <v>0</v>
      </c>
      <c r="P87" s="13">
        <v>1845.63</v>
      </c>
      <c r="Q87" s="13">
        <v>6012.82</v>
      </c>
    </row>
    <row r="88" spans="3:17" ht="15">
      <c r="C88" s="10" t="s">
        <v>45</v>
      </c>
      <c r="G88" s="9" t="s">
        <v>44</v>
      </c>
      <c r="H88" s="9" t="s">
        <v>44</v>
      </c>
      <c r="I88" s="9" t="s">
        <v>44</v>
      </c>
      <c r="J88" s="9" t="s">
        <v>44</v>
      </c>
      <c r="K88" s="9" t="s">
        <v>44</v>
      </c>
      <c r="L88" s="9" t="s">
        <v>44</v>
      </c>
      <c r="M88" s="9" t="s">
        <v>44</v>
      </c>
      <c r="N88" s="9" t="s">
        <v>44</v>
      </c>
      <c r="O88" s="9" t="s">
        <v>44</v>
      </c>
      <c r="P88" s="9" t="s">
        <v>44</v>
      </c>
      <c r="Q88" s="9" t="s">
        <v>44</v>
      </c>
    </row>
    <row r="89" spans="3:17" ht="15">
      <c r="C89" s="3"/>
      <c r="G89" s="11">
        <v>172491.9</v>
      </c>
      <c r="H89" s="11">
        <v>12057</v>
      </c>
      <c r="I89" s="11">
        <v>7623</v>
      </c>
      <c r="J89" s="11">
        <v>192171.9</v>
      </c>
      <c r="K89" s="11">
        <v>23378.51</v>
      </c>
      <c r="L89" s="11">
        <v>19836.58</v>
      </c>
      <c r="M89" s="11">
        <v>2158.15</v>
      </c>
      <c r="N89" s="11">
        <v>28009.54</v>
      </c>
      <c r="O89" s="11">
        <v>534.82</v>
      </c>
      <c r="P89" s="11">
        <v>73917.6</v>
      </c>
      <c r="Q89" s="11">
        <v>118254.3</v>
      </c>
    </row>
    <row r="90" spans="2:17" ht="15">
      <c r="B90" s="2" t="s">
        <v>138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5">
      <c r="B91" s="4" t="s">
        <v>139</v>
      </c>
      <c r="C91" s="3" t="s">
        <v>140</v>
      </c>
      <c r="D91" s="8" t="s">
        <v>54</v>
      </c>
      <c r="E91" s="6">
        <v>12</v>
      </c>
      <c r="F91" s="7" t="s">
        <v>25</v>
      </c>
      <c r="G91" s="13">
        <v>7540.05</v>
      </c>
      <c r="H91" s="13">
        <v>549.5</v>
      </c>
      <c r="I91" s="13">
        <v>344.5</v>
      </c>
      <c r="J91" s="13">
        <v>8434.05</v>
      </c>
      <c r="K91" s="13">
        <v>1163.29</v>
      </c>
      <c r="L91" s="13">
        <v>867.11</v>
      </c>
      <c r="M91" s="13">
        <v>2342.86</v>
      </c>
      <c r="N91" s="13">
        <v>0</v>
      </c>
      <c r="O91" s="13">
        <v>539.89</v>
      </c>
      <c r="P91" s="13">
        <v>4913.15</v>
      </c>
      <c r="Q91" s="13">
        <v>3520.9</v>
      </c>
    </row>
    <row r="92" spans="2:17" ht="15">
      <c r="B92" s="4" t="s">
        <v>141</v>
      </c>
      <c r="C92" s="3" t="s">
        <v>142</v>
      </c>
      <c r="D92" s="5" t="s">
        <v>31</v>
      </c>
      <c r="E92" s="6">
        <v>18</v>
      </c>
      <c r="F92" s="7" t="s">
        <v>25</v>
      </c>
      <c r="G92" s="13">
        <v>14857.05</v>
      </c>
      <c r="H92" s="13">
        <v>732.5</v>
      </c>
      <c r="I92" s="13">
        <v>493.5</v>
      </c>
      <c r="J92" s="13">
        <v>16083.05</v>
      </c>
      <c r="K92" s="13">
        <v>2886.36</v>
      </c>
      <c r="L92" s="13">
        <v>1708.56</v>
      </c>
      <c r="M92" s="13">
        <v>0</v>
      </c>
      <c r="N92" s="13">
        <v>2184</v>
      </c>
      <c r="O92" s="13">
        <v>0</v>
      </c>
      <c r="P92" s="13">
        <v>6778.92</v>
      </c>
      <c r="Q92" s="13">
        <v>9304.13</v>
      </c>
    </row>
    <row r="93" spans="2:17" ht="15">
      <c r="B93" s="4" t="s">
        <v>143</v>
      </c>
      <c r="C93" s="3" t="s">
        <v>144</v>
      </c>
      <c r="D93" s="8" t="s">
        <v>54</v>
      </c>
      <c r="E93" s="6">
        <v>12</v>
      </c>
      <c r="F93" s="7" t="s">
        <v>21</v>
      </c>
      <c r="G93" s="13">
        <v>7540.05</v>
      </c>
      <c r="H93" s="13">
        <v>549.5</v>
      </c>
      <c r="I93" s="13">
        <v>344.5</v>
      </c>
      <c r="J93" s="13">
        <v>8434.05</v>
      </c>
      <c r="K93" s="13">
        <v>1163.29</v>
      </c>
      <c r="L93" s="13">
        <v>867.11</v>
      </c>
      <c r="M93" s="13">
        <v>0</v>
      </c>
      <c r="N93" s="13">
        <v>0</v>
      </c>
      <c r="O93" s="13">
        <v>0</v>
      </c>
      <c r="P93" s="13">
        <v>2030.4</v>
      </c>
      <c r="Q93" s="13">
        <v>6403.65</v>
      </c>
    </row>
    <row r="94" spans="7:17" ht="15">
      <c r="G94" s="9" t="s">
        <v>44</v>
      </c>
      <c r="H94" s="9" t="s">
        <v>44</v>
      </c>
      <c r="I94" s="9" t="s">
        <v>44</v>
      </c>
      <c r="J94" s="9" t="s">
        <v>44</v>
      </c>
      <c r="K94" s="9" t="s">
        <v>44</v>
      </c>
      <c r="L94" s="9" t="s">
        <v>44</v>
      </c>
      <c r="M94" s="9" t="s">
        <v>44</v>
      </c>
      <c r="N94" s="9" t="s">
        <v>44</v>
      </c>
      <c r="O94" s="9" t="s">
        <v>44</v>
      </c>
      <c r="P94" s="9" t="s">
        <v>44</v>
      </c>
      <c r="Q94" s="9" t="s">
        <v>44</v>
      </c>
    </row>
    <row r="95" spans="3:17" ht="15">
      <c r="C95" s="10" t="s">
        <v>45</v>
      </c>
      <c r="G95" s="11">
        <v>29937.15</v>
      </c>
      <c r="H95" s="11">
        <v>1831.5</v>
      </c>
      <c r="I95" s="11">
        <v>1182.5</v>
      </c>
      <c r="J95" s="11">
        <v>32951.15</v>
      </c>
      <c r="K95" s="11">
        <v>5212.94</v>
      </c>
      <c r="L95" s="11">
        <v>3442.78</v>
      </c>
      <c r="M95" s="11">
        <v>2342.86</v>
      </c>
      <c r="N95" s="11">
        <v>2184</v>
      </c>
      <c r="O95" s="11">
        <v>539.89</v>
      </c>
      <c r="P95" s="11">
        <v>13722.47</v>
      </c>
      <c r="Q95" s="11">
        <v>19228.68</v>
      </c>
    </row>
    <row r="96" spans="7:17" ht="15">
      <c r="G96" s="9" t="s">
        <v>145</v>
      </c>
      <c r="H96" s="9" t="s">
        <v>145</v>
      </c>
      <c r="I96" s="9" t="s">
        <v>145</v>
      </c>
      <c r="J96" s="9" t="s">
        <v>145</v>
      </c>
      <c r="K96" s="9" t="s">
        <v>145</v>
      </c>
      <c r="L96" s="9" t="s">
        <v>145</v>
      </c>
      <c r="M96" s="9" t="s">
        <v>145</v>
      </c>
      <c r="N96" s="9" t="s">
        <v>145</v>
      </c>
      <c r="O96" s="9" t="s">
        <v>145</v>
      </c>
      <c r="P96" s="9" t="s">
        <v>145</v>
      </c>
      <c r="Q96" s="9" t="s">
        <v>145</v>
      </c>
    </row>
    <row r="97" spans="3:17" ht="15">
      <c r="C97" s="10" t="s">
        <v>146</v>
      </c>
      <c r="G97" s="11">
        <f>+G22+G28+G41+G89+G95</f>
        <v>397228.35</v>
      </c>
      <c r="H97" s="11">
        <f aca="true" t="shared" si="1" ref="H97:Q97">+H22+H28+H41+H89+H95</f>
        <v>25684.5</v>
      </c>
      <c r="I97" s="11">
        <f t="shared" si="1"/>
        <v>16623</v>
      </c>
      <c r="J97" s="11">
        <f t="shared" si="1"/>
        <v>439535.85</v>
      </c>
      <c r="K97" s="11">
        <f t="shared" si="1"/>
        <v>62675.53</v>
      </c>
      <c r="L97" s="11">
        <f t="shared" si="1"/>
        <v>45681.29</v>
      </c>
      <c r="M97" s="11">
        <f t="shared" si="1"/>
        <v>7677.140000000001</v>
      </c>
      <c r="N97" s="11">
        <f t="shared" si="1"/>
        <v>64411.590000000004</v>
      </c>
      <c r="O97" s="11">
        <f t="shared" si="1"/>
        <v>1476.04</v>
      </c>
      <c r="P97" s="11">
        <f t="shared" si="1"/>
        <v>181921.59</v>
      </c>
      <c r="Q97" s="11">
        <f t="shared" si="1"/>
        <v>257614.26</v>
      </c>
    </row>
    <row r="98" spans="7:17" ht="15"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7:17" ht="15"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7:17" ht="15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14" spans="2:18" ht="18">
      <c r="B114" s="18" t="s">
        <v>0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 ht="15">
      <c r="B115" s="17" t="s">
        <v>150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ht="15">
      <c r="B116" s="19" t="s">
        <v>1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2:18" ht="34.5" thickBot="1">
      <c r="B117" s="14" t="s">
        <v>2</v>
      </c>
      <c r="C117" s="15" t="s">
        <v>3</v>
      </c>
      <c r="D117" s="15" t="s">
        <v>4</v>
      </c>
      <c r="E117" s="15" t="s">
        <v>5</v>
      </c>
      <c r="F117" s="15" t="s">
        <v>6</v>
      </c>
      <c r="G117" s="15" t="s">
        <v>7</v>
      </c>
      <c r="H117" s="15" t="s">
        <v>8</v>
      </c>
      <c r="I117" s="15" t="s">
        <v>9</v>
      </c>
      <c r="J117" s="15" t="s">
        <v>10</v>
      </c>
      <c r="K117" s="15" t="s">
        <v>11</v>
      </c>
      <c r="L117" s="15" t="s">
        <v>155</v>
      </c>
      <c r="M117" s="15" t="s">
        <v>12</v>
      </c>
      <c r="N117" s="15" t="s">
        <v>13</v>
      </c>
      <c r="O117" s="15" t="s">
        <v>14</v>
      </c>
      <c r="P117" s="15" t="s">
        <v>15</v>
      </c>
      <c r="Q117" s="15" t="s">
        <v>147</v>
      </c>
      <c r="R117" s="15" t="s">
        <v>16</v>
      </c>
    </row>
    <row r="118" spans="2:3" ht="15.75" thickTop="1">
      <c r="B118" s="2" t="s">
        <v>17</v>
      </c>
      <c r="C118" s="3"/>
    </row>
    <row r="119" spans="2:18" ht="15">
      <c r="B119" s="4" t="s">
        <v>18</v>
      </c>
      <c r="C119" s="3" t="s">
        <v>19</v>
      </c>
      <c r="D119" s="5" t="s">
        <v>20</v>
      </c>
      <c r="E119" s="6">
        <v>25</v>
      </c>
      <c r="F119" s="7" t="s">
        <v>21</v>
      </c>
      <c r="G119" s="13">
        <v>31483.95</v>
      </c>
      <c r="H119" s="13">
        <v>1144</v>
      </c>
      <c r="I119" s="13">
        <v>808.5</v>
      </c>
      <c r="J119" s="13">
        <v>33436.45</v>
      </c>
      <c r="K119" s="13">
        <v>7913.88</v>
      </c>
      <c r="L119" s="13">
        <v>0</v>
      </c>
      <c r="M119" s="13">
        <v>3620.65</v>
      </c>
      <c r="N119" s="13">
        <v>0</v>
      </c>
      <c r="O119" s="13">
        <v>3142</v>
      </c>
      <c r="P119" s="13">
        <v>0</v>
      </c>
      <c r="Q119" s="13">
        <v>14676.53</v>
      </c>
      <c r="R119" s="13">
        <v>18759.92</v>
      </c>
    </row>
    <row r="120" spans="2:18" ht="15">
      <c r="B120" s="4" t="s">
        <v>22</v>
      </c>
      <c r="C120" s="3" t="s">
        <v>23</v>
      </c>
      <c r="D120" s="8" t="s">
        <v>24</v>
      </c>
      <c r="E120" s="6">
        <v>10</v>
      </c>
      <c r="F120" s="7" t="s">
        <v>25</v>
      </c>
      <c r="G120" s="13">
        <v>7002.45</v>
      </c>
      <c r="H120" s="13">
        <v>523</v>
      </c>
      <c r="I120" s="13">
        <v>333</v>
      </c>
      <c r="J120" s="13">
        <v>7858.45</v>
      </c>
      <c r="K120" s="13">
        <v>1040.35</v>
      </c>
      <c r="L120" s="13">
        <v>0</v>
      </c>
      <c r="M120" s="13">
        <v>805.28</v>
      </c>
      <c r="N120" s="13">
        <v>0</v>
      </c>
      <c r="O120" s="13">
        <v>2133</v>
      </c>
      <c r="P120" s="13">
        <v>0</v>
      </c>
      <c r="Q120" s="13">
        <f>+P120+O120+N120+M120+L120+K120</f>
        <v>3978.6299999999997</v>
      </c>
      <c r="R120" s="13">
        <f>+J120-Q120</f>
        <v>3879.82</v>
      </c>
    </row>
    <row r="121" spans="2:18" ht="15">
      <c r="B121" s="4" t="s">
        <v>26</v>
      </c>
      <c r="C121" s="3" t="s">
        <v>27</v>
      </c>
      <c r="D121" s="5" t="s">
        <v>28</v>
      </c>
      <c r="E121" s="6">
        <v>11</v>
      </c>
      <c r="F121" s="7" t="s">
        <v>25</v>
      </c>
      <c r="G121" s="13">
        <v>7366.5</v>
      </c>
      <c r="H121" s="13">
        <v>546.5</v>
      </c>
      <c r="I121" s="13">
        <v>339.5</v>
      </c>
      <c r="J121" s="13">
        <v>8252.5</v>
      </c>
      <c r="K121" s="13">
        <v>1124.52</v>
      </c>
      <c r="L121" s="13">
        <v>0</v>
      </c>
      <c r="M121" s="13">
        <v>847.15</v>
      </c>
      <c r="N121" s="13">
        <v>0</v>
      </c>
      <c r="O121" s="13">
        <v>3158</v>
      </c>
      <c r="P121" s="13">
        <v>0</v>
      </c>
      <c r="Q121" s="13">
        <f aca="true" t="shared" si="2" ref="Q121:Q126">+P121+O121+N121+M121+L121+K121</f>
        <v>5129.67</v>
      </c>
      <c r="R121" s="13">
        <f aca="true" t="shared" si="3" ref="R121:R126">+J121-Q121</f>
        <v>3122.83</v>
      </c>
    </row>
    <row r="122" spans="2:18" ht="15">
      <c r="B122" s="4" t="s">
        <v>29</v>
      </c>
      <c r="C122" s="3" t="s">
        <v>30</v>
      </c>
      <c r="D122" s="5" t="s">
        <v>31</v>
      </c>
      <c r="E122" s="6">
        <v>18</v>
      </c>
      <c r="F122" s="7" t="s">
        <v>25</v>
      </c>
      <c r="G122" s="13">
        <v>14857.05</v>
      </c>
      <c r="H122" s="13">
        <v>732.5</v>
      </c>
      <c r="I122" s="13">
        <v>493.5</v>
      </c>
      <c r="J122" s="13">
        <v>16083.05</v>
      </c>
      <c r="K122" s="13">
        <v>2886.36</v>
      </c>
      <c r="L122" s="13">
        <v>0</v>
      </c>
      <c r="M122" s="13">
        <v>1708.56</v>
      </c>
      <c r="N122" s="13">
        <v>0</v>
      </c>
      <c r="O122" s="13">
        <v>0</v>
      </c>
      <c r="P122" s="13">
        <v>0</v>
      </c>
      <c r="Q122" s="13">
        <f t="shared" si="2"/>
        <v>4594.92</v>
      </c>
      <c r="R122" s="13">
        <f t="shared" si="3"/>
        <v>11488.13</v>
      </c>
    </row>
    <row r="123" spans="2:18" ht="15">
      <c r="B123" s="4" t="s">
        <v>32</v>
      </c>
      <c r="C123" s="3" t="s">
        <v>33</v>
      </c>
      <c r="D123" s="8" t="s">
        <v>34</v>
      </c>
      <c r="E123" s="6">
        <v>12</v>
      </c>
      <c r="F123" s="7" t="s">
        <v>25</v>
      </c>
      <c r="G123" s="13">
        <v>7540.05</v>
      </c>
      <c r="H123" s="13">
        <v>549.5</v>
      </c>
      <c r="I123" s="13">
        <v>344.5</v>
      </c>
      <c r="J123" s="13">
        <v>8434.05</v>
      </c>
      <c r="K123" s="13">
        <v>1163.29</v>
      </c>
      <c r="L123" s="13">
        <v>0</v>
      </c>
      <c r="M123" s="13">
        <v>867.11</v>
      </c>
      <c r="N123" s="13">
        <v>1548.46</v>
      </c>
      <c r="O123" s="13">
        <v>1822</v>
      </c>
      <c r="P123" s="13">
        <v>0</v>
      </c>
      <c r="Q123" s="13">
        <f t="shared" si="2"/>
        <v>5400.86</v>
      </c>
      <c r="R123" s="13">
        <f t="shared" si="3"/>
        <v>3033.1899999999996</v>
      </c>
    </row>
    <row r="124" spans="2:18" ht="15">
      <c r="B124" s="4" t="s">
        <v>35</v>
      </c>
      <c r="C124" s="3" t="s">
        <v>36</v>
      </c>
      <c r="D124" s="5" t="s">
        <v>37</v>
      </c>
      <c r="E124" s="6">
        <v>16</v>
      </c>
      <c r="F124" s="7" t="s">
        <v>25</v>
      </c>
      <c r="G124" s="13">
        <v>11416.05</v>
      </c>
      <c r="H124" s="13">
        <v>623.5</v>
      </c>
      <c r="I124" s="13">
        <v>389.5</v>
      </c>
      <c r="J124" s="13">
        <v>12429.05</v>
      </c>
      <c r="K124" s="13">
        <v>2026.94</v>
      </c>
      <c r="L124" s="13">
        <v>0</v>
      </c>
      <c r="M124" s="13">
        <v>1312.85</v>
      </c>
      <c r="N124" s="13">
        <v>0</v>
      </c>
      <c r="O124" s="13">
        <v>0</v>
      </c>
      <c r="P124" s="13">
        <v>0</v>
      </c>
      <c r="Q124" s="13">
        <f t="shared" si="2"/>
        <v>3339.79</v>
      </c>
      <c r="R124" s="13">
        <f t="shared" si="3"/>
        <v>9089.259999999998</v>
      </c>
    </row>
    <row r="125" spans="2:18" ht="15">
      <c r="B125" s="4" t="s">
        <v>38</v>
      </c>
      <c r="C125" s="3" t="s">
        <v>39</v>
      </c>
      <c r="D125" s="5" t="s">
        <v>40</v>
      </c>
      <c r="E125" s="6">
        <v>11</v>
      </c>
      <c r="F125" s="7" t="s">
        <v>25</v>
      </c>
      <c r="G125" s="13">
        <v>7366.5</v>
      </c>
      <c r="H125" s="13">
        <v>546.5</v>
      </c>
      <c r="I125" s="13">
        <v>339.5</v>
      </c>
      <c r="J125" s="13">
        <v>8252.5</v>
      </c>
      <c r="K125" s="13">
        <v>1124.52</v>
      </c>
      <c r="L125" s="13">
        <v>0</v>
      </c>
      <c r="M125" s="13">
        <v>847.15</v>
      </c>
      <c r="N125" s="13">
        <v>0</v>
      </c>
      <c r="O125" s="13">
        <v>0</v>
      </c>
      <c r="P125" s="13">
        <v>0</v>
      </c>
      <c r="Q125" s="13">
        <f t="shared" si="2"/>
        <v>1971.67</v>
      </c>
      <c r="R125" s="13">
        <f t="shared" si="3"/>
        <v>6280.83</v>
      </c>
    </row>
    <row r="126" spans="2:18" ht="15">
      <c r="B126" s="4" t="s">
        <v>41</v>
      </c>
      <c r="C126" s="3" t="s">
        <v>42</v>
      </c>
      <c r="D126" s="8" t="s">
        <v>43</v>
      </c>
      <c r="E126" s="6">
        <v>2</v>
      </c>
      <c r="F126" s="7" t="s">
        <v>21</v>
      </c>
      <c r="G126" s="13">
        <v>5339.55</v>
      </c>
      <c r="H126" s="13">
        <v>368.5</v>
      </c>
      <c r="I126" s="13">
        <v>227.5</v>
      </c>
      <c r="J126" s="13">
        <v>5935.55</v>
      </c>
      <c r="K126" s="13">
        <v>629.62</v>
      </c>
      <c r="L126" s="13">
        <v>0</v>
      </c>
      <c r="M126" s="13">
        <v>614.05</v>
      </c>
      <c r="N126" s="13">
        <v>0</v>
      </c>
      <c r="O126" s="13">
        <v>610</v>
      </c>
      <c r="P126" s="13">
        <v>0</v>
      </c>
      <c r="Q126" s="13">
        <f t="shared" si="2"/>
        <v>1853.67</v>
      </c>
      <c r="R126" s="13">
        <f t="shared" si="3"/>
        <v>4081.88</v>
      </c>
    </row>
    <row r="127" spans="3:18" ht="15">
      <c r="C127" s="9"/>
      <c r="G127" s="9" t="s">
        <v>44</v>
      </c>
      <c r="H127" s="9" t="s">
        <v>44</v>
      </c>
      <c r="I127" s="9" t="s">
        <v>44</v>
      </c>
      <c r="J127" s="9" t="s">
        <v>44</v>
      </c>
      <c r="K127" s="9" t="s">
        <v>44</v>
      </c>
      <c r="L127" s="9" t="s">
        <v>44</v>
      </c>
      <c r="M127" s="9" t="s">
        <v>44</v>
      </c>
      <c r="N127" s="9" t="s">
        <v>44</v>
      </c>
      <c r="O127" s="9" t="s">
        <v>44</v>
      </c>
      <c r="P127" s="9" t="s">
        <v>44</v>
      </c>
      <c r="Q127" s="9" t="s">
        <v>44</v>
      </c>
      <c r="R127" s="9" t="s">
        <v>44</v>
      </c>
    </row>
    <row r="128" spans="2:18" ht="15">
      <c r="B128" s="4"/>
      <c r="C128" s="10" t="s">
        <v>45</v>
      </c>
      <c r="G128" s="11">
        <f>SUM(G119:G127)</f>
        <v>92372.1</v>
      </c>
      <c r="H128" s="11">
        <f aca="true" t="shared" si="4" ref="H128:R128">SUM(H119:H127)</f>
        <v>5034</v>
      </c>
      <c r="I128" s="11">
        <f t="shared" si="4"/>
        <v>3275.5</v>
      </c>
      <c r="J128" s="11">
        <f t="shared" si="4"/>
        <v>100681.6</v>
      </c>
      <c r="K128" s="11">
        <f t="shared" si="4"/>
        <v>17909.48</v>
      </c>
      <c r="L128" s="11">
        <f t="shared" si="4"/>
        <v>0</v>
      </c>
      <c r="M128" s="11">
        <f t="shared" si="4"/>
        <v>10622.799999999997</v>
      </c>
      <c r="N128" s="11">
        <f t="shared" si="4"/>
        <v>1548.46</v>
      </c>
      <c r="O128" s="11">
        <f t="shared" si="4"/>
        <v>10865</v>
      </c>
      <c r="P128" s="11">
        <f t="shared" si="4"/>
        <v>0</v>
      </c>
      <c r="Q128" s="11">
        <f t="shared" si="4"/>
        <v>40945.74</v>
      </c>
      <c r="R128" s="11">
        <f t="shared" si="4"/>
        <v>59735.85999999999</v>
      </c>
    </row>
    <row r="129" spans="2:18" ht="15">
      <c r="B129" s="2" t="s">
        <v>46</v>
      </c>
      <c r="C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5">
      <c r="B130" s="4" t="s">
        <v>47</v>
      </c>
      <c r="C130" s="3" t="s">
        <v>48</v>
      </c>
      <c r="D130" s="8" t="s">
        <v>49</v>
      </c>
      <c r="E130" s="6">
        <v>12</v>
      </c>
      <c r="F130" s="7" t="s">
        <v>21</v>
      </c>
      <c r="G130" s="13">
        <v>7540.05</v>
      </c>
      <c r="H130" s="13">
        <v>549.5</v>
      </c>
      <c r="I130" s="13">
        <v>344.5</v>
      </c>
      <c r="J130" s="13">
        <v>8434.05</v>
      </c>
      <c r="K130" s="13">
        <v>1163.29</v>
      </c>
      <c r="L130" s="13">
        <v>0</v>
      </c>
      <c r="M130" s="13">
        <v>867.11</v>
      </c>
      <c r="N130" s="13">
        <v>0</v>
      </c>
      <c r="O130" s="13">
        <v>2212</v>
      </c>
      <c r="P130" s="13">
        <v>0</v>
      </c>
      <c r="Q130" s="13">
        <f>+P130+O130+N130+M130+L130+K130</f>
        <v>4242.4</v>
      </c>
      <c r="R130" s="13">
        <f>+J130-Q130</f>
        <v>4191.65</v>
      </c>
    </row>
    <row r="131" spans="2:18" ht="15">
      <c r="B131" s="4" t="s">
        <v>50</v>
      </c>
      <c r="C131" s="3" t="s">
        <v>51</v>
      </c>
      <c r="D131" s="5" t="s">
        <v>31</v>
      </c>
      <c r="E131" s="6">
        <v>18</v>
      </c>
      <c r="F131" s="7" t="s">
        <v>21</v>
      </c>
      <c r="G131" s="13">
        <v>14857.05</v>
      </c>
      <c r="H131" s="13">
        <v>732.5</v>
      </c>
      <c r="I131" s="13">
        <v>493.5</v>
      </c>
      <c r="J131" s="13">
        <v>16083.05</v>
      </c>
      <c r="K131" s="13">
        <v>2886.36</v>
      </c>
      <c r="L131" s="13">
        <v>0</v>
      </c>
      <c r="M131" s="13">
        <v>1708.56</v>
      </c>
      <c r="N131" s="13">
        <v>0</v>
      </c>
      <c r="O131" s="13">
        <v>0</v>
      </c>
      <c r="P131" s="13">
        <v>0</v>
      </c>
      <c r="Q131" s="13">
        <f>+P131+O131+N131+M131+L131+K131</f>
        <v>4594.92</v>
      </c>
      <c r="R131" s="13">
        <f>+J131-Q131</f>
        <v>11488.13</v>
      </c>
    </row>
    <row r="132" spans="2:18" ht="15">
      <c r="B132" s="4" t="s">
        <v>52</v>
      </c>
      <c r="C132" s="3" t="s">
        <v>53</v>
      </c>
      <c r="D132" s="8" t="s">
        <v>54</v>
      </c>
      <c r="E132" s="6">
        <v>12</v>
      </c>
      <c r="F132" s="7" t="s">
        <v>25</v>
      </c>
      <c r="G132" s="13">
        <v>7540.05</v>
      </c>
      <c r="H132" s="13">
        <v>549.5</v>
      </c>
      <c r="I132" s="13">
        <v>344.5</v>
      </c>
      <c r="J132" s="13">
        <v>8434.05</v>
      </c>
      <c r="K132" s="13">
        <v>1163.29</v>
      </c>
      <c r="L132" s="13">
        <v>0</v>
      </c>
      <c r="M132" s="13">
        <v>867.11</v>
      </c>
      <c r="N132" s="13">
        <v>0</v>
      </c>
      <c r="O132" s="13">
        <v>2962</v>
      </c>
      <c r="P132" s="13">
        <v>0</v>
      </c>
      <c r="Q132" s="13">
        <f>+P132+O132+N132+M132+L132+K132</f>
        <v>4992.4</v>
      </c>
      <c r="R132" s="13">
        <f>+J132-Q132</f>
        <v>3441.6499999999996</v>
      </c>
    </row>
    <row r="133" spans="3:18" ht="15">
      <c r="C133" s="9"/>
      <c r="G133" s="9" t="s">
        <v>44</v>
      </c>
      <c r="H133" s="9" t="s">
        <v>44</v>
      </c>
      <c r="I133" s="9" t="s">
        <v>44</v>
      </c>
      <c r="J133" s="9" t="s">
        <v>44</v>
      </c>
      <c r="K133" s="9" t="s">
        <v>44</v>
      </c>
      <c r="L133" s="9" t="s">
        <v>44</v>
      </c>
      <c r="M133" s="9" t="s">
        <v>44</v>
      </c>
      <c r="N133" s="9" t="s">
        <v>44</v>
      </c>
      <c r="O133" s="9" t="s">
        <v>44</v>
      </c>
      <c r="P133" s="9" t="s">
        <v>44</v>
      </c>
      <c r="Q133" s="9" t="s">
        <v>44</v>
      </c>
      <c r="R133" s="9" t="s">
        <v>44</v>
      </c>
    </row>
    <row r="134" spans="2:18" ht="15">
      <c r="B134" s="4"/>
      <c r="C134" s="10" t="s">
        <v>45</v>
      </c>
      <c r="G134" s="11">
        <v>29937.15</v>
      </c>
      <c r="H134" s="11">
        <v>1831.5</v>
      </c>
      <c r="I134" s="11">
        <v>1182.5</v>
      </c>
      <c r="J134" s="11">
        <v>32951.15</v>
      </c>
      <c r="K134" s="11">
        <v>5212.94</v>
      </c>
      <c r="L134" s="11">
        <v>0</v>
      </c>
      <c r="M134" s="11">
        <v>3442.78</v>
      </c>
      <c r="N134" s="11">
        <v>0</v>
      </c>
      <c r="O134" s="11">
        <v>5174</v>
      </c>
      <c r="P134" s="11">
        <v>0</v>
      </c>
      <c r="Q134" s="11">
        <v>13829.72</v>
      </c>
      <c r="R134" s="11">
        <v>19121.43</v>
      </c>
    </row>
    <row r="135" spans="2:18" ht="15">
      <c r="B135" s="2" t="s">
        <v>55</v>
      </c>
      <c r="C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5">
      <c r="B136" s="4" t="s">
        <v>56</v>
      </c>
      <c r="C136" s="3" t="s">
        <v>57</v>
      </c>
      <c r="D136" s="5" t="s">
        <v>31</v>
      </c>
      <c r="E136" s="6">
        <v>18</v>
      </c>
      <c r="F136" s="7" t="s">
        <v>21</v>
      </c>
      <c r="G136" s="13">
        <v>14857.05</v>
      </c>
      <c r="H136" s="13">
        <v>732.5</v>
      </c>
      <c r="I136" s="13">
        <v>493.5</v>
      </c>
      <c r="J136" s="13">
        <v>16083.05</v>
      </c>
      <c r="K136" s="13">
        <v>2886.36</v>
      </c>
      <c r="L136" s="13">
        <v>0</v>
      </c>
      <c r="M136" s="13">
        <v>1708.56</v>
      </c>
      <c r="N136" s="13">
        <v>0</v>
      </c>
      <c r="O136" s="13">
        <v>2500</v>
      </c>
      <c r="P136" s="13">
        <v>0</v>
      </c>
      <c r="Q136" s="13">
        <f>+P136+O136+N136+M136+L136+K136</f>
        <v>7094.92</v>
      </c>
      <c r="R136" s="13">
        <f>+J136-Q136</f>
        <v>8988.13</v>
      </c>
    </row>
    <row r="137" spans="2:18" ht="15">
      <c r="B137" s="4" t="s">
        <v>59</v>
      </c>
      <c r="C137" s="3" t="s">
        <v>60</v>
      </c>
      <c r="D137" s="8" t="s">
        <v>61</v>
      </c>
      <c r="E137" s="6">
        <v>3</v>
      </c>
      <c r="F137" s="7" t="s">
        <v>21</v>
      </c>
      <c r="G137" s="13">
        <v>6278</v>
      </c>
      <c r="H137" s="13">
        <v>463</v>
      </c>
      <c r="I137" s="13">
        <v>315</v>
      </c>
      <c r="J137" s="13">
        <v>7056</v>
      </c>
      <c r="K137" s="13">
        <v>868.94</v>
      </c>
      <c r="L137" s="13">
        <v>0</v>
      </c>
      <c r="M137" s="13">
        <v>721.97</v>
      </c>
      <c r="N137" s="13">
        <v>0</v>
      </c>
      <c r="O137" s="13">
        <v>2906.02</v>
      </c>
      <c r="P137" s="13">
        <v>0</v>
      </c>
      <c r="Q137" s="13">
        <f aca="true" t="shared" si="5" ref="Q137:Q146">+P137+O137+N137+M137+L137+K137</f>
        <v>4496.93</v>
      </c>
      <c r="R137" s="13">
        <f aca="true" t="shared" si="6" ref="R137:R146">+J137-Q137</f>
        <v>2559.0699999999997</v>
      </c>
    </row>
    <row r="138" spans="2:18" ht="15">
      <c r="B138" s="4" t="s">
        <v>62</v>
      </c>
      <c r="C138" s="3" t="s">
        <v>63</v>
      </c>
      <c r="D138" s="8" t="s">
        <v>61</v>
      </c>
      <c r="E138" s="6">
        <v>3</v>
      </c>
      <c r="F138" s="7" t="s">
        <v>21</v>
      </c>
      <c r="G138" s="13">
        <v>6278</v>
      </c>
      <c r="H138" s="13">
        <v>463</v>
      </c>
      <c r="I138" s="13">
        <v>315</v>
      </c>
      <c r="J138" s="13">
        <v>7056</v>
      </c>
      <c r="K138" s="13">
        <v>868.94</v>
      </c>
      <c r="L138" s="13">
        <v>0</v>
      </c>
      <c r="M138" s="13">
        <v>721.97</v>
      </c>
      <c r="N138" s="13">
        <v>0</v>
      </c>
      <c r="O138" s="13">
        <v>2767.34</v>
      </c>
      <c r="P138" s="13">
        <v>0</v>
      </c>
      <c r="Q138" s="13">
        <f t="shared" si="5"/>
        <v>4358.25</v>
      </c>
      <c r="R138" s="13">
        <f t="shared" si="6"/>
        <v>2697.75</v>
      </c>
    </row>
    <row r="139" spans="2:18" ht="15">
      <c r="B139" s="4" t="s">
        <v>64</v>
      </c>
      <c r="C139" s="3" t="s">
        <v>65</v>
      </c>
      <c r="D139" s="8" t="s">
        <v>61</v>
      </c>
      <c r="E139" s="6">
        <v>3</v>
      </c>
      <c r="F139" s="7" t="s">
        <v>21</v>
      </c>
      <c r="G139" s="13">
        <v>6278</v>
      </c>
      <c r="H139" s="13">
        <v>463</v>
      </c>
      <c r="I139" s="13">
        <v>315</v>
      </c>
      <c r="J139" s="13">
        <v>7056</v>
      </c>
      <c r="K139" s="13">
        <v>868.94</v>
      </c>
      <c r="L139" s="13">
        <v>0</v>
      </c>
      <c r="M139" s="13">
        <v>721.97</v>
      </c>
      <c r="N139" s="13">
        <v>0</v>
      </c>
      <c r="O139" s="13">
        <v>2000</v>
      </c>
      <c r="P139" s="13">
        <v>0</v>
      </c>
      <c r="Q139" s="13">
        <f t="shared" si="5"/>
        <v>3590.9100000000003</v>
      </c>
      <c r="R139" s="13">
        <f t="shared" si="6"/>
        <v>3465.0899999999997</v>
      </c>
    </row>
    <row r="140" spans="2:18" ht="15">
      <c r="B140" s="4" t="s">
        <v>66</v>
      </c>
      <c r="C140" s="3" t="s">
        <v>67</v>
      </c>
      <c r="D140" s="8" t="s">
        <v>61</v>
      </c>
      <c r="E140" s="6">
        <v>3</v>
      </c>
      <c r="F140" s="7" t="s">
        <v>21</v>
      </c>
      <c r="G140" s="13">
        <v>6278</v>
      </c>
      <c r="H140" s="13">
        <v>463</v>
      </c>
      <c r="I140" s="13">
        <v>315</v>
      </c>
      <c r="J140" s="13">
        <v>7056</v>
      </c>
      <c r="K140" s="13">
        <v>868.94</v>
      </c>
      <c r="L140" s="13">
        <v>0</v>
      </c>
      <c r="M140" s="13">
        <v>721.97</v>
      </c>
      <c r="N140" s="13">
        <v>0</v>
      </c>
      <c r="O140" s="13">
        <v>1408</v>
      </c>
      <c r="P140" s="13">
        <v>0</v>
      </c>
      <c r="Q140" s="13">
        <f t="shared" si="5"/>
        <v>2998.9100000000003</v>
      </c>
      <c r="R140" s="13">
        <f t="shared" si="6"/>
        <v>4057.0899999999997</v>
      </c>
    </row>
    <row r="141" spans="2:18" ht="15">
      <c r="B141" s="4" t="s">
        <v>68</v>
      </c>
      <c r="C141" s="3" t="s">
        <v>69</v>
      </c>
      <c r="D141" s="8" t="s">
        <v>61</v>
      </c>
      <c r="E141" s="6">
        <v>3</v>
      </c>
      <c r="F141" s="7" t="s">
        <v>21</v>
      </c>
      <c r="G141" s="13">
        <v>6278</v>
      </c>
      <c r="H141" s="13">
        <v>463</v>
      </c>
      <c r="I141" s="13">
        <v>315</v>
      </c>
      <c r="J141" s="13">
        <v>7056</v>
      </c>
      <c r="K141" s="13">
        <v>868.94</v>
      </c>
      <c r="L141" s="13">
        <v>0</v>
      </c>
      <c r="M141" s="13">
        <v>721.97</v>
      </c>
      <c r="N141" s="13">
        <v>1627.67</v>
      </c>
      <c r="O141" s="13">
        <v>1110</v>
      </c>
      <c r="P141" s="13">
        <v>401.33</v>
      </c>
      <c r="Q141" s="13">
        <f t="shared" si="5"/>
        <v>4729.91</v>
      </c>
      <c r="R141" s="13">
        <f t="shared" si="6"/>
        <v>2326.09</v>
      </c>
    </row>
    <row r="142" spans="2:18" ht="15">
      <c r="B142" s="4" t="s">
        <v>70</v>
      </c>
      <c r="C142" s="3" t="s">
        <v>71</v>
      </c>
      <c r="D142" s="8" t="s">
        <v>61</v>
      </c>
      <c r="E142" s="6">
        <v>3</v>
      </c>
      <c r="F142" s="7" t="s">
        <v>21</v>
      </c>
      <c r="G142" s="13">
        <v>6278</v>
      </c>
      <c r="H142" s="13">
        <v>463</v>
      </c>
      <c r="I142" s="13">
        <v>315</v>
      </c>
      <c r="J142" s="13">
        <v>7056</v>
      </c>
      <c r="K142" s="13">
        <v>868.94</v>
      </c>
      <c r="L142" s="13">
        <v>0</v>
      </c>
      <c r="M142" s="13">
        <v>721.97</v>
      </c>
      <c r="N142" s="13">
        <v>0</v>
      </c>
      <c r="O142" s="13">
        <v>1800</v>
      </c>
      <c r="P142" s="13">
        <v>0</v>
      </c>
      <c r="Q142" s="13">
        <f t="shared" si="5"/>
        <v>3390.9100000000003</v>
      </c>
      <c r="R142" s="13">
        <f t="shared" si="6"/>
        <v>3665.0899999999997</v>
      </c>
    </row>
    <row r="143" spans="2:18" ht="15">
      <c r="B143" s="4" t="s">
        <v>72</v>
      </c>
      <c r="C143" s="3" t="s">
        <v>73</v>
      </c>
      <c r="D143" s="8" t="s">
        <v>61</v>
      </c>
      <c r="E143" s="6">
        <v>3</v>
      </c>
      <c r="F143" s="7" t="s">
        <v>21</v>
      </c>
      <c r="G143" s="13">
        <v>6278</v>
      </c>
      <c r="H143" s="13">
        <v>463</v>
      </c>
      <c r="I143" s="13">
        <v>315</v>
      </c>
      <c r="J143" s="13">
        <v>7056</v>
      </c>
      <c r="K143" s="13">
        <v>868.94</v>
      </c>
      <c r="L143" s="13">
        <v>0</v>
      </c>
      <c r="M143" s="13">
        <v>721.97</v>
      </c>
      <c r="N143" s="13">
        <v>0</v>
      </c>
      <c r="O143" s="13">
        <v>0</v>
      </c>
      <c r="P143" s="13">
        <v>0</v>
      </c>
      <c r="Q143" s="13">
        <f t="shared" si="5"/>
        <v>1590.91</v>
      </c>
      <c r="R143" s="13">
        <f t="shared" si="6"/>
        <v>5465.09</v>
      </c>
    </row>
    <row r="144" spans="2:18" ht="15">
      <c r="B144" s="4" t="s">
        <v>74</v>
      </c>
      <c r="C144" s="3" t="s">
        <v>75</v>
      </c>
      <c r="D144" s="8" t="s">
        <v>76</v>
      </c>
      <c r="E144" s="6">
        <v>4</v>
      </c>
      <c r="F144" s="7" t="s">
        <v>21</v>
      </c>
      <c r="G144" s="13">
        <v>6843.5</v>
      </c>
      <c r="H144" s="13">
        <v>478.5</v>
      </c>
      <c r="I144" s="13">
        <v>330.5</v>
      </c>
      <c r="J144" s="13">
        <v>7652.5</v>
      </c>
      <c r="K144" s="13">
        <v>996.36</v>
      </c>
      <c r="L144" s="13">
        <v>0</v>
      </c>
      <c r="M144" s="13">
        <v>787</v>
      </c>
      <c r="N144" s="13">
        <v>0</v>
      </c>
      <c r="O144" s="13">
        <v>1668</v>
      </c>
      <c r="P144" s="13">
        <v>0</v>
      </c>
      <c r="Q144" s="13">
        <f t="shared" si="5"/>
        <v>3451.36</v>
      </c>
      <c r="R144" s="13">
        <f t="shared" si="6"/>
        <v>4201.139999999999</v>
      </c>
    </row>
    <row r="145" spans="2:18" ht="15">
      <c r="B145" s="4" t="s">
        <v>77</v>
      </c>
      <c r="C145" s="3" t="s">
        <v>78</v>
      </c>
      <c r="D145" s="8" t="s">
        <v>76</v>
      </c>
      <c r="E145" s="6">
        <v>4</v>
      </c>
      <c r="F145" s="7" t="s">
        <v>21</v>
      </c>
      <c r="G145" s="13">
        <v>6843.5</v>
      </c>
      <c r="H145" s="13">
        <v>478.5</v>
      </c>
      <c r="I145" s="13">
        <v>330.5</v>
      </c>
      <c r="J145" s="13">
        <v>7652.5</v>
      </c>
      <c r="K145" s="13">
        <v>996.36</v>
      </c>
      <c r="L145" s="13">
        <v>0</v>
      </c>
      <c r="M145" s="13">
        <v>787</v>
      </c>
      <c r="N145" s="13">
        <v>0</v>
      </c>
      <c r="O145" s="13">
        <v>2859.69</v>
      </c>
      <c r="P145" s="13">
        <v>0</v>
      </c>
      <c r="Q145" s="13">
        <f t="shared" si="5"/>
        <v>4643.05</v>
      </c>
      <c r="R145" s="13">
        <f t="shared" si="6"/>
        <v>3009.45</v>
      </c>
    </row>
    <row r="146" spans="2:18" ht="15">
      <c r="B146" s="4" t="s">
        <v>153</v>
      </c>
      <c r="C146" s="3" t="s">
        <v>154</v>
      </c>
      <c r="D146" s="5" t="s">
        <v>58</v>
      </c>
      <c r="E146" s="6">
        <v>14</v>
      </c>
      <c r="F146" s="7" t="s">
        <v>21</v>
      </c>
      <c r="G146" s="13">
        <v>8827.05</v>
      </c>
      <c r="H146" s="13">
        <v>581.5</v>
      </c>
      <c r="I146" s="13">
        <v>361</v>
      </c>
      <c r="J146" s="13">
        <v>9769.55</v>
      </c>
      <c r="K146" s="13">
        <v>1448.56</v>
      </c>
      <c r="L146" s="13">
        <v>0</v>
      </c>
      <c r="M146" s="13">
        <v>1015.11</v>
      </c>
      <c r="N146" s="13">
        <v>0</v>
      </c>
      <c r="O146" s="13">
        <v>0</v>
      </c>
      <c r="P146" s="13">
        <v>0</v>
      </c>
      <c r="Q146" s="13">
        <f t="shared" si="5"/>
        <v>2463.67</v>
      </c>
      <c r="R146" s="13">
        <f t="shared" si="6"/>
        <v>7305.879999999999</v>
      </c>
    </row>
    <row r="147" spans="3:18" ht="15">
      <c r="C147" s="9"/>
      <c r="G147" s="9" t="s">
        <v>44</v>
      </c>
      <c r="H147" s="9" t="s">
        <v>44</v>
      </c>
      <c r="I147" s="9" t="s">
        <v>44</v>
      </c>
      <c r="J147" s="9" t="s">
        <v>44</v>
      </c>
      <c r="K147" s="9" t="s">
        <v>44</v>
      </c>
      <c r="L147" s="9" t="s">
        <v>44</v>
      </c>
      <c r="M147" s="9" t="s">
        <v>44</v>
      </c>
      <c r="N147" s="9" t="s">
        <v>44</v>
      </c>
      <c r="O147" s="9" t="s">
        <v>44</v>
      </c>
      <c r="P147" s="9" t="s">
        <v>44</v>
      </c>
      <c r="Q147" s="9" t="s">
        <v>44</v>
      </c>
      <c r="R147" s="9" t="s">
        <v>44</v>
      </c>
    </row>
    <row r="148" spans="3:18" ht="15">
      <c r="C148" s="10" t="s">
        <v>45</v>
      </c>
      <c r="G148" s="11">
        <v>81317.1</v>
      </c>
      <c r="H148" s="11">
        <v>5512</v>
      </c>
      <c r="I148" s="11">
        <v>3720.5</v>
      </c>
      <c r="J148" s="11">
        <v>90549.6</v>
      </c>
      <c r="K148" s="11">
        <v>12410.22</v>
      </c>
      <c r="L148" s="11">
        <v>0</v>
      </c>
      <c r="M148" s="11">
        <v>9351.46</v>
      </c>
      <c r="N148" s="11">
        <v>1627.67</v>
      </c>
      <c r="O148" s="11">
        <v>19019.05</v>
      </c>
      <c r="P148" s="11">
        <v>401.33</v>
      </c>
      <c r="Q148" s="11">
        <v>42809.73</v>
      </c>
      <c r="R148" s="11">
        <v>47739.87</v>
      </c>
    </row>
    <row r="163" spans="2:18" ht="18">
      <c r="B163" s="18" t="s">
        <v>0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2:18" ht="15">
      <c r="B164" s="17" t="s">
        <v>150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ht="15">
      <c r="B165" s="19" t="s">
        <v>1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2:18" ht="34.5" thickBot="1">
      <c r="B166" s="14" t="s">
        <v>2</v>
      </c>
      <c r="C166" s="15" t="s">
        <v>3</v>
      </c>
      <c r="D166" s="15" t="s">
        <v>4</v>
      </c>
      <c r="E166" s="15" t="s">
        <v>5</v>
      </c>
      <c r="F166" s="15" t="s">
        <v>6</v>
      </c>
      <c r="G166" s="15" t="s">
        <v>7</v>
      </c>
      <c r="H166" s="15" t="s">
        <v>8</v>
      </c>
      <c r="I166" s="15" t="s">
        <v>9</v>
      </c>
      <c r="J166" s="15" t="s">
        <v>10</v>
      </c>
      <c r="K166" s="15" t="s">
        <v>11</v>
      </c>
      <c r="L166" s="15" t="s">
        <v>155</v>
      </c>
      <c r="M166" s="15" t="s">
        <v>12</v>
      </c>
      <c r="N166" s="15" t="s">
        <v>13</v>
      </c>
      <c r="O166" s="15" t="s">
        <v>14</v>
      </c>
      <c r="P166" s="15" t="s">
        <v>15</v>
      </c>
      <c r="Q166" s="15" t="s">
        <v>147</v>
      </c>
      <c r="R166" s="15" t="s">
        <v>16</v>
      </c>
    </row>
    <row r="167" spans="2:3" ht="15.75" thickTop="1">
      <c r="B167" s="2" t="s">
        <v>79</v>
      </c>
      <c r="C167" s="3"/>
    </row>
    <row r="168" spans="2:18" ht="15">
      <c r="B168" s="4" t="s">
        <v>81</v>
      </c>
      <c r="C168" s="3" t="s">
        <v>82</v>
      </c>
      <c r="D168" s="5" t="s">
        <v>31</v>
      </c>
      <c r="E168" s="6">
        <v>18</v>
      </c>
      <c r="F168" s="7" t="s">
        <v>21</v>
      </c>
      <c r="G168" s="13">
        <v>14857.05</v>
      </c>
      <c r="H168" s="13">
        <v>732.5</v>
      </c>
      <c r="I168" s="13">
        <v>493.5</v>
      </c>
      <c r="J168" s="13">
        <v>16083.05</v>
      </c>
      <c r="K168" s="13">
        <v>2886.36</v>
      </c>
      <c r="L168" s="13">
        <v>0</v>
      </c>
      <c r="M168" s="13">
        <v>1708.56</v>
      </c>
      <c r="N168" s="13">
        <v>0</v>
      </c>
      <c r="O168" s="13">
        <v>0</v>
      </c>
      <c r="P168" s="13">
        <v>0</v>
      </c>
      <c r="Q168" s="13">
        <f>+P168+O168+N168+M168+L168+K168</f>
        <v>4594.92</v>
      </c>
      <c r="R168" s="13">
        <f>+J168-Q168</f>
        <v>11488.13</v>
      </c>
    </row>
    <row r="169" spans="2:18" ht="15">
      <c r="B169" s="4" t="s">
        <v>83</v>
      </c>
      <c r="C169" s="3" t="s">
        <v>84</v>
      </c>
      <c r="D169" s="5" t="s">
        <v>80</v>
      </c>
      <c r="E169" s="6">
        <v>10</v>
      </c>
      <c r="F169" s="7" t="s">
        <v>21</v>
      </c>
      <c r="G169" s="13">
        <v>7002.45</v>
      </c>
      <c r="H169" s="13">
        <v>523</v>
      </c>
      <c r="I169" s="13">
        <v>333</v>
      </c>
      <c r="J169" s="13">
        <v>7858.45</v>
      </c>
      <c r="K169" s="13">
        <v>1040.35</v>
      </c>
      <c r="L169" s="13">
        <v>0</v>
      </c>
      <c r="M169" s="13">
        <v>805.28</v>
      </c>
      <c r="N169" s="13">
        <v>0</v>
      </c>
      <c r="O169" s="13">
        <v>0</v>
      </c>
      <c r="P169" s="13">
        <v>0</v>
      </c>
      <c r="Q169" s="13">
        <f aca="true" t="shared" si="7" ref="Q169:Q195">+P169+O169+N169+M169+L169+K169</f>
        <v>1845.6299999999999</v>
      </c>
      <c r="R169" s="13">
        <f aca="true" t="shared" si="8" ref="R169:R195">+J169-Q169</f>
        <v>6012.82</v>
      </c>
    </row>
    <row r="170" spans="2:18" ht="15">
      <c r="B170" s="4" t="s">
        <v>85</v>
      </c>
      <c r="C170" s="3" t="s">
        <v>86</v>
      </c>
      <c r="D170" s="5" t="s">
        <v>87</v>
      </c>
      <c r="E170" s="6">
        <v>10</v>
      </c>
      <c r="F170" s="7" t="s">
        <v>21</v>
      </c>
      <c r="G170" s="13">
        <v>7002.45</v>
      </c>
      <c r="H170" s="13">
        <v>523</v>
      </c>
      <c r="I170" s="13">
        <v>333</v>
      </c>
      <c r="J170" s="13">
        <v>7858.45</v>
      </c>
      <c r="K170" s="13">
        <v>1040.35</v>
      </c>
      <c r="L170" s="13">
        <v>0</v>
      </c>
      <c r="M170" s="13">
        <v>805.28</v>
      </c>
      <c r="N170" s="13">
        <v>0</v>
      </c>
      <c r="O170" s="13">
        <v>1596</v>
      </c>
      <c r="P170" s="13">
        <v>0</v>
      </c>
      <c r="Q170" s="13">
        <f t="shared" si="7"/>
        <v>3441.6299999999997</v>
      </c>
      <c r="R170" s="13">
        <f t="shared" si="8"/>
        <v>4416.82</v>
      </c>
    </row>
    <row r="171" spans="2:18" ht="15">
      <c r="B171" s="4" t="s">
        <v>88</v>
      </c>
      <c r="C171" s="3" t="s">
        <v>89</v>
      </c>
      <c r="D171" s="5" t="s">
        <v>87</v>
      </c>
      <c r="E171" s="6">
        <v>10</v>
      </c>
      <c r="F171" s="7" t="s">
        <v>21</v>
      </c>
      <c r="G171" s="13">
        <v>7002.45</v>
      </c>
      <c r="H171" s="13">
        <v>523</v>
      </c>
      <c r="I171" s="13">
        <v>333</v>
      </c>
      <c r="J171" s="13">
        <v>7858.45</v>
      </c>
      <c r="K171" s="13">
        <v>1040.35</v>
      </c>
      <c r="L171" s="13">
        <v>0</v>
      </c>
      <c r="M171" s="13">
        <v>805.28</v>
      </c>
      <c r="N171" s="13">
        <v>2158.15</v>
      </c>
      <c r="O171" s="13">
        <v>809</v>
      </c>
      <c r="P171" s="13">
        <v>534.82</v>
      </c>
      <c r="Q171" s="13">
        <f t="shared" si="7"/>
        <v>5347.6</v>
      </c>
      <c r="R171" s="13">
        <f t="shared" si="8"/>
        <v>2510.8499999999995</v>
      </c>
    </row>
    <row r="172" spans="2:18" ht="15">
      <c r="B172" s="4" t="s">
        <v>90</v>
      </c>
      <c r="C172" s="3" t="s">
        <v>91</v>
      </c>
      <c r="D172" s="5" t="s">
        <v>80</v>
      </c>
      <c r="E172" s="6">
        <v>10</v>
      </c>
      <c r="F172" s="7" t="s">
        <v>21</v>
      </c>
      <c r="G172" s="13">
        <v>7002.45</v>
      </c>
      <c r="H172" s="13">
        <v>523</v>
      </c>
      <c r="I172" s="13">
        <v>333</v>
      </c>
      <c r="J172" s="13">
        <v>7858.45</v>
      </c>
      <c r="K172" s="13">
        <v>1040.35</v>
      </c>
      <c r="L172" s="13">
        <v>0</v>
      </c>
      <c r="M172" s="13">
        <v>805.28</v>
      </c>
      <c r="N172" s="13">
        <v>0</v>
      </c>
      <c r="O172" s="13">
        <v>2292</v>
      </c>
      <c r="P172" s="13">
        <v>0</v>
      </c>
      <c r="Q172" s="13">
        <f t="shared" si="7"/>
        <v>4137.629999999999</v>
      </c>
      <c r="R172" s="13">
        <f t="shared" si="8"/>
        <v>3720.8200000000006</v>
      </c>
    </row>
    <row r="173" spans="2:18" ht="15">
      <c r="B173" s="4" t="s">
        <v>92</v>
      </c>
      <c r="C173" s="3" t="s">
        <v>93</v>
      </c>
      <c r="D173" s="5" t="s">
        <v>87</v>
      </c>
      <c r="E173" s="6">
        <v>10</v>
      </c>
      <c r="F173" s="7" t="s">
        <v>21</v>
      </c>
      <c r="G173" s="13">
        <v>7002.45</v>
      </c>
      <c r="H173" s="13">
        <v>523</v>
      </c>
      <c r="I173" s="13">
        <v>333</v>
      </c>
      <c r="J173" s="13">
        <v>7858.45</v>
      </c>
      <c r="K173" s="13">
        <v>1040.35</v>
      </c>
      <c r="L173" s="13">
        <v>0</v>
      </c>
      <c r="M173" s="13">
        <v>805.28</v>
      </c>
      <c r="N173" s="13">
        <v>0</v>
      </c>
      <c r="O173" s="13">
        <v>2235</v>
      </c>
      <c r="P173" s="13">
        <v>0</v>
      </c>
      <c r="Q173" s="13">
        <f t="shared" si="7"/>
        <v>4080.6299999999997</v>
      </c>
      <c r="R173" s="13">
        <f t="shared" si="8"/>
        <v>3777.82</v>
      </c>
    </row>
    <row r="174" spans="2:18" ht="15">
      <c r="B174" s="4" t="s">
        <v>94</v>
      </c>
      <c r="C174" s="3" t="s">
        <v>95</v>
      </c>
      <c r="D174" s="5" t="s">
        <v>87</v>
      </c>
      <c r="E174" s="6">
        <v>10</v>
      </c>
      <c r="F174" s="7" t="s">
        <v>21</v>
      </c>
      <c r="G174" s="13">
        <v>7002.45</v>
      </c>
      <c r="H174" s="13">
        <v>523</v>
      </c>
      <c r="I174" s="13">
        <v>333</v>
      </c>
      <c r="J174" s="13">
        <v>7858.45</v>
      </c>
      <c r="K174" s="13">
        <v>1040.35</v>
      </c>
      <c r="L174" s="13">
        <v>179</v>
      </c>
      <c r="M174" s="13">
        <v>805.28</v>
      </c>
      <c r="N174" s="13">
        <v>0</v>
      </c>
      <c r="O174" s="13">
        <v>1711.52</v>
      </c>
      <c r="P174" s="13">
        <v>0</v>
      </c>
      <c r="Q174" s="13">
        <f t="shared" si="7"/>
        <v>3736.15</v>
      </c>
      <c r="R174" s="13">
        <f t="shared" si="8"/>
        <v>4122.299999999999</v>
      </c>
    </row>
    <row r="175" spans="2:18" ht="15">
      <c r="B175" s="4" t="s">
        <v>96</v>
      </c>
      <c r="C175" s="3" t="s">
        <v>97</v>
      </c>
      <c r="D175" s="5" t="s">
        <v>87</v>
      </c>
      <c r="E175" s="6">
        <v>10</v>
      </c>
      <c r="F175" s="7" t="s">
        <v>21</v>
      </c>
      <c r="G175" s="13">
        <v>7002.45</v>
      </c>
      <c r="H175" s="13">
        <v>523</v>
      </c>
      <c r="I175" s="13">
        <v>333</v>
      </c>
      <c r="J175" s="13">
        <v>7858.45</v>
      </c>
      <c r="K175" s="13">
        <v>1040.35</v>
      </c>
      <c r="L175" s="13">
        <v>0</v>
      </c>
      <c r="M175" s="13">
        <v>805.28</v>
      </c>
      <c r="N175" s="13">
        <v>0</v>
      </c>
      <c r="O175" s="13">
        <v>1500</v>
      </c>
      <c r="P175" s="13">
        <v>0</v>
      </c>
      <c r="Q175" s="13">
        <f t="shared" si="7"/>
        <v>3345.6299999999997</v>
      </c>
      <c r="R175" s="13">
        <f t="shared" si="8"/>
        <v>4512.82</v>
      </c>
    </row>
    <row r="176" spans="2:18" ht="15">
      <c r="B176" s="4" t="s">
        <v>98</v>
      </c>
      <c r="C176" s="3" t="s">
        <v>99</v>
      </c>
      <c r="D176" s="8" t="s">
        <v>100</v>
      </c>
      <c r="E176" s="6">
        <v>1</v>
      </c>
      <c r="F176" s="7" t="s">
        <v>21</v>
      </c>
      <c r="G176" s="13">
        <v>5153.55</v>
      </c>
      <c r="H176" s="13">
        <v>358.5</v>
      </c>
      <c r="I176" s="13">
        <v>223.5</v>
      </c>
      <c r="J176" s="13">
        <v>5735.55</v>
      </c>
      <c r="K176" s="13">
        <v>593.45</v>
      </c>
      <c r="L176" s="13">
        <v>0</v>
      </c>
      <c r="M176" s="13">
        <v>592.66</v>
      </c>
      <c r="N176" s="13">
        <v>0</v>
      </c>
      <c r="O176" s="13">
        <v>2427</v>
      </c>
      <c r="P176" s="13">
        <v>0</v>
      </c>
      <c r="Q176" s="13">
        <f t="shared" si="7"/>
        <v>3613.1099999999997</v>
      </c>
      <c r="R176" s="13">
        <f t="shared" si="8"/>
        <v>2122.4400000000005</v>
      </c>
    </row>
    <row r="177" spans="2:18" ht="15">
      <c r="B177" s="4" t="s">
        <v>101</v>
      </c>
      <c r="C177" s="3" t="s">
        <v>102</v>
      </c>
      <c r="D177" s="8" t="s">
        <v>103</v>
      </c>
      <c r="E177" s="6">
        <v>1</v>
      </c>
      <c r="F177" s="7" t="s">
        <v>21</v>
      </c>
      <c r="G177" s="13">
        <v>5153.55</v>
      </c>
      <c r="H177" s="13">
        <v>358.5</v>
      </c>
      <c r="I177" s="13">
        <v>223.5</v>
      </c>
      <c r="J177" s="13">
        <v>5735.55</v>
      </c>
      <c r="K177" s="13">
        <v>593.45</v>
      </c>
      <c r="L177" s="13">
        <v>0</v>
      </c>
      <c r="M177" s="13">
        <v>592.66</v>
      </c>
      <c r="N177" s="13">
        <v>0</v>
      </c>
      <c r="O177" s="13">
        <v>1388</v>
      </c>
      <c r="P177" s="13">
        <v>0</v>
      </c>
      <c r="Q177" s="13">
        <f t="shared" si="7"/>
        <v>2574.1099999999997</v>
      </c>
      <c r="R177" s="13">
        <f t="shared" si="8"/>
        <v>3161.4400000000005</v>
      </c>
    </row>
    <row r="178" spans="2:18" ht="15">
      <c r="B178" s="4" t="s">
        <v>104</v>
      </c>
      <c r="C178" s="3" t="s">
        <v>105</v>
      </c>
      <c r="D178" s="8" t="s">
        <v>103</v>
      </c>
      <c r="E178" s="6">
        <v>1</v>
      </c>
      <c r="F178" s="7" t="s">
        <v>21</v>
      </c>
      <c r="G178" s="13">
        <v>5153.55</v>
      </c>
      <c r="H178" s="13">
        <v>358.5</v>
      </c>
      <c r="I178" s="13">
        <v>223.5</v>
      </c>
      <c r="J178" s="13">
        <v>5735.55</v>
      </c>
      <c r="K178" s="13">
        <v>593.45</v>
      </c>
      <c r="L178" s="13">
        <v>0</v>
      </c>
      <c r="M178" s="13">
        <v>592.66</v>
      </c>
      <c r="N178" s="13">
        <v>0</v>
      </c>
      <c r="O178" s="13">
        <v>0</v>
      </c>
      <c r="P178" s="13">
        <v>0</v>
      </c>
      <c r="Q178" s="13">
        <f t="shared" si="7"/>
        <v>1186.1100000000001</v>
      </c>
      <c r="R178" s="13">
        <f t="shared" si="8"/>
        <v>4549.4400000000005</v>
      </c>
    </row>
    <row r="179" spans="2:18" ht="15">
      <c r="B179" s="4" t="s">
        <v>106</v>
      </c>
      <c r="C179" s="3" t="s">
        <v>107</v>
      </c>
      <c r="D179" s="5" t="s">
        <v>87</v>
      </c>
      <c r="E179" s="6">
        <v>10</v>
      </c>
      <c r="F179" s="7" t="s">
        <v>21</v>
      </c>
      <c r="G179" s="13">
        <v>7002.45</v>
      </c>
      <c r="H179" s="13">
        <v>523</v>
      </c>
      <c r="I179" s="13">
        <v>333</v>
      </c>
      <c r="J179" s="13">
        <v>7858.45</v>
      </c>
      <c r="K179" s="13">
        <v>1040.35</v>
      </c>
      <c r="L179" s="13">
        <v>0</v>
      </c>
      <c r="M179" s="13">
        <v>805.28</v>
      </c>
      <c r="N179" s="13">
        <v>0</v>
      </c>
      <c r="O179" s="13">
        <v>2235</v>
      </c>
      <c r="P179" s="13">
        <v>0</v>
      </c>
      <c r="Q179" s="13">
        <f t="shared" si="7"/>
        <v>4080.6299999999997</v>
      </c>
      <c r="R179" s="13">
        <f t="shared" si="8"/>
        <v>3777.82</v>
      </c>
    </row>
    <row r="180" spans="2:18" ht="15">
      <c r="B180" s="4" t="s">
        <v>108</v>
      </c>
      <c r="C180" s="3" t="s">
        <v>109</v>
      </c>
      <c r="D180" s="5" t="s">
        <v>87</v>
      </c>
      <c r="E180" s="6">
        <v>10</v>
      </c>
      <c r="F180" s="7" t="s">
        <v>21</v>
      </c>
      <c r="G180" s="13">
        <v>7002.45</v>
      </c>
      <c r="H180" s="13">
        <v>523</v>
      </c>
      <c r="I180" s="13">
        <v>333</v>
      </c>
      <c r="J180" s="13">
        <v>7858.45</v>
      </c>
      <c r="K180" s="13">
        <v>1040.35</v>
      </c>
      <c r="L180" s="13">
        <v>0</v>
      </c>
      <c r="M180" s="13">
        <v>805.28</v>
      </c>
      <c r="N180" s="13">
        <v>0</v>
      </c>
      <c r="O180" s="13">
        <v>2721.02</v>
      </c>
      <c r="P180" s="13">
        <v>0</v>
      </c>
      <c r="Q180" s="13">
        <f t="shared" si="7"/>
        <v>4566.65</v>
      </c>
      <c r="R180" s="13">
        <f t="shared" si="8"/>
        <v>3291.8</v>
      </c>
    </row>
    <row r="181" spans="2:18" ht="15">
      <c r="B181" s="4" t="s">
        <v>110</v>
      </c>
      <c r="C181" s="3" t="s">
        <v>111</v>
      </c>
      <c r="D181" s="8" t="s">
        <v>103</v>
      </c>
      <c r="E181" s="6">
        <v>1</v>
      </c>
      <c r="F181" s="7" t="s">
        <v>21</v>
      </c>
      <c r="G181" s="13">
        <v>5153.55</v>
      </c>
      <c r="H181" s="13">
        <v>358.5</v>
      </c>
      <c r="I181" s="13">
        <v>223.5</v>
      </c>
      <c r="J181" s="13">
        <v>5735.55</v>
      </c>
      <c r="K181" s="13">
        <v>593.45</v>
      </c>
      <c r="L181" s="13">
        <v>0</v>
      </c>
      <c r="M181" s="13">
        <v>592.66</v>
      </c>
      <c r="N181" s="13">
        <v>0</v>
      </c>
      <c r="O181" s="13">
        <v>0</v>
      </c>
      <c r="P181" s="13">
        <v>0</v>
      </c>
      <c r="Q181" s="13">
        <f t="shared" si="7"/>
        <v>1186.1100000000001</v>
      </c>
      <c r="R181" s="13">
        <f t="shared" si="8"/>
        <v>4549.4400000000005</v>
      </c>
    </row>
    <row r="182" spans="2:18" ht="15">
      <c r="B182" s="4" t="s">
        <v>112</v>
      </c>
      <c r="C182" s="3" t="s">
        <v>113</v>
      </c>
      <c r="D182" s="8" t="s">
        <v>103</v>
      </c>
      <c r="E182" s="6">
        <v>1</v>
      </c>
      <c r="F182" s="7" t="s">
        <v>21</v>
      </c>
      <c r="G182" s="13">
        <v>5153.55</v>
      </c>
      <c r="H182" s="13">
        <v>358.5</v>
      </c>
      <c r="I182" s="13">
        <v>223.5</v>
      </c>
      <c r="J182" s="13">
        <v>5735.55</v>
      </c>
      <c r="K182" s="13">
        <v>593.45</v>
      </c>
      <c r="L182" s="13">
        <v>0</v>
      </c>
      <c r="M182" s="13">
        <v>592.66</v>
      </c>
      <c r="N182" s="13">
        <v>0</v>
      </c>
      <c r="O182" s="13">
        <v>0</v>
      </c>
      <c r="P182" s="13">
        <v>0</v>
      </c>
      <c r="Q182" s="13">
        <f t="shared" si="7"/>
        <v>1186.1100000000001</v>
      </c>
      <c r="R182" s="13">
        <f t="shared" si="8"/>
        <v>4549.4400000000005</v>
      </c>
    </row>
    <row r="183" spans="2:18" ht="15">
      <c r="B183" s="4" t="s">
        <v>114</v>
      </c>
      <c r="C183" s="3" t="s">
        <v>115</v>
      </c>
      <c r="D183" s="8" t="s">
        <v>103</v>
      </c>
      <c r="E183" s="6">
        <v>1</v>
      </c>
      <c r="F183" s="7" t="s">
        <v>21</v>
      </c>
      <c r="G183" s="13">
        <v>5153.55</v>
      </c>
      <c r="H183" s="13">
        <v>358.5</v>
      </c>
      <c r="I183" s="13">
        <v>223.5</v>
      </c>
      <c r="J183" s="13">
        <v>5735.55</v>
      </c>
      <c r="K183" s="13">
        <v>593.45</v>
      </c>
      <c r="L183" s="13">
        <v>0</v>
      </c>
      <c r="M183" s="13">
        <v>592.66</v>
      </c>
      <c r="N183" s="13">
        <v>0</v>
      </c>
      <c r="O183" s="13">
        <v>1286.02</v>
      </c>
      <c r="P183" s="13">
        <v>0</v>
      </c>
      <c r="Q183" s="13">
        <f t="shared" si="7"/>
        <v>2472.13</v>
      </c>
      <c r="R183" s="13">
        <f t="shared" si="8"/>
        <v>3263.42</v>
      </c>
    </row>
    <row r="184" spans="2:18" ht="15">
      <c r="B184" s="4" t="s">
        <v>116</v>
      </c>
      <c r="C184" s="3" t="s">
        <v>117</v>
      </c>
      <c r="D184" s="8" t="s">
        <v>103</v>
      </c>
      <c r="E184" s="6">
        <v>1</v>
      </c>
      <c r="F184" s="7" t="s">
        <v>21</v>
      </c>
      <c r="G184" s="13">
        <v>5153.55</v>
      </c>
      <c r="H184" s="13">
        <v>358.5</v>
      </c>
      <c r="I184" s="13">
        <v>223.5</v>
      </c>
      <c r="J184" s="13">
        <v>5735.55</v>
      </c>
      <c r="K184" s="13">
        <v>593.45</v>
      </c>
      <c r="L184" s="13">
        <v>0</v>
      </c>
      <c r="M184" s="13">
        <v>592.66</v>
      </c>
      <c r="N184" s="13">
        <v>0</v>
      </c>
      <c r="O184" s="13">
        <v>0</v>
      </c>
      <c r="P184" s="13">
        <v>0</v>
      </c>
      <c r="Q184" s="13">
        <f t="shared" si="7"/>
        <v>1186.1100000000001</v>
      </c>
      <c r="R184" s="13">
        <f t="shared" si="8"/>
        <v>4549.4400000000005</v>
      </c>
    </row>
    <row r="185" spans="2:18" ht="15">
      <c r="B185" s="4" t="s">
        <v>118</v>
      </c>
      <c r="C185" s="3" t="s">
        <v>119</v>
      </c>
      <c r="D185" s="8" t="s">
        <v>103</v>
      </c>
      <c r="E185" s="6">
        <v>1</v>
      </c>
      <c r="F185" s="7" t="s">
        <v>21</v>
      </c>
      <c r="G185" s="13">
        <v>5153.55</v>
      </c>
      <c r="H185" s="13">
        <v>358.5</v>
      </c>
      <c r="I185" s="13">
        <v>223.5</v>
      </c>
      <c r="J185" s="13">
        <v>5735.55</v>
      </c>
      <c r="K185" s="13">
        <v>593.45</v>
      </c>
      <c r="L185" s="13">
        <v>0</v>
      </c>
      <c r="M185" s="13">
        <v>592.66</v>
      </c>
      <c r="N185" s="13">
        <v>0</v>
      </c>
      <c r="O185" s="13">
        <v>871</v>
      </c>
      <c r="P185" s="13">
        <v>0</v>
      </c>
      <c r="Q185" s="13">
        <f t="shared" si="7"/>
        <v>2057.1099999999997</v>
      </c>
      <c r="R185" s="13">
        <f t="shared" si="8"/>
        <v>3678.4400000000005</v>
      </c>
    </row>
    <row r="186" spans="2:18" ht="15">
      <c r="B186" s="4" t="s">
        <v>120</v>
      </c>
      <c r="C186" s="3" t="s">
        <v>121</v>
      </c>
      <c r="D186" s="8" t="s">
        <v>103</v>
      </c>
      <c r="E186" s="6">
        <v>1</v>
      </c>
      <c r="F186" s="7" t="s">
        <v>21</v>
      </c>
      <c r="G186" s="13">
        <v>5153.55</v>
      </c>
      <c r="H186" s="13">
        <v>358.5</v>
      </c>
      <c r="I186" s="13">
        <v>223.5</v>
      </c>
      <c r="J186" s="13">
        <v>5735.55</v>
      </c>
      <c r="K186" s="13">
        <v>593.45</v>
      </c>
      <c r="L186" s="13">
        <v>0</v>
      </c>
      <c r="M186" s="13">
        <v>592.66</v>
      </c>
      <c r="N186" s="13">
        <v>0</v>
      </c>
      <c r="O186" s="13">
        <v>2209</v>
      </c>
      <c r="P186" s="13">
        <v>0</v>
      </c>
      <c r="Q186" s="13">
        <f t="shared" si="7"/>
        <v>3395.1099999999997</v>
      </c>
      <c r="R186" s="13">
        <f t="shared" si="8"/>
        <v>2340.4400000000005</v>
      </c>
    </row>
    <row r="187" spans="2:18" ht="15">
      <c r="B187" s="4" t="s">
        <v>122</v>
      </c>
      <c r="C187" s="3" t="s">
        <v>123</v>
      </c>
      <c r="D187" s="8" t="s">
        <v>100</v>
      </c>
      <c r="E187" s="6">
        <v>1</v>
      </c>
      <c r="F187" s="7" t="s">
        <v>21</v>
      </c>
      <c r="G187" s="13">
        <v>5153.55</v>
      </c>
      <c r="H187" s="13">
        <v>358.5</v>
      </c>
      <c r="I187" s="13">
        <v>223.5</v>
      </c>
      <c r="J187" s="13">
        <v>5735.55</v>
      </c>
      <c r="K187" s="13">
        <v>593.45</v>
      </c>
      <c r="L187" s="13">
        <v>0</v>
      </c>
      <c r="M187" s="13">
        <v>592.66</v>
      </c>
      <c r="N187" s="13">
        <v>0</v>
      </c>
      <c r="O187" s="13">
        <v>311.98</v>
      </c>
      <c r="P187" s="13">
        <v>0</v>
      </c>
      <c r="Q187" s="13">
        <f t="shared" si="7"/>
        <v>1498.0900000000001</v>
      </c>
      <c r="R187" s="13">
        <f t="shared" si="8"/>
        <v>4237.46</v>
      </c>
    </row>
    <row r="188" spans="2:18" ht="15">
      <c r="B188" s="4" t="s">
        <v>124</v>
      </c>
      <c r="C188" s="3" t="s">
        <v>125</v>
      </c>
      <c r="D188" s="8" t="s">
        <v>103</v>
      </c>
      <c r="E188" s="6">
        <v>1</v>
      </c>
      <c r="F188" s="7" t="s">
        <v>21</v>
      </c>
      <c r="G188" s="13">
        <v>5153.55</v>
      </c>
      <c r="H188" s="13">
        <v>358.5</v>
      </c>
      <c r="I188" s="13">
        <v>223.5</v>
      </c>
      <c r="J188" s="13">
        <v>5735.55</v>
      </c>
      <c r="K188" s="13">
        <v>593.45</v>
      </c>
      <c r="L188" s="13">
        <v>0</v>
      </c>
      <c r="M188" s="13">
        <v>592.66</v>
      </c>
      <c r="N188" s="13">
        <v>0</v>
      </c>
      <c r="O188" s="13">
        <v>0</v>
      </c>
      <c r="P188" s="13">
        <v>0</v>
      </c>
      <c r="Q188" s="13">
        <f t="shared" si="7"/>
        <v>1186.1100000000001</v>
      </c>
      <c r="R188" s="13">
        <f t="shared" si="8"/>
        <v>4549.4400000000005</v>
      </c>
    </row>
    <row r="189" spans="2:18" ht="15">
      <c r="B189" s="4" t="s">
        <v>126</v>
      </c>
      <c r="C189" s="3" t="s">
        <v>127</v>
      </c>
      <c r="D189" s="8" t="s">
        <v>103</v>
      </c>
      <c r="E189" s="6">
        <v>1</v>
      </c>
      <c r="F189" s="7" t="s">
        <v>21</v>
      </c>
      <c r="G189" s="13">
        <v>5153.55</v>
      </c>
      <c r="H189" s="13">
        <v>358.5</v>
      </c>
      <c r="I189" s="13">
        <v>223.5</v>
      </c>
      <c r="J189" s="13">
        <v>5735.55</v>
      </c>
      <c r="K189" s="13">
        <v>593.45</v>
      </c>
      <c r="L189" s="13">
        <v>0</v>
      </c>
      <c r="M189" s="13">
        <v>592.66</v>
      </c>
      <c r="N189" s="13">
        <v>0</v>
      </c>
      <c r="O189" s="13">
        <v>2209</v>
      </c>
      <c r="P189" s="13">
        <v>0</v>
      </c>
      <c r="Q189" s="13">
        <f t="shared" si="7"/>
        <v>3395.1099999999997</v>
      </c>
      <c r="R189" s="13">
        <f t="shared" si="8"/>
        <v>2340.4400000000005</v>
      </c>
    </row>
    <row r="190" spans="2:18" ht="15">
      <c r="B190" s="4" t="s">
        <v>128</v>
      </c>
      <c r="C190" s="3" t="s">
        <v>129</v>
      </c>
      <c r="D190" s="8" t="s">
        <v>103</v>
      </c>
      <c r="E190" s="6">
        <v>1</v>
      </c>
      <c r="F190" s="7" t="s">
        <v>21</v>
      </c>
      <c r="G190" s="13">
        <v>5153.55</v>
      </c>
      <c r="H190" s="13">
        <v>358.5</v>
      </c>
      <c r="I190" s="13">
        <v>223.5</v>
      </c>
      <c r="J190" s="13">
        <v>5735.55</v>
      </c>
      <c r="K190" s="13">
        <v>593.45</v>
      </c>
      <c r="L190" s="13">
        <v>0</v>
      </c>
      <c r="M190" s="13">
        <v>592.66</v>
      </c>
      <c r="N190" s="13">
        <v>0</v>
      </c>
      <c r="O190" s="13">
        <v>0</v>
      </c>
      <c r="P190" s="13">
        <v>0</v>
      </c>
      <c r="Q190" s="13">
        <f t="shared" si="7"/>
        <v>1186.1100000000001</v>
      </c>
      <c r="R190" s="13">
        <f t="shared" si="8"/>
        <v>4549.4400000000005</v>
      </c>
    </row>
    <row r="191" spans="2:18" ht="15">
      <c r="B191" s="4" t="s">
        <v>130</v>
      </c>
      <c r="C191" s="3" t="s">
        <v>131</v>
      </c>
      <c r="D191" s="8" t="s">
        <v>103</v>
      </c>
      <c r="E191" s="6">
        <v>1</v>
      </c>
      <c r="F191" s="7" t="s">
        <v>21</v>
      </c>
      <c r="G191" s="13">
        <v>5153.55</v>
      </c>
      <c r="H191" s="13">
        <v>358.5</v>
      </c>
      <c r="I191" s="13">
        <v>223.5</v>
      </c>
      <c r="J191" s="13">
        <v>5735.55</v>
      </c>
      <c r="K191" s="13">
        <v>593.45</v>
      </c>
      <c r="L191" s="13">
        <v>0</v>
      </c>
      <c r="M191" s="13">
        <v>592.66</v>
      </c>
      <c r="N191" s="13">
        <v>0</v>
      </c>
      <c r="O191" s="13">
        <v>1349</v>
      </c>
      <c r="P191" s="13">
        <v>0</v>
      </c>
      <c r="Q191" s="13">
        <f t="shared" si="7"/>
        <v>2535.1099999999997</v>
      </c>
      <c r="R191" s="13">
        <f t="shared" si="8"/>
        <v>3200.4400000000005</v>
      </c>
    </row>
    <row r="192" spans="2:18" ht="15">
      <c r="B192" s="4" t="s">
        <v>132</v>
      </c>
      <c r="C192" s="3" t="s">
        <v>133</v>
      </c>
      <c r="D192" s="5" t="s">
        <v>103</v>
      </c>
      <c r="E192" s="6">
        <v>1</v>
      </c>
      <c r="F192" s="7" t="s">
        <v>21</v>
      </c>
      <c r="G192" s="13">
        <v>5153.55</v>
      </c>
      <c r="H192" s="13">
        <v>358.5</v>
      </c>
      <c r="I192" s="13">
        <v>223.5</v>
      </c>
      <c r="J192" s="13">
        <v>5735.55</v>
      </c>
      <c r="K192" s="13">
        <v>593.45</v>
      </c>
      <c r="L192" s="13">
        <v>0</v>
      </c>
      <c r="M192" s="13">
        <v>592.66</v>
      </c>
      <c r="N192" s="13">
        <v>0</v>
      </c>
      <c r="O192" s="13">
        <v>859</v>
      </c>
      <c r="P192" s="13">
        <v>0</v>
      </c>
      <c r="Q192" s="13">
        <f t="shared" si="7"/>
        <v>2045.11</v>
      </c>
      <c r="R192" s="13">
        <f t="shared" si="8"/>
        <v>3690.4400000000005</v>
      </c>
    </row>
    <row r="193" spans="2:18" ht="15">
      <c r="B193" s="4" t="s">
        <v>134</v>
      </c>
      <c r="C193" s="3" t="s">
        <v>135</v>
      </c>
      <c r="D193" s="8" t="s">
        <v>103</v>
      </c>
      <c r="E193" s="6">
        <v>1</v>
      </c>
      <c r="F193" s="7" t="s">
        <v>25</v>
      </c>
      <c r="G193" s="13">
        <v>5153.55</v>
      </c>
      <c r="H193" s="13">
        <v>358.5</v>
      </c>
      <c r="I193" s="13">
        <v>223.5</v>
      </c>
      <c r="J193" s="13">
        <v>5735.55</v>
      </c>
      <c r="K193" s="13">
        <v>593.45</v>
      </c>
      <c r="L193" s="13">
        <v>0</v>
      </c>
      <c r="M193" s="13">
        <v>592.66</v>
      </c>
      <c r="N193" s="13">
        <v>0</v>
      </c>
      <c r="O193" s="13">
        <v>0</v>
      </c>
      <c r="P193" s="13">
        <v>0</v>
      </c>
      <c r="Q193" s="13">
        <f t="shared" si="7"/>
        <v>1186.1100000000001</v>
      </c>
      <c r="R193" s="13">
        <f t="shared" si="8"/>
        <v>4549.4400000000005</v>
      </c>
    </row>
    <row r="194" spans="2:18" ht="15">
      <c r="B194" s="4" t="s">
        <v>136</v>
      </c>
      <c r="C194" s="3" t="s">
        <v>137</v>
      </c>
      <c r="D194" s="8" t="s">
        <v>103</v>
      </c>
      <c r="E194" s="6">
        <v>1</v>
      </c>
      <c r="F194" s="7" t="s">
        <v>25</v>
      </c>
      <c r="G194" s="13">
        <v>5153.55</v>
      </c>
      <c r="H194" s="13">
        <v>358.5</v>
      </c>
      <c r="I194" s="13">
        <v>223.5</v>
      </c>
      <c r="J194" s="13">
        <v>5735.55</v>
      </c>
      <c r="K194" s="13">
        <v>593.45</v>
      </c>
      <c r="L194" s="13">
        <v>0</v>
      </c>
      <c r="M194" s="13">
        <v>592.66</v>
      </c>
      <c r="N194" s="13">
        <v>0</v>
      </c>
      <c r="O194" s="13">
        <v>0</v>
      </c>
      <c r="P194" s="13">
        <v>0</v>
      </c>
      <c r="Q194" s="13">
        <f t="shared" si="7"/>
        <v>1186.1100000000001</v>
      </c>
      <c r="R194" s="13">
        <f t="shared" si="8"/>
        <v>4549.4400000000005</v>
      </c>
    </row>
    <row r="195" spans="2:18" ht="15">
      <c r="B195" s="4" t="s">
        <v>151</v>
      </c>
      <c r="C195" s="3" t="s">
        <v>152</v>
      </c>
      <c r="D195" s="5" t="s">
        <v>80</v>
      </c>
      <c r="E195" s="6">
        <v>10</v>
      </c>
      <c r="F195" s="7" t="s">
        <v>21</v>
      </c>
      <c r="G195" s="13">
        <v>7002.45</v>
      </c>
      <c r="H195" s="13">
        <v>523</v>
      </c>
      <c r="I195" s="13">
        <v>333</v>
      </c>
      <c r="J195" s="13">
        <v>7858.45</v>
      </c>
      <c r="K195" s="13">
        <v>1040.35</v>
      </c>
      <c r="L195" s="13">
        <v>0</v>
      </c>
      <c r="M195" s="13">
        <v>805.28</v>
      </c>
      <c r="N195" s="13">
        <v>0</v>
      </c>
      <c r="O195" s="13">
        <v>0</v>
      </c>
      <c r="P195" s="13">
        <v>0</v>
      </c>
      <c r="Q195" s="13">
        <f t="shared" si="7"/>
        <v>1845.6299999999999</v>
      </c>
      <c r="R195" s="13">
        <f t="shared" si="8"/>
        <v>6012.82</v>
      </c>
    </row>
    <row r="196" spans="3:18" ht="15">
      <c r="C196" s="9"/>
      <c r="G196" s="9" t="s">
        <v>44</v>
      </c>
      <c r="H196" s="9" t="s">
        <v>44</v>
      </c>
      <c r="I196" s="9" t="s">
        <v>44</v>
      </c>
      <c r="J196" s="9" t="s">
        <v>44</v>
      </c>
      <c r="K196" s="9" t="s">
        <v>44</v>
      </c>
      <c r="L196" s="9" t="s">
        <v>44</v>
      </c>
      <c r="M196" s="9" t="s">
        <v>44</v>
      </c>
      <c r="N196" s="9" t="s">
        <v>44</v>
      </c>
      <c r="O196" s="9" t="s">
        <v>44</v>
      </c>
      <c r="P196" s="9" t="s">
        <v>44</v>
      </c>
      <c r="Q196" s="9" t="s">
        <v>44</v>
      </c>
      <c r="R196" s="9" t="s">
        <v>44</v>
      </c>
    </row>
    <row r="197" spans="2:18" ht="15">
      <c r="B197" s="4"/>
      <c r="C197" s="10" t="s">
        <v>45</v>
      </c>
      <c r="G197" s="11">
        <v>172491.9</v>
      </c>
      <c r="H197" s="11">
        <v>12057</v>
      </c>
      <c r="I197" s="11">
        <v>7623</v>
      </c>
      <c r="J197" s="11">
        <v>192171.9</v>
      </c>
      <c r="K197" s="11">
        <v>23378.51</v>
      </c>
      <c r="L197" s="11">
        <v>179</v>
      </c>
      <c r="M197" s="11">
        <v>19836.58</v>
      </c>
      <c r="N197" s="11">
        <v>2158.15</v>
      </c>
      <c r="O197" s="11">
        <v>28009.54</v>
      </c>
      <c r="P197" s="11">
        <v>534.82</v>
      </c>
      <c r="Q197" s="11">
        <v>74096.6</v>
      </c>
      <c r="R197" s="11">
        <v>118075.3</v>
      </c>
    </row>
    <row r="198" spans="2:18" ht="15">
      <c r="B198" s="2" t="s">
        <v>138</v>
      </c>
      <c r="C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5">
      <c r="B199" s="4" t="s">
        <v>139</v>
      </c>
      <c r="C199" s="3" t="s">
        <v>140</v>
      </c>
      <c r="D199" s="8" t="s">
        <v>54</v>
      </c>
      <c r="E199" s="6">
        <v>12</v>
      </c>
      <c r="F199" s="7" t="s">
        <v>25</v>
      </c>
      <c r="G199" s="13">
        <v>7540.05</v>
      </c>
      <c r="H199" s="13">
        <v>549.5</v>
      </c>
      <c r="I199" s="13">
        <v>344.5</v>
      </c>
      <c r="J199" s="13">
        <v>8434.05</v>
      </c>
      <c r="K199" s="13">
        <v>1163.29</v>
      </c>
      <c r="L199" s="13">
        <v>0</v>
      </c>
      <c r="M199" s="13">
        <v>867.11</v>
      </c>
      <c r="N199" s="13">
        <v>2342.86</v>
      </c>
      <c r="O199" s="13">
        <v>0</v>
      </c>
      <c r="P199" s="13">
        <v>539.89</v>
      </c>
      <c r="Q199" s="13">
        <f>+P199+O199+N199+M199+L199+K199</f>
        <v>4913.15</v>
      </c>
      <c r="R199" s="13">
        <f>+J199-Q199</f>
        <v>3520.8999999999996</v>
      </c>
    </row>
    <row r="200" spans="2:18" ht="15">
      <c r="B200" s="4" t="s">
        <v>141</v>
      </c>
      <c r="C200" s="3" t="s">
        <v>142</v>
      </c>
      <c r="D200" s="5" t="s">
        <v>31</v>
      </c>
      <c r="E200" s="6">
        <v>18</v>
      </c>
      <c r="F200" s="7" t="s">
        <v>25</v>
      </c>
      <c r="G200" s="13">
        <v>14857.05</v>
      </c>
      <c r="H200" s="13">
        <v>732.5</v>
      </c>
      <c r="I200" s="13">
        <v>493.5</v>
      </c>
      <c r="J200" s="13">
        <v>16083.05</v>
      </c>
      <c r="K200" s="13">
        <v>2886.36</v>
      </c>
      <c r="L200" s="13">
        <v>0</v>
      </c>
      <c r="M200" s="13">
        <v>1708.56</v>
      </c>
      <c r="N200" s="13">
        <v>0</v>
      </c>
      <c r="O200" s="13">
        <v>2184</v>
      </c>
      <c r="P200" s="13">
        <v>0</v>
      </c>
      <c r="Q200" s="13">
        <f>+P200+O200+N200+M200+L200+K200</f>
        <v>6778.92</v>
      </c>
      <c r="R200" s="13">
        <f>+J200-Q200</f>
        <v>9304.13</v>
      </c>
    </row>
    <row r="201" spans="2:18" ht="15">
      <c r="B201" s="4" t="s">
        <v>143</v>
      </c>
      <c r="C201" s="3" t="s">
        <v>144</v>
      </c>
      <c r="D201" s="8" t="s">
        <v>54</v>
      </c>
      <c r="E201" s="6">
        <v>12</v>
      </c>
      <c r="F201" s="7" t="s">
        <v>21</v>
      </c>
      <c r="G201" s="13">
        <v>7540.05</v>
      </c>
      <c r="H201" s="13">
        <v>549.5</v>
      </c>
      <c r="I201" s="13">
        <v>344.5</v>
      </c>
      <c r="J201" s="13">
        <v>8434.05</v>
      </c>
      <c r="K201" s="13">
        <v>1163.29</v>
      </c>
      <c r="L201" s="13">
        <v>0</v>
      </c>
      <c r="M201" s="13">
        <v>867.11</v>
      </c>
      <c r="N201" s="13">
        <v>0</v>
      </c>
      <c r="O201" s="13">
        <v>0</v>
      </c>
      <c r="P201" s="13">
        <v>0</v>
      </c>
      <c r="Q201" s="13">
        <f>+P201+O201+N201+M201+L201+K201</f>
        <v>2030.4</v>
      </c>
      <c r="R201" s="13">
        <f>+J201-Q201</f>
        <v>6403.65</v>
      </c>
    </row>
    <row r="202" spans="3:18" ht="15">
      <c r="C202" s="9"/>
      <c r="G202" s="9" t="s">
        <v>44</v>
      </c>
      <c r="H202" s="9" t="s">
        <v>44</v>
      </c>
      <c r="I202" s="9" t="s">
        <v>44</v>
      </c>
      <c r="J202" s="9" t="s">
        <v>44</v>
      </c>
      <c r="K202" s="9" t="s">
        <v>44</v>
      </c>
      <c r="L202" s="9" t="s">
        <v>44</v>
      </c>
      <c r="M202" s="9" t="s">
        <v>44</v>
      </c>
      <c r="N202" s="9" t="s">
        <v>44</v>
      </c>
      <c r="O202" s="9" t="s">
        <v>44</v>
      </c>
      <c r="P202" s="9" t="s">
        <v>44</v>
      </c>
      <c r="Q202" s="9" t="s">
        <v>44</v>
      </c>
      <c r="R202" s="9" t="s">
        <v>44</v>
      </c>
    </row>
    <row r="203" spans="3:18" ht="15">
      <c r="C203" s="10" t="s">
        <v>45</v>
      </c>
      <c r="G203" s="11">
        <v>29937.15</v>
      </c>
      <c r="H203" s="11">
        <v>1831.5</v>
      </c>
      <c r="I203" s="11">
        <v>1182.5</v>
      </c>
      <c r="J203" s="11">
        <v>32951.15</v>
      </c>
      <c r="K203" s="11">
        <v>5212.94</v>
      </c>
      <c r="L203" s="11">
        <v>0</v>
      </c>
      <c r="M203" s="11">
        <v>3442.78</v>
      </c>
      <c r="N203" s="11">
        <v>2342.86</v>
      </c>
      <c r="O203" s="11">
        <v>2184</v>
      </c>
      <c r="P203" s="11">
        <v>539.89</v>
      </c>
      <c r="Q203" s="11">
        <v>13722.47</v>
      </c>
      <c r="R203" s="11">
        <v>19228.68</v>
      </c>
    </row>
    <row r="204" spans="7:18" ht="15">
      <c r="G204" s="9" t="s">
        <v>145</v>
      </c>
      <c r="H204" s="9" t="s">
        <v>145</v>
      </c>
      <c r="I204" s="9" t="s">
        <v>145</v>
      </c>
      <c r="J204" s="9" t="s">
        <v>145</v>
      </c>
      <c r="K204" s="9" t="s">
        <v>145</v>
      </c>
      <c r="L204" s="9" t="s">
        <v>145</v>
      </c>
      <c r="M204" s="9" t="s">
        <v>145</v>
      </c>
      <c r="N204" s="9" t="s">
        <v>145</v>
      </c>
      <c r="O204" s="9" t="s">
        <v>145</v>
      </c>
      <c r="P204" s="9" t="s">
        <v>145</v>
      </c>
      <c r="Q204" s="9" t="s">
        <v>145</v>
      </c>
      <c r="R204" s="9" t="s">
        <v>145</v>
      </c>
    </row>
    <row r="205" spans="3:18" ht="15">
      <c r="C205" s="16" t="s">
        <v>148</v>
      </c>
      <c r="G205" s="11">
        <f>+G128+G134+G148+G197+G203</f>
        <v>406055.4</v>
      </c>
      <c r="H205" s="11">
        <f aca="true" t="shared" si="9" ref="H205:R205">+H128+H134+H148+H197+H203</f>
        <v>26266</v>
      </c>
      <c r="I205" s="11">
        <f t="shared" si="9"/>
        <v>16984</v>
      </c>
      <c r="J205" s="11">
        <f t="shared" si="9"/>
        <v>449305.4</v>
      </c>
      <c r="K205" s="11">
        <f t="shared" si="9"/>
        <v>64124.09</v>
      </c>
      <c r="L205" s="11">
        <f t="shared" si="9"/>
        <v>179</v>
      </c>
      <c r="M205" s="11">
        <f t="shared" si="9"/>
        <v>46696.399999999994</v>
      </c>
      <c r="N205" s="11">
        <f t="shared" si="9"/>
        <v>7677.140000000001</v>
      </c>
      <c r="O205" s="11">
        <f t="shared" si="9"/>
        <v>65251.590000000004</v>
      </c>
      <c r="P205" s="11">
        <f t="shared" si="9"/>
        <v>1476.04</v>
      </c>
      <c r="Q205" s="11">
        <f t="shared" si="9"/>
        <v>185404.26</v>
      </c>
      <c r="R205" s="11">
        <f t="shared" si="9"/>
        <v>263901.14</v>
      </c>
    </row>
    <row r="207" spans="7:18" ht="15"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7:18" ht="15"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</sheetData>
  <sheetProtection/>
  <mergeCells count="12">
    <mergeCell ref="B164:R164"/>
    <mergeCell ref="B165:R165"/>
    <mergeCell ref="B114:R114"/>
    <mergeCell ref="B115:R115"/>
    <mergeCell ref="B116:R116"/>
    <mergeCell ref="B163:R163"/>
    <mergeCell ref="B9:Q9"/>
    <mergeCell ref="B8:Q8"/>
    <mergeCell ref="B10:Q10"/>
    <mergeCell ref="B54:Q54"/>
    <mergeCell ref="B55:Q55"/>
    <mergeCell ref="B56:Q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propietario</cp:lastModifiedBy>
  <cp:lastPrinted>2019-11-07T15:58:13Z</cp:lastPrinted>
  <dcterms:created xsi:type="dcterms:W3CDTF">2019-06-10T20:16:49Z</dcterms:created>
  <dcterms:modified xsi:type="dcterms:W3CDTF">2019-11-08T22:39:53Z</dcterms:modified>
  <cp:category/>
  <cp:version/>
  <cp:contentType/>
  <cp:contentStatus/>
</cp:coreProperties>
</file>