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16" i="5" l="1"/>
  <c r="K16" i="5"/>
  <c r="J16" i="5"/>
  <c r="I16" i="5"/>
  <c r="H16" i="5"/>
  <c r="G16" i="5"/>
  <c r="F16" i="5"/>
  <c r="L15" i="5"/>
  <c r="K15" i="5"/>
  <c r="J15" i="5"/>
  <c r="I15" i="5"/>
  <c r="H15" i="5"/>
  <c r="G15" i="5"/>
  <c r="F15" i="5"/>
  <c r="L14" i="5"/>
  <c r="K14" i="5"/>
  <c r="J14" i="5"/>
  <c r="I14" i="5"/>
  <c r="H14" i="5"/>
  <c r="G14" i="5"/>
  <c r="F14" i="5"/>
  <c r="L13" i="5"/>
  <c r="K13" i="5"/>
  <c r="J13" i="5"/>
  <c r="I13" i="5"/>
  <c r="H13" i="5"/>
  <c r="G13" i="5"/>
  <c r="F13" i="5"/>
  <c r="L12" i="5"/>
  <c r="K12" i="5"/>
  <c r="J12" i="5"/>
  <c r="I12" i="5"/>
  <c r="H12" i="5"/>
  <c r="G12" i="5"/>
  <c r="F12" i="5"/>
  <c r="K26" i="5" l="1"/>
  <c r="I26" i="5"/>
  <c r="L26" i="5" s="1"/>
  <c r="G26" i="5"/>
  <c r="K10" i="4"/>
  <c r="I10" i="4"/>
  <c r="G10" i="4"/>
  <c r="G11" i="4"/>
  <c r="L11" i="4" s="1"/>
  <c r="I11" i="4"/>
  <c r="K11" i="4"/>
  <c r="L10" i="4" l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I12" i="2"/>
  <c r="G12" i="2"/>
  <c r="L12" i="2" l="1"/>
  <c r="K11" i="2"/>
  <c r="I11" i="2"/>
  <c r="G11" i="2"/>
  <c r="L11" i="2" l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K11" i="5" s="1"/>
  <c r="I7" i="2"/>
  <c r="I11" i="5" s="1"/>
  <c r="G10" i="2"/>
  <c r="G9" i="2"/>
  <c r="G8" i="2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9" i="2"/>
  <c r="L10" i="2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<sst xmlns="http://schemas.openxmlformats.org/spreadsheetml/2006/main" count="206" uniqueCount="81">
  <si>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</si>
  <si>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</si>
  <si>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</si>
  <si>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</si>
  <si>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</si>
  <si>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</si>
  <si>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</si>
  <si>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</si>
  <si>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</si>
  <si>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</si>
  <si>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</si>
  <si>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</si>
  <si>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</si>
  <si>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</si>
  <si>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</si>
  <si>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</si>
  <si>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</si>
  <si>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</si>
  <si>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</si>
  <si>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</si>
  <si>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</si>
  <si>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</si>
  <si>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</si>
  <si>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</si>
  <si>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</si>
  <si>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</si>
  <si>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</si>
  <si>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</si>
  <si>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</si>
  <si>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</si>
  <si>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</si>
  <si>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</si>
  <si>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</si>
  <si>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</si>
  <si>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</si>
  <si>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</si>
  <si>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</si>
  <si>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</si>
  <si>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</si>
  <si>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</si>
  <si>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</si>
  <si>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</si>
  <si>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</si>
  <si>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</si>
  <si>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</si>
  <si>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</si>
  <si>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</si>
  <si>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</si>
  <si>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</si>
  <si>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</si>
  <si>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</si>
  <si>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</si>
  <si>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</si>
  <si>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</si>
  <si>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</si>
  <si>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</si>
  <si>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</si>
  <si>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</si>
  <si>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</si>
  <si>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</si>
  <si>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</si>
  <si>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</si>
  <si>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</si>
  <si>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</si>
  <si>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</si>
  <si>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</si>
  <si>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</si>
  <si>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</si>
  <si>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</si>
  <si>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</si>
  <si>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</si>
  <si>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</si>
  <si>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</si>
  <si>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</si>
  <si>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</si>
  <si>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</si>
  <si>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 xml:space="preserve">                                                             CORRESPONDIENTE A:  2da QUINCENA DE MAYO  DEL 2017</t>
  </si>
  <si>
    <t>NOMINA 2da QUINCENA MAYO 2017</t>
  </si>
  <si>
    <t>JUAN CARLOS RAMIREZ BEJAR</t>
  </si>
  <si>
    <t>DESARROLLO COMUNITARIO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</si>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</sst>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" sqref="J1:J1048576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62</v>
      </c>
      <c r="B18" s="108"/>
      <c r="C18" s="108"/>
      <c r="D18" s="20"/>
      <c r="E18" s="20"/>
      <c r="F18" s="20"/>
      <c r="G18" s="109" t="s">
        <v>61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12832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448</v>
      </c>
      <c r="L13" s="55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76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16</v>
      </c>
      <c r="F9" s="99">
        <v>163</v>
      </c>
      <c r="G9" s="99">
        <f>+E9*F9</f>
        <v>2608</v>
      </c>
      <c r="H9" s="99">
        <v>0</v>
      </c>
      <c r="I9" s="99">
        <f>+E9*H9</f>
        <v>0</v>
      </c>
      <c r="J9" s="99">
        <v>4</v>
      </c>
      <c r="K9" s="99">
        <f>+E9*J9</f>
        <v>64</v>
      </c>
      <c r="L9" s="99">
        <f>+G9-I9+K9</f>
        <v>2672</v>
      </c>
      <c r="M9" s="100"/>
    </row>
    <row r="10" spans="1:13" ht="30" customHeight="1" thickTop="1" thickBot="1" x14ac:dyDescent="0.3">
      <c r="A10" s="16">
        <v>20</v>
      </c>
      <c r="B10" s="97" t="s">
        <v>78</v>
      </c>
      <c r="C10" s="101" t="s">
        <v>79</v>
      </c>
      <c r="D10" s="101" t="s">
        <v>80</v>
      </c>
      <c r="E10" s="9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100"/>
    </row>
    <row r="11" spans="1:13" ht="30" customHeight="1" thickTop="1" thickBot="1" x14ac:dyDescent="0.3">
      <c r="A11" s="16">
        <v>21</v>
      </c>
      <c r="B11" s="8" t="s">
        <v>64</v>
      </c>
      <c r="C11" s="52" t="s">
        <v>71</v>
      </c>
      <c r="D11" s="52" t="s">
        <v>69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31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12960</v>
      </c>
      <c r="H12" s="10">
        <f t="shared" si="4"/>
        <v>8</v>
      </c>
      <c r="I12" s="10">
        <f t="shared" si="4"/>
        <v>128</v>
      </c>
      <c r="J12" s="10">
        <f t="shared" si="4"/>
        <v>14</v>
      </c>
      <c r="K12" s="10">
        <f t="shared" si="4"/>
        <v>224</v>
      </c>
      <c r="L12" s="10">
        <f t="shared" si="4"/>
        <v>13056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62</v>
      </c>
      <c r="B18" s="108"/>
      <c r="C18" s="108"/>
      <c r="D18" s="20"/>
      <c r="E18" s="20"/>
      <c r="F18" s="20"/>
      <c r="G18" s="109" t="s">
        <v>61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workbookViewId="0">
      <selection activeCell="M12" sqref="M1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77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6">
        <f>direc!K10</f>
        <v>48</v>
      </c>
      <c r="L9" s="66">
        <f>direc!L10</f>
        <v>3728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6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16</v>
      </c>
      <c r="F12" s="58">
        <f>CAIC!F8</f>
        <v>134</v>
      </c>
      <c r="G12" s="58">
        <f>CAIC!G8</f>
        <v>2144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80</v>
      </c>
      <c r="L12" s="66">
        <f>CAIC!L8</f>
        <v>2224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16</v>
      </c>
      <c r="F13" s="58">
        <f>CAIC!F9</f>
        <v>123</v>
      </c>
      <c r="G13" s="58">
        <f>CAIC!G9</f>
        <v>1968</v>
      </c>
      <c r="H13" s="62">
        <f>CAIC!H9</f>
        <v>0</v>
      </c>
      <c r="I13" s="58">
        <f>CAIC!I9</f>
        <v>0</v>
      </c>
      <c r="J13" s="62">
        <f>CAIC!J9</f>
        <v>4</v>
      </c>
      <c r="K13" s="58">
        <f>CAIC!K9</f>
        <v>64</v>
      </c>
      <c r="L13" s="66">
        <f>CAIC!L9</f>
        <v>2032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16</v>
      </c>
      <c r="F14" s="58">
        <f>CAIC!F10</f>
        <v>127</v>
      </c>
      <c r="G14" s="58">
        <f>CAIC!G10</f>
        <v>2032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96</v>
      </c>
      <c r="L14" s="66">
        <f>CAIC!L10</f>
        <v>2128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16</v>
      </c>
      <c r="F15" s="58">
        <f>CAIC!F11</f>
        <v>123</v>
      </c>
      <c r="G15" s="58">
        <f>CAIC!G11</f>
        <v>1968</v>
      </c>
      <c r="H15" s="62">
        <f>CAIC!H11</f>
        <v>0</v>
      </c>
      <c r="I15" s="58">
        <f>CAIC!I11</f>
        <v>0</v>
      </c>
      <c r="J15" s="62">
        <f>CAIC!J11</f>
        <v>4</v>
      </c>
      <c r="K15" s="58">
        <f>CAIC!K11</f>
        <v>64</v>
      </c>
      <c r="L15" s="66">
        <f>CAIC!L11</f>
        <v>2032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16</v>
      </c>
      <c r="F16" s="58">
        <f>CAIC!F12</f>
        <v>134</v>
      </c>
      <c r="G16" s="58">
        <f>CAIC!G12</f>
        <v>2144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80</v>
      </c>
      <c r="L16" s="66">
        <f>CAIC!L12</f>
        <v>2224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163</v>
      </c>
      <c r="G25" s="58">
        <f>'CASA DIA TRAB SOC PSICOL'!G9</f>
        <v>2608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4</v>
      </c>
      <c r="K25" s="58">
        <f>'CASA DIA TRAB SOC PSICOL'!K9</f>
        <v>64</v>
      </c>
      <c r="L25" s="66">
        <f>'CASA DIA TRAB SOC PSICOL'!L9</f>
        <v>2672</v>
      </c>
      <c r="M25" s="80"/>
    </row>
    <row r="26" spans="1:13" ht="30" customHeight="1" x14ac:dyDescent="0.25">
      <c r="A26" s="59">
        <v>20</v>
      </c>
      <c r="B26" s="59" t="s">
        <v>78</v>
      </c>
      <c r="C26" s="105" t="s">
        <v>79</v>
      </c>
      <c r="D26" s="81" t="s">
        <v>80</v>
      </c>
      <c r="E26" s="69">
        <v>16</v>
      </c>
      <c r="F26" s="58">
        <v>134</v>
      </c>
      <c r="G26" s="58">
        <f t="shared" ref="G26" si="0">+E26*F26</f>
        <v>2144</v>
      </c>
      <c r="H26" s="62">
        <v>0</v>
      </c>
      <c r="I26" s="58">
        <f t="shared" ref="I26" si="1">+E26*H26</f>
        <v>0</v>
      </c>
      <c r="J26" s="62">
        <v>6</v>
      </c>
      <c r="K26" s="58">
        <f t="shared" ref="K26" si="2">+E26*J26</f>
        <v>96</v>
      </c>
      <c r="L26" s="66">
        <f t="shared" ref="L26" si="3">+G26-I26+K26</f>
        <v>2240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69</v>
      </c>
      <c r="D27" s="59" t="s">
        <v>70</v>
      </c>
      <c r="E27" s="69">
        <f>'CASA DIA TRAB SOC PSICOL'!E11</f>
        <v>16</v>
      </c>
      <c r="F27" s="58">
        <f>'CASA DIA TRAB SOC PSICOL'!F11</f>
        <v>123</v>
      </c>
      <c r="G27" s="58">
        <f>'CASA DIA TRAB SOC PSICOL'!G11</f>
        <v>1968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4</v>
      </c>
      <c r="K27" s="58">
        <f>'CASA DIA TRAB SOC PSICOL'!K11</f>
        <v>64</v>
      </c>
      <c r="L27" s="66">
        <f>'CASA DIA TRAB SOC PSICOL'!L11</f>
        <v>2032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54912</v>
      </c>
      <c r="H28" s="78">
        <v>68.8</v>
      </c>
      <c r="I28" s="78">
        <f>SUM(I7:I27)</f>
        <v>1104</v>
      </c>
      <c r="J28" s="78">
        <f>SUM(J7:J27)</f>
        <v>75</v>
      </c>
      <c r="K28" s="78">
        <f>SUM(K7:K27)</f>
        <v>1199</v>
      </c>
      <c r="L28" s="79">
        <f>SUM(L7:L27)</f>
        <v>55008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4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2017-05-31T17:10:20Z</cp:lastPrinted>
  <dcterms:created xsi:type="dcterms:W3CDTF">2015-09-29T01:57:28Z</dcterms:created>
  <dcterms:modified xsi:type="dcterms:W3CDTF">2017-07-24T17:12:33Z</dcterms:modified>
</cp:coreProperties>
</file>