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7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26" i="5" l="1"/>
  <c r="I26" i="5"/>
  <c r="L26" i="5" s="1"/>
  <c r="G26" i="5"/>
  <c r="K10" i="4"/>
  <c r="I10" i="4"/>
  <c r="G10" i="4"/>
  <c r="G11" i="4"/>
  <c r="L11" i="4" s="1"/>
  <c r="I11" i="4"/>
  <c r="K11" i="4"/>
  <c r="L10" i="4" l="1"/>
  <c r="G10" i="1" l="1"/>
  <c r="I10" i="1"/>
  <c r="K10" i="1"/>
  <c r="L10" i="1" l="1"/>
  <c r="E25" i="5"/>
  <c r="E27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7" i="5" l="1"/>
  <c r="A25" i="5"/>
  <c r="A24" i="5"/>
  <c r="K11" i="3" l="1"/>
  <c r="I15" i="5" l="1"/>
  <c r="G15" i="5"/>
  <c r="K12" i="2" l="1"/>
  <c r="I12" i="2"/>
  <c r="G12" i="2"/>
  <c r="L12" i="2" l="1"/>
  <c r="L16" i="5" s="1"/>
  <c r="K11" i="2"/>
  <c r="I11" i="2"/>
  <c r="G11" i="2"/>
  <c r="L11" i="2" l="1"/>
  <c r="L15" i="5" s="1"/>
  <c r="K24" i="5" l="1"/>
  <c r="I24" i="5"/>
  <c r="G24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3" i="3"/>
  <c r="H13" i="3"/>
  <c r="J13" i="2"/>
  <c r="J12" i="1"/>
  <c r="J27" i="5"/>
  <c r="H27" i="5"/>
  <c r="F27" i="5"/>
  <c r="B27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J14" i="5"/>
  <c r="H14" i="5"/>
  <c r="F14" i="5"/>
  <c r="D14" i="5"/>
  <c r="C14" i="5"/>
  <c r="B14" i="5"/>
  <c r="J13" i="5"/>
  <c r="H13" i="5"/>
  <c r="F13" i="5"/>
  <c r="D13" i="5"/>
  <c r="C13" i="5"/>
  <c r="B13" i="5"/>
  <c r="J12" i="5"/>
  <c r="H12" i="5"/>
  <c r="F12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27" i="5"/>
  <c r="I27" i="5"/>
  <c r="K7" i="4"/>
  <c r="I7" i="4"/>
  <c r="I23" i="5" s="1"/>
  <c r="G7" i="4"/>
  <c r="K9" i="4"/>
  <c r="K25" i="5" s="1"/>
  <c r="I9" i="4"/>
  <c r="I25" i="5" s="1"/>
  <c r="G9" i="4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12" i="3"/>
  <c r="L22" i="5" s="1"/>
  <c r="L8" i="4"/>
  <c r="L24" i="5" s="1"/>
  <c r="L27" i="5"/>
  <c r="K13" i="3"/>
  <c r="G13" i="2"/>
  <c r="G12" i="1"/>
  <c r="I13" i="3"/>
  <c r="G12" i="4"/>
  <c r="L9" i="4"/>
  <c r="L25" i="5" s="1"/>
  <c r="I12" i="4"/>
  <c r="L7" i="4"/>
  <c r="L23" i="5" s="1"/>
  <c r="K13" i="2"/>
  <c r="I13" i="2"/>
  <c r="G11" i="5"/>
  <c r="K12" i="4"/>
  <c r="G25" i="5"/>
  <c r="G23" i="5"/>
  <c r="G27" i="5"/>
  <c r="I12" i="1"/>
  <c r="L9" i="5"/>
  <c r="K12" i="1"/>
  <c r="L8" i="1"/>
  <c r="L7" i="5" s="1"/>
  <c r="L9" i="1"/>
  <c r="L8" i="5" s="1"/>
  <c r="G7" i="5"/>
  <c r="K14" i="5"/>
  <c r="L7" i="3"/>
  <c r="L17" i="5" s="1"/>
  <c r="G17" i="5"/>
  <c r="I17" i="5"/>
  <c r="K17" i="5"/>
  <c r="G22" i="5"/>
  <c r="J28" i="5"/>
  <c r="G13" i="3"/>
  <c r="K23" i="5"/>
  <c r="L8" i="3"/>
  <c r="L18" i="5" s="1"/>
  <c r="L9" i="3"/>
  <c r="L19" i="5" s="1"/>
  <c r="L10" i="3"/>
  <c r="L20" i="5" s="1"/>
  <c r="L11" i="1"/>
  <c r="L10" i="5" s="1"/>
  <c r="L8" i="2"/>
  <c r="L12" i="5" s="1"/>
  <c r="L9" i="2"/>
  <c r="L10" i="2"/>
  <c r="L14" i="5" s="1"/>
  <c r="L7" i="2"/>
  <c r="L11" i="5" s="1"/>
  <c r="G28" i="5" l="1"/>
  <c r="L13" i="2"/>
  <c r="L13" i="5"/>
  <c r="L28" i="5" s="1"/>
  <c r="I28" i="5"/>
  <c r="L12" i="1"/>
  <c r="K28" i="5"/>
  <c r="L13" i="3"/>
  <c r="L12" i="4"/>
</calcChain>
</file>

<file path=xl/sharedStrings.xml><?xml version="1.0" encoding="utf-8"?>
<sst xmlns="http://schemas.openxmlformats.org/spreadsheetml/2006/main" count="206" uniqueCount="81">
  <si>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</si>
  <si>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</si>
  <si>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</si>
  <si>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</si>
  <si>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</si>
  <si>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</si>
  <si>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</si>
  <si>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</si>
  <si>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</si>
  <si>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</si>
  <si>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</si>
  <si>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</si>
  <si>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</si>
  <si>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</si>
  <si>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</si>
  <si>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</si>
  <si>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</si>
  <si>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</si>
  <si>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</si>
  <si>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</si>
  <si>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</si>
  <si>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</si>
  <si>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</si>
  <si>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</si>
  <si>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</si>
  <si>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</si>
  <si>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</si>
  <si>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</si>
  <si>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</si>
  <si>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</si>
  <si>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</si>
  <si>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</si>
  <si>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</si>
  <si>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</si>
  <si>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</si>
  <si>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</si>
  <si>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</si>
  <si>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</si>
  <si>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</si>
  <si>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</si>
  <si>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</si>
  <si>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</si>
  <si>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</si>
  <si>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</si>
  <si>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</si>
  <si>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</si>
  <si>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</si>
  <si>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</si>
  <si>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</si>
  <si>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</si>
  <si>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</si>
  <si>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</si>
  <si>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</si>
  <si>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</si>
  <si>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</si>
  <si>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</si>
  <si>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</si>
  <si>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</si>
  <si>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</si>
  <si>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</si>
  <si>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</si>
  <si>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</si>
  <si>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</si>
  <si>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</si>
  <si>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</si>
  <si>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</si>
  <si>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</si>
  <si>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</si>
  <si>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</si>
  <si>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</si>
  <si>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</si>
  <si>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AYUDANTE CHOFER</t>
  </si>
  <si>
    <t>MONSERAT HERNANDEZ MARTINEZ</t>
  </si>
  <si>
    <t>BERTHA ALICIA RUIZ ROSALES</t>
  </si>
  <si>
    <t>BERTHA ROSIO DEL CIELO HERRERA DIAZ</t>
  </si>
  <si>
    <t xml:space="preserve">ELIZABETH IBARRA GARCIA                        </t>
  </si>
  <si>
    <t xml:space="preserve">                                                             CORRESPONDIENTE A:  2da QUINCENA DE MAYO  DEL 2017</t>
  </si>
  <si>
    <t>NOMINA 2da QUINCENA MAYO 2017</t>
  </si>
  <si>
    <t>JUAN CARLOS RAMIREZ BEJAR</t>
  </si>
  <si>
    <t>DESARROLLO COMUNITARIO</t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</si>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</sst>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4" fontId="6" fillId="0" borderId="3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1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J1" sqref="J1:J1048576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" customFormat="1" ht="18.75" x14ac:dyDescent="0.3">
      <c r="A3" s="111" t="s">
        <v>58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" customFormat="1" ht="18.75" x14ac:dyDescent="0.3">
      <c r="A4" s="111" t="s">
        <v>59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9.5" thickBot="1" x14ac:dyDescent="0.35">
      <c r="A5" s="87" t="s">
        <v>76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54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45</v>
      </c>
      <c r="K6" s="24" t="s">
        <v>46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38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47"/>
    </row>
    <row r="9" spans="1:13" s="1" customFormat="1" ht="30" customHeight="1" thickTop="1" thickBot="1" x14ac:dyDescent="0.3">
      <c r="A9" s="46">
        <v>2</v>
      </c>
      <c r="B9" s="29" t="s">
        <v>39</v>
      </c>
      <c r="C9" s="16" t="s">
        <v>40</v>
      </c>
      <c r="D9" s="17" t="s">
        <v>41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72</v>
      </c>
      <c r="C10" s="16" t="s">
        <v>40</v>
      </c>
      <c r="D10" s="28" t="s">
        <v>47</v>
      </c>
      <c r="E10" s="9">
        <v>16</v>
      </c>
      <c r="F10" s="40">
        <v>230</v>
      </c>
      <c r="G10" s="40">
        <f>+E10*F10</f>
        <v>3680</v>
      </c>
      <c r="H10" s="40">
        <v>0</v>
      </c>
      <c r="I10" s="40">
        <f>+E10*H10</f>
        <v>0</v>
      </c>
      <c r="J10" s="40">
        <v>3</v>
      </c>
      <c r="K10" s="40">
        <f>+E10*J10</f>
        <v>48</v>
      </c>
      <c r="L10" s="40">
        <f>+G10-I10+K10</f>
        <v>3728</v>
      </c>
      <c r="M10" s="48"/>
    </row>
    <row r="11" spans="1:13" ht="30" customHeight="1" thickTop="1" thickBot="1" x14ac:dyDescent="0.3">
      <c r="A11" s="46">
        <v>4</v>
      </c>
      <c r="B11" s="29" t="s">
        <v>63</v>
      </c>
      <c r="C11" s="16" t="s">
        <v>16</v>
      </c>
      <c r="D11" s="28" t="s">
        <v>16</v>
      </c>
      <c r="E11" s="9">
        <v>16</v>
      </c>
      <c r="F11" s="40">
        <v>250</v>
      </c>
      <c r="G11" s="53">
        <f>+E11*F11</f>
        <v>4000</v>
      </c>
      <c r="H11" s="53">
        <v>16</v>
      </c>
      <c r="I11" s="53">
        <f>+E11*H11</f>
        <v>256</v>
      </c>
      <c r="J11" s="53">
        <v>0</v>
      </c>
      <c r="K11" s="53">
        <f>+E11*J11</f>
        <v>0</v>
      </c>
      <c r="L11" s="53">
        <f>+G11-I11+K11</f>
        <v>3744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16320</v>
      </c>
      <c r="H12" s="42">
        <v>68.8</v>
      </c>
      <c r="I12" s="42">
        <f>SUM(I8:I11)</f>
        <v>896</v>
      </c>
      <c r="J12" s="42">
        <f>SUM(J8:J11)</f>
        <v>3</v>
      </c>
      <c r="K12" s="42">
        <f>SUM(K8:K11)</f>
        <v>48</v>
      </c>
      <c r="L12" s="42">
        <f>SUM(L8:L11)</f>
        <v>15472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2" t="s">
        <v>44</v>
      </c>
      <c r="B15" s="112"/>
      <c r="C15" s="112"/>
      <c r="D15" s="20"/>
      <c r="E15" s="20"/>
      <c r="F15" s="20"/>
      <c r="G15" s="112" t="s">
        <v>37</v>
      </c>
      <c r="H15" s="112"/>
      <c r="I15" s="112"/>
      <c r="J15" s="112"/>
      <c r="K15" s="112"/>
      <c r="L15" s="112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9" t="s">
        <v>62</v>
      </c>
      <c r="B18" s="109"/>
      <c r="C18" s="109"/>
      <c r="D18" s="20"/>
      <c r="E18" s="20"/>
      <c r="F18" s="20"/>
      <c r="G18" s="110" t="s">
        <v>61</v>
      </c>
      <c r="H18" s="110"/>
      <c r="I18" s="110"/>
      <c r="J18" s="110"/>
      <c r="K18" s="110"/>
      <c r="L18" s="110"/>
      <c r="M18" s="1"/>
    </row>
    <row r="19" spans="1:13" ht="16.5" x14ac:dyDescent="0.3">
      <c r="A19" s="110" t="s">
        <v>19</v>
      </c>
      <c r="B19" s="110"/>
      <c r="C19" s="110"/>
      <c r="D19" s="20"/>
      <c r="E19" s="20"/>
      <c r="F19" s="20"/>
      <c r="G19" s="110" t="s">
        <v>20</v>
      </c>
      <c r="H19" s="110"/>
      <c r="I19" s="110"/>
      <c r="J19" s="110"/>
      <c r="K19" s="110"/>
      <c r="L19" s="110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76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54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48</v>
      </c>
      <c r="C7" s="16" t="s">
        <v>22</v>
      </c>
      <c r="D7" s="17" t="s">
        <v>23</v>
      </c>
      <c r="E7" s="9">
        <v>16</v>
      </c>
      <c r="F7" s="40">
        <v>161</v>
      </c>
      <c r="G7" s="40">
        <f t="shared" ref="G7:G10" si="0">+E7*F7</f>
        <v>2576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64</v>
      </c>
      <c r="L7" s="40">
        <f t="shared" ref="L7:L10" si="3">+G7-I7+K7</f>
        <v>2640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16</v>
      </c>
      <c r="F8" s="40">
        <v>134</v>
      </c>
      <c r="G8" s="40">
        <f t="shared" si="0"/>
        <v>2144</v>
      </c>
      <c r="H8" s="40">
        <v>0</v>
      </c>
      <c r="I8" s="40">
        <f t="shared" si="1"/>
        <v>0</v>
      </c>
      <c r="J8" s="40">
        <v>5</v>
      </c>
      <c r="K8" s="40">
        <f t="shared" si="2"/>
        <v>80</v>
      </c>
      <c r="L8" s="40">
        <f t="shared" si="3"/>
        <v>2224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75</v>
      </c>
      <c r="C9" s="17" t="s">
        <v>26</v>
      </c>
      <c r="D9" s="17" t="s">
        <v>27</v>
      </c>
      <c r="E9" s="9">
        <v>16</v>
      </c>
      <c r="F9" s="40">
        <v>123</v>
      </c>
      <c r="G9" s="40">
        <f t="shared" si="0"/>
        <v>1968</v>
      </c>
      <c r="H9" s="40">
        <v>0</v>
      </c>
      <c r="I9" s="40">
        <f t="shared" si="1"/>
        <v>0</v>
      </c>
      <c r="J9" s="40">
        <v>4</v>
      </c>
      <c r="K9" s="40">
        <f t="shared" si="2"/>
        <v>64</v>
      </c>
      <c r="L9" s="40">
        <f t="shared" si="3"/>
        <v>2032</v>
      </c>
      <c r="M9" s="18"/>
    </row>
    <row r="10" spans="1:13" ht="30" customHeight="1" thickTop="1" thickBot="1" x14ac:dyDescent="0.3">
      <c r="A10" s="8">
        <v>8</v>
      </c>
      <c r="B10" s="16" t="s">
        <v>42</v>
      </c>
      <c r="C10" s="17" t="s">
        <v>28</v>
      </c>
      <c r="D10" s="17" t="s">
        <v>29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/>
    </row>
    <row r="11" spans="1:13" ht="30" customHeight="1" thickTop="1" thickBot="1" x14ac:dyDescent="0.3">
      <c r="A11" s="8">
        <v>9</v>
      </c>
      <c r="B11" s="16" t="s">
        <v>73</v>
      </c>
      <c r="C11" s="17" t="s">
        <v>28</v>
      </c>
      <c r="D11" s="28" t="s">
        <v>43</v>
      </c>
      <c r="E11" s="9">
        <v>16</v>
      </c>
      <c r="F11" s="40">
        <v>123</v>
      </c>
      <c r="G11" s="53">
        <f t="shared" ref="G11:G12" si="4">+E11*F11</f>
        <v>1968</v>
      </c>
      <c r="H11" s="53">
        <v>0</v>
      </c>
      <c r="I11" s="53">
        <f t="shared" ref="I11:I12" si="5">+E11*H11</f>
        <v>0</v>
      </c>
      <c r="J11" s="53">
        <v>4</v>
      </c>
      <c r="K11" s="53">
        <f t="shared" ref="K11:K12" si="6">+E11*J11</f>
        <v>64</v>
      </c>
      <c r="L11" s="53">
        <f t="shared" ref="L11:L12" si="7">+G11-I11+K11</f>
        <v>2032</v>
      </c>
      <c r="M11" s="18"/>
    </row>
    <row r="12" spans="1:13" ht="30" customHeight="1" thickTop="1" thickBot="1" x14ac:dyDescent="0.3">
      <c r="A12" s="8">
        <v>10</v>
      </c>
      <c r="B12" s="16" t="s">
        <v>74</v>
      </c>
      <c r="C12" s="17" t="s">
        <v>26</v>
      </c>
      <c r="D12" s="17" t="s">
        <v>27</v>
      </c>
      <c r="E12" s="9">
        <v>16</v>
      </c>
      <c r="F12" s="40">
        <v>134</v>
      </c>
      <c r="G12" s="40">
        <f t="shared" si="4"/>
        <v>2144</v>
      </c>
      <c r="H12" s="40">
        <v>0</v>
      </c>
      <c r="I12" s="40">
        <f t="shared" si="5"/>
        <v>0</v>
      </c>
      <c r="J12" s="40">
        <v>5</v>
      </c>
      <c r="K12" s="40">
        <f t="shared" si="6"/>
        <v>80</v>
      </c>
      <c r="L12" s="40">
        <f t="shared" si="7"/>
        <v>2224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12832</v>
      </c>
      <c r="H13" s="54">
        <v>0</v>
      </c>
      <c r="I13" s="55">
        <f>SUM(I7:I12)</f>
        <v>0</v>
      </c>
      <c r="J13" s="55">
        <f>SUM(J7:J12)</f>
        <v>28</v>
      </c>
      <c r="K13" s="55">
        <f>SUM(K7:K12)</f>
        <v>448</v>
      </c>
      <c r="L13" s="55">
        <f>SUM(L7:L12)</f>
        <v>13280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2" t="s">
        <v>44</v>
      </c>
      <c r="B16" s="112"/>
      <c r="C16" s="112"/>
      <c r="D16" s="20"/>
      <c r="E16" s="20"/>
      <c r="F16" s="20"/>
      <c r="G16" s="112" t="s">
        <v>37</v>
      </c>
      <c r="H16" s="112"/>
      <c r="I16" s="112"/>
      <c r="J16" s="112"/>
      <c r="K16" s="112"/>
      <c r="L16" s="112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9" t="s">
        <v>62</v>
      </c>
      <c r="B19" s="109"/>
      <c r="C19" s="109"/>
      <c r="D19" s="20"/>
      <c r="E19" s="20"/>
      <c r="F19" s="20"/>
      <c r="G19" s="110" t="s">
        <v>61</v>
      </c>
      <c r="H19" s="110"/>
      <c r="I19" s="110"/>
      <c r="J19" s="110"/>
      <c r="K19" s="110"/>
      <c r="L19" s="110"/>
      <c r="M19" s="19"/>
    </row>
    <row r="20" spans="1:13" ht="16.5" x14ac:dyDescent="0.3">
      <c r="A20" s="110" t="s">
        <v>19</v>
      </c>
      <c r="B20" s="110"/>
      <c r="C20" s="110"/>
      <c r="D20" s="20"/>
      <c r="E20" s="20"/>
      <c r="F20" s="20"/>
      <c r="G20" s="110" t="s">
        <v>20</v>
      </c>
      <c r="H20" s="110"/>
      <c r="I20" s="110"/>
      <c r="J20" s="110"/>
      <c r="K20" s="110"/>
      <c r="L20" s="110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60</v>
      </c>
      <c r="C7" s="28" t="s">
        <v>30</v>
      </c>
      <c r="D7" s="92" t="s">
        <v>18</v>
      </c>
      <c r="E7" s="9">
        <v>16</v>
      </c>
      <c r="F7" s="40">
        <v>205</v>
      </c>
      <c r="G7" s="40">
        <f t="shared" ref="G7:G12" si="0">+E7*F7</f>
        <v>3280</v>
      </c>
      <c r="H7" s="40">
        <v>5</v>
      </c>
      <c r="I7" s="40">
        <f t="shared" ref="I7:I12" si="1">+E7*H7</f>
        <v>80</v>
      </c>
      <c r="J7" s="40">
        <v>0</v>
      </c>
      <c r="K7" s="40">
        <f t="shared" ref="K7:K12" si="2">+E7*J7</f>
        <v>0</v>
      </c>
      <c r="L7" s="40">
        <f t="shared" ref="L7:L12" si="3">+G7-I7+K7</f>
        <v>3200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32</v>
      </c>
      <c r="C8" s="90" t="s">
        <v>33</v>
      </c>
      <c r="D8" s="91" t="s">
        <v>27</v>
      </c>
      <c r="E8" s="9">
        <v>16</v>
      </c>
      <c r="F8" s="40">
        <v>97</v>
      </c>
      <c r="G8" s="40">
        <f t="shared" si="0"/>
        <v>1552</v>
      </c>
      <c r="H8" s="40">
        <v>0</v>
      </c>
      <c r="I8" s="40">
        <f t="shared" si="1"/>
        <v>0</v>
      </c>
      <c r="J8" s="40">
        <v>8</v>
      </c>
      <c r="K8" s="40">
        <f t="shared" si="2"/>
        <v>128</v>
      </c>
      <c r="L8" s="40">
        <f t="shared" si="3"/>
        <v>1680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49</v>
      </c>
      <c r="C9" s="28" t="s">
        <v>17</v>
      </c>
      <c r="D9" s="91" t="s">
        <v>18</v>
      </c>
      <c r="E9" s="9">
        <v>16</v>
      </c>
      <c r="F9" s="40">
        <v>127</v>
      </c>
      <c r="G9" s="40">
        <f t="shared" si="0"/>
        <v>2032</v>
      </c>
      <c r="H9" s="40">
        <v>0</v>
      </c>
      <c r="I9" s="40">
        <f t="shared" si="1"/>
        <v>0</v>
      </c>
      <c r="J9" s="40">
        <v>6</v>
      </c>
      <c r="K9" s="40">
        <f t="shared" si="2"/>
        <v>96</v>
      </c>
      <c r="L9" s="40">
        <f t="shared" si="3"/>
        <v>2128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51</v>
      </c>
      <c r="C10" s="28" t="s">
        <v>17</v>
      </c>
      <c r="D10" s="52" t="s">
        <v>52</v>
      </c>
      <c r="E10" s="9">
        <v>16</v>
      </c>
      <c r="F10" s="40">
        <v>123</v>
      </c>
      <c r="G10" s="40">
        <f t="shared" si="0"/>
        <v>1968</v>
      </c>
      <c r="H10" s="40">
        <v>0</v>
      </c>
      <c r="I10" s="40">
        <f t="shared" si="1"/>
        <v>0</v>
      </c>
      <c r="J10" s="40">
        <v>4</v>
      </c>
      <c r="K10" s="40">
        <f t="shared" si="2"/>
        <v>64</v>
      </c>
      <c r="L10" s="40">
        <f t="shared" si="3"/>
        <v>2032</v>
      </c>
      <c r="M10" s="18"/>
    </row>
    <row r="11" spans="1:13" ht="30" customHeight="1" thickTop="1" thickBot="1" x14ac:dyDescent="0.3">
      <c r="A11" s="16">
        <v>15</v>
      </c>
      <c r="B11" s="8" t="s">
        <v>68</v>
      </c>
      <c r="C11" s="28" t="s">
        <v>17</v>
      </c>
      <c r="D11" s="8" t="s">
        <v>27</v>
      </c>
      <c r="E11" s="9">
        <v>16</v>
      </c>
      <c r="F11" s="40">
        <v>121</v>
      </c>
      <c r="G11" s="40">
        <f t="shared" si="0"/>
        <v>1936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40">
        <f>+G11-I11+K11</f>
        <v>2032</v>
      </c>
      <c r="M11" s="18" t="s">
        <v>31</v>
      </c>
    </row>
    <row r="12" spans="1:13" ht="30" customHeight="1" thickTop="1" thickBot="1" x14ac:dyDescent="0.3">
      <c r="A12" s="16">
        <v>16</v>
      </c>
      <c r="B12" s="8" t="s">
        <v>57</v>
      </c>
      <c r="C12" s="28" t="s">
        <v>17</v>
      </c>
      <c r="D12" s="8" t="s">
        <v>53</v>
      </c>
      <c r="E12" s="9">
        <v>16</v>
      </c>
      <c r="F12" s="40">
        <v>127</v>
      </c>
      <c r="G12" s="53">
        <f t="shared" si="0"/>
        <v>2032</v>
      </c>
      <c r="H12" s="53">
        <v>0</v>
      </c>
      <c r="I12" s="53">
        <f t="shared" si="1"/>
        <v>0</v>
      </c>
      <c r="J12" s="53">
        <v>6</v>
      </c>
      <c r="K12" s="53">
        <f t="shared" si="2"/>
        <v>96</v>
      </c>
      <c r="L12" s="53">
        <f t="shared" si="3"/>
        <v>2128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12800</v>
      </c>
      <c r="H13" s="54">
        <f t="shared" si="4"/>
        <v>5</v>
      </c>
      <c r="I13" s="54">
        <f t="shared" si="4"/>
        <v>80</v>
      </c>
      <c r="J13" s="54">
        <f t="shared" si="4"/>
        <v>30</v>
      </c>
      <c r="K13" s="54">
        <f t="shared" si="4"/>
        <v>480</v>
      </c>
      <c r="L13" s="54">
        <f t="shared" si="4"/>
        <v>13200</v>
      </c>
      <c r="M13" s="12"/>
    </row>
    <row r="14" spans="1:13" x14ac:dyDescent="0.25">
      <c r="I14" s="11"/>
    </row>
    <row r="16" spans="1:13" ht="16.5" x14ac:dyDescent="0.3">
      <c r="A16" s="112" t="s">
        <v>44</v>
      </c>
      <c r="B16" s="112"/>
      <c r="C16" s="112"/>
      <c r="D16" s="20"/>
      <c r="E16" s="20"/>
      <c r="F16" s="20"/>
      <c r="G16" s="112" t="s">
        <v>37</v>
      </c>
      <c r="H16" s="112"/>
      <c r="I16" s="112"/>
      <c r="J16" s="112"/>
      <c r="K16" s="112"/>
      <c r="L16" s="112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9" t="s">
        <v>62</v>
      </c>
      <c r="B19" s="109"/>
      <c r="C19" s="109"/>
      <c r="D19" s="20"/>
      <c r="E19" s="20"/>
      <c r="F19" s="20"/>
      <c r="G19" s="110" t="s">
        <v>61</v>
      </c>
      <c r="H19" s="110"/>
      <c r="I19" s="110"/>
      <c r="J19" s="110"/>
      <c r="K19" s="110"/>
      <c r="L19" s="110"/>
    </row>
    <row r="20" spans="1:12" ht="16.5" x14ac:dyDescent="0.3">
      <c r="A20" s="110" t="s">
        <v>19</v>
      </c>
      <c r="B20" s="110"/>
      <c r="C20" s="110"/>
      <c r="D20" s="20"/>
      <c r="E20" s="20"/>
      <c r="F20" s="20"/>
      <c r="G20" s="110" t="s">
        <v>20</v>
      </c>
      <c r="H20" s="110"/>
      <c r="I20" s="110"/>
      <c r="J20" s="110"/>
      <c r="K20" s="110"/>
      <c r="L20" s="110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1" sqref="E11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1" t="s">
        <v>55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2" t="s">
        <v>21</v>
      </c>
      <c r="B2" s="111" t="s">
        <v>58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2" t="s">
        <v>1</v>
      </c>
      <c r="B3" s="111" t="s">
        <v>59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76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50</v>
      </c>
      <c r="C7" s="16" t="s">
        <v>35</v>
      </c>
      <c r="D7" s="16" t="s">
        <v>35</v>
      </c>
      <c r="E7" s="33">
        <v>16</v>
      </c>
      <c r="F7" s="40">
        <v>195</v>
      </c>
      <c r="G7" s="40">
        <f>+E7*F7</f>
        <v>3120</v>
      </c>
      <c r="H7" s="40">
        <v>4</v>
      </c>
      <c r="I7" s="40">
        <f>+E7*H7</f>
        <v>64</v>
      </c>
      <c r="J7" s="40">
        <v>0</v>
      </c>
      <c r="K7" s="40">
        <f>+E7*J7</f>
        <v>0</v>
      </c>
      <c r="L7" s="40">
        <f>+G7-I7+K7</f>
        <v>3056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34</v>
      </c>
      <c r="C8" s="16" t="s">
        <v>35</v>
      </c>
      <c r="D8" s="16" t="s">
        <v>36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/>
    </row>
    <row r="9" spans="1:13" ht="30" customHeight="1" thickTop="1" thickBot="1" x14ac:dyDescent="0.3">
      <c r="A9" s="98">
        <v>19</v>
      </c>
      <c r="B9" s="97" t="s">
        <v>65</v>
      </c>
      <c r="C9" s="101" t="s">
        <v>66</v>
      </c>
      <c r="D9" s="101" t="s">
        <v>67</v>
      </c>
      <c r="E9" s="33">
        <v>16</v>
      </c>
      <c r="F9" s="99">
        <v>163</v>
      </c>
      <c r="G9" s="99">
        <f>+E9*F9</f>
        <v>2608</v>
      </c>
      <c r="H9" s="99">
        <v>0</v>
      </c>
      <c r="I9" s="99">
        <f>+E9*H9</f>
        <v>0</v>
      </c>
      <c r="J9" s="99">
        <v>4</v>
      </c>
      <c r="K9" s="99">
        <f>+E9*J9</f>
        <v>64</v>
      </c>
      <c r="L9" s="99">
        <f>+G9-I9+K9</f>
        <v>2672</v>
      </c>
      <c r="M9" s="100"/>
    </row>
    <row r="10" spans="1:13" ht="30" customHeight="1" thickTop="1" thickBot="1" x14ac:dyDescent="0.3">
      <c r="A10" s="16">
        <v>20</v>
      </c>
      <c r="B10" s="97" t="s">
        <v>78</v>
      </c>
      <c r="C10" s="101" t="s">
        <v>79</v>
      </c>
      <c r="D10" s="101" t="s">
        <v>80</v>
      </c>
      <c r="E10" s="9">
        <v>16</v>
      </c>
      <c r="F10" s="40">
        <v>134</v>
      </c>
      <c r="G10" s="53">
        <f t="shared" ref="G10" si="0">+E10*F10</f>
        <v>2144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96</v>
      </c>
      <c r="L10" s="53">
        <f t="shared" ref="L10" si="3">+G10-I10+K10</f>
        <v>2240</v>
      </c>
      <c r="M10" s="100"/>
    </row>
    <row r="11" spans="1:13" ht="30" customHeight="1" thickTop="1" thickBot="1" x14ac:dyDescent="0.3">
      <c r="A11" s="16">
        <v>21</v>
      </c>
      <c r="B11" s="8" t="s">
        <v>64</v>
      </c>
      <c r="C11" s="52" t="s">
        <v>71</v>
      </c>
      <c r="D11" s="52" t="s">
        <v>69</v>
      </c>
      <c r="E11" s="33">
        <v>16</v>
      </c>
      <c r="F11" s="51">
        <v>123</v>
      </c>
      <c r="G11" s="51">
        <f>+E11*F11</f>
        <v>1968</v>
      </c>
      <c r="H11" s="51">
        <v>0</v>
      </c>
      <c r="I11" s="51">
        <f>+E11*H11</f>
        <v>0</v>
      </c>
      <c r="J11" s="51">
        <v>4</v>
      </c>
      <c r="K11" s="51">
        <f>+E11*J11</f>
        <v>64</v>
      </c>
      <c r="L11" s="51">
        <f>+G11-I11+K11</f>
        <v>2032</v>
      </c>
      <c r="M11" s="18" t="s">
        <v>31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12960</v>
      </c>
      <c r="H12" s="10">
        <f t="shared" si="4"/>
        <v>8</v>
      </c>
      <c r="I12" s="10">
        <f t="shared" si="4"/>
        <v>128</v>
      </c>
      <c r="J12" s="10">
        <f t="shared" si="4"/>
        <v>14</v>
      </c>
      <c r="K12" s="10">
        <f t="shared" si="4"/>
        <v>224</v>
      </c>
      <c r="L12" s="10">
        <f t="shared" si="4"/>
        <v>13056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2" t="s">
        <v>44</v>
      </c>
      <c r="B15" s="112"/>
      <c r="C15" s="112"/>
      <c r="D15" s="20"/>
      <c r="E15" s="20"/>
      <c r="F15" s="20"/>
      <c r="G15" s="112" t="s">
        <v>37</v>
      </c>
      <c r="H15" s="112"/>
      <c r="I15" s="112"/>
      <c r="J15" s="112"/>
      <c r="K15" s="112"/>
      <c r="L15" s="112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9" t="s">
        <v>62</v>
      </c>
      <c r="B18" s="109"/>
      <c r="C18" s="109"/>
      <c r="D18" s="20"/>
      <c r="E18" s="20"/>
      <c r="F18" s="20"/>
      <c r="G18" s="110" t="s">
        <v>61</v>
      </c>
      <c r="H18" s="110"/>
      <c r="I18" s="110"/>
      <c r="J18" s="110"/>
      <c r="K18" s="110"/>
      <c r="L18" s="110"/>
    </row>
    <row r="19" spans="1:12" ht="16.5" x14ac:dyDescent="0.3">
      <c r="A19" s="110" t="s">
        <v>19</v>
      </c>
      <c r="B19" s="110"/>
      <c r="C19" s="110"/>
      <c r="D19" s="20"/>
      <c r="E19" s="20"/>
      <c r="F19" s="20"/>
      <c r="G19" s="110" t="s">
        <v>20</v>
      </c>
      <c r="H19" s="110"/>
      <c r="I19" s="110"/>
      <c r="J19" s="110"/>
      <c r="K19" s="110"/>
      <c r="L19" s="110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Q23" sqref="Q2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55</v>
      </c>
    </row>
    <row r="2" spans="1:16" ht="20.100000000000001" customHeight="1" x14ac:dyDescent="0.25">
      <c r="A2" s="1" t="s">
        <v>77</v>
      </c>
    </row>
    <row r="3" spans="1:16" ht="20.100000000000001" customHeight="1" x14ac:dyDescent="0.25">
      <c r="A3" s="1" t="s">
        <v>56</v>
      </c>
    </row>
    <row r="4" spans="1:16" ht="15.75" thickBot="1" x14ac:dyDescent="0.3"/>
    <row r="5" spans="1:16" ht="30" customHeight="1" thickBot="1" x14ac:dyDescent="0.3">
      <c r="A5" s="60" t="s">
        <v>54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45</v>
      </c>
      <c r="K5" s="75" t="s">
        <v>46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16</v>
      </c>
      <c r="F7" s="58">
        <f>direc!F8</f>
        <v>335</v>
      </c>
      <c r="G7" s="58">
        <f>direc!G8</f>
        <v>5360</v>
      </c>
      <c r="H7" s="62">
        <f>direc!H8</f>
        <v>35</v>
      </c>
      <c r="I7" s="58">
        <f>direc!I8</f>
        <v>560</v>
      </c>
      <c r="J7" s="62">
        <f>direc!J8</f>
        <v>0</v>
      </c>
      <c r="K7" s="58">
        <f>direc!K8</f>
        <v>0</v>
      </c>
      <c r="L7" s="66">
        <f>direc!L8</f>
        <v>4800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40</v>
      </c>
      <c r="D8" s="81" t="s">
        <v>41</v>
      </c>
      <c r="E8" s="69">
        <f>direc!E9</f>
        <v>16</v>
      </c>
      <c r="F8" s="70">
        <v>205</v>
      </c>
      <c r="G8" s="70">
        <f>+E8*F8</f>
        <v>3280</v>
      </c>
      <c r="H8" s="63">
        <v>5</v>
      </c>
      <c r="I8" s="70">
        <f>+E8*H8</f>
        <v>80</v>
      </c>
      <c r="J8" s="63">
        <v>0</v>
      </c>
      <c r="K8" s="70">
        <f>+E8*J8</f>
        <v>0</v>
      </c>
      <c r="L8" s="66">
        <f>direc!L9</f>
        <v>3200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2" t="str">
        <f>direc!D10</f>
        <v>AUXILIAR CONTAB</v>
      </c>
      <c r="E9" s="69">
        <f>direc!E10</f>
        <v>16</v>
      </c>
      <c r="F9" s="56">
        <f>direc!F10</f>
        <v>230</v>
      </c>
      <c r="G9" s="56">
        <f>direc!G10</f>
        <v>3680</v>
      </c>
      <c r="H9" s="56">
        <f>direc!H10</f>
        <v>0</v>
      </c>
      <c r="I9" s="58">
        <f>direc!I10</f>
        <v>0</v>
      </c>
      <c r="J9" s="56">
        <f>direc!J10</f>
        <v>3</v>
      </c>
      <c r="K9" s="107">
        <f>direc!K10</f>
        <v>48</v>
      </c>
      <c r="L9" s="66">
        <f>direc!L10</f>
        <v>3728</v>
      </c>
      <c r="M9" s="80"/>
      <c r="O9" s="108"/>
      <c r="P9" s="108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16</v>
      </c>
      <c r="F10" s="56">
        <f>direc!F11</f>
        <v>250</v>
      </c>
      <c r="G10" s="56">
        <f>direc!G11</f>
        <v>4000</v>
      </c>
      <c r="H10" s="56">
        <f>direc!H11</f>
        <v>16</v>
      </c>
      <c r="I10" s="58">
        <f>direc!I11</f>
        <v>256</v>
      </c>
      <c r="J10" s="56">
        <f>direc!J11</f>
        <v>0</v>
      </c>
      <c r="K10" s="107">
        <f>direc!K11</f>
        <v>0</v>
      </c>
      <c r="L10" s="66">
        <f>direc!L11</f>
        <v>3744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16</v>
      </c>
      <c r="F11" s="58">
        <f>CAIC!F7</f>
        <v>161</v>
      </c>
      <c r="G11" s="58">
        <f>CAIC!G7</f>
        <v>2576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64</v>
      </c>
      <c r="L11" s="66">
        <f>CAIC!L7</f>
        <v>2640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16</v>
      </c>
      <c r="F12" s="70">
        <f>CAIC!F8</f>
        <v>134</v>
      </c>
      <c r="G12" s="70">
        <f>CAIC!G8</f>
        <v>2144</v>
      </c>
      <c r="H12" s="63">
        <f>CAIC!H8</f>
        <v>0</v>
      </c>
      <c r="I12" s="70">
        <f>CAIC!I8</f>
        <v>0</v>
      </c>
      <c r="J12" s="63">
        <f>CAIC!J8</f>
        <v>5</v>
      </c>
      <c r="K12" s="70">
        <f>CAIC!K8</f>
        <v>80</v>
      </c>
      <c r="L12" s="66">
        <f>CAIC!L8</f>
        <v>2224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16</v>
      </c>
      <c r="F13" s="56">
        <f>CAIC!F9</f>
        <v>123</v>
      </c>
      <c r="G13" s="56">
        <f>CAIC!G9</f>
        <v>1968</v>
      </c>
      <c r="H13" s="56">
        <f>CAIC!H9</f>
        <v>0</v>
      </c>
      <c r="I13" s="56">
        <f>CAIC!I9</f>
        <v>0</v>
      </c>
      <c r="J13" s="56">
        <f>CAIC!J9</f>
        <v>4</v>
      </c>
      <c r="K13" s="58">
        <f>CAIC!K9</f>
        <v>64</v>
      </c>
      <c r="L13" s="66">
        <f>CAIC!L9</f>
        <v>2032</v>
      </c>
      <c r="M13" s="80"/>
    </row>
    <row r="14" spans="1:16" ht="30" customHeight="1" x14ac:dyDescent="0.25">
      <c r="A14" s="44">
        <f>CAIC!A10</f>
        <v>8</v>
      </c>
      <c r="B14" s="59" t="str">
        <f>CAIC!B10</f>
        <v>IRMA MARTINEZ ADATA</v>
      </c>
      <c r="C14" s="59" t="str">
        <f>CAIC!C10</f>
        <v>COCINA CAIC</v>
      </c>
      <c r="D14" s="59" t="str">
        <f>CAIC!D10</f>
        <v>COCINERA</v>
      </c>
      <c r="E14" s="69">
        <f>CAIC!E10</f>
        <v>16</v>
      </c>
      <c r="F14" s="58">
        <f>CAIC!F10</f>
        <v>127</v>
      </c>
      <c r="G14" s="58">
        <f>CAIC!G10</f>
        <v>2032</v>
      </c>
      <c r="H14" s="62">
        <f>CAIC!H10</f>
        <v>0</v>
      </c>
      <c r="I14" s="58">
        <f>CAIC!I10</f>
        <v>0</v>
      </c>
      <c r="J14" s="62">
        <f>CAIC!J10</f>
        <v>6</v>
      </c>
      <c r="K14" s="58">
        <f>CAIC!K10</f>
        <v>96</v>
      </c>
      <c r="L14" s="58">
        <f>CAIC!L10</f>
        <v>2128</v>
      </c>
      <c r="M14" s="80"/>
    </row>
    <row r="15" spans="1:16" ht="30" customHeight="1" x14ac:dyDescent="0.25">
      <c r="A15" s="44">
        <v>10</v>
      </c>
      <c r="B15" s="59" t="s">
        <v>73</v>
      </c>
      <c r="C15" s="59" t="s">
        <v>28</v>
      </c>
      <c r="D15" s="81" t="s">
        <v>43</v>
      </c>
      <c r="E15" s="69">
        <f>CAIC!E11</f>
        <v>16</v>
      </c>
      <c r="F15" s="56">
        <v>123</v>
      </c>
      <c r="G15" s="56">
        <f t="shared" ref="G15" si="0">+E15*F15</f>
        <v>1968</v>
      </c>
      <c r="H15" s="104">
        <v>0</v>
      </c>
      <c r="I15" s="56">
        <f t="shared" ref="I15" si="1">+E15*H15</f>
        <v>0</v>
      </c>
      <c r="J15" s="104">
        <v>4</v>
      </c>
      <c r="K15" s="56">
        <v>55</v>
      </c>
      <c r="L15" s="58">
        <f>CAIC!L11</f>
        <v>2032</v>
      </c>
      <c r="M15" s="103"/>
    </row>
    <row r="16" spans="1:16" ht="30" customHeight="1" x14ac:dyDescent="0.25">
      <c r="A16" s="59">
        <f>CAIC!A12</f>
        <v>10</v>
      </c>
      <c r="B16" s="88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69">
        <f>CAIC!E12</f>
        <v>16</v>
      </c>
      <c r="F16" s="58">
        <v>134</v>
      </c>
      <c r="G16" s="58">
        <v>1340</v>
      </c>
      <c r="H16" s="62">
        <v>0</v>
      </c>
      <c r="I16" s="58">
        <v>0</v>
      </c>
      <c r="J16" s="62">
        <v>5</v>
      </c>
      <c r="K16" s="58">
        <v>50</v>
      </c>
      <c r="L16" s="58">
        <f>CAIC!L12</f>
        <v>2224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16</v>
      </c>
      <c r="F17" s="58">
        <f>'DESPENSA COMEDER'!F7</f>
        <v>205</v>
      </c>
      <c r="G17" s="58">
        <f>'DESPENSA COMEDER'!G7</f>
        <v>3280</v>
      </c>
      <c r="H17" s="62">
        <f>'DESPENSA COMEDER'!H7</f>
        <v>5</v>
      </c>
      <c r="I17" s="58">
        <f>'DESPENSA COMEDER'!I7</f>
        <v>80</v>
      </c>
      <c r="J17" s="62">
        <f>'DESPENSA COMEDER'!J7</f>
        <v>0</v>
      </c>
      <c r="K17" s="58">
        <f>'DESPENSA COMEDER'!K7</f>
        <v>0</v>
      </c>
      <c r="L17" s="66">
        <f>'DESPENSA COMEDER'!L7</f>
        <v>3200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16</v>
      </c>
      <c r="F18" s="58">
        <f>'DESPENSA COMEDER'!F8</f>
        <v>97</v>
      </c>
      <c r="G18" s="58">
        <f>'DESPENSA COMEDER'!G8</f>
        <v>1552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128</v>
      </c>
      <c r="L18" s="66">
        <f>'DESPENSA COMEDER'!L8</f>
        <v>1680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SANDRA DIAZ RAYGOZA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16</v>
      </c>
      <c r="F19" s="58">
        <f>'DESPENSA COMEDER'!F9</f>
        <v>127</v>
      </c>
      <c r="G19" s="58">
        <f>'DESPENSA COMEDER'!G9</f>
        <v>2032</v>
      </c>
      <c r="H19" s="62">
        <f>'DESPENSA COMEDER'!H9</f>
        <v>0</v>
      </c>
      <c r="I19" s="58">
        <f>'DESPENSA COMEDER'!I9</f>
        <v>0</v>
      </c>
      <c r="J19" s="62">
        <f>'DESPENSA COMEDER'!J9</f>
        <v>6</v>
      </c>
      <c r="K19" s="58">
        <f>'DESPENSA COMEDER'!K9</f>
        <v>96</v>
      </c>
      <c r="L19" s="66">
        <f>'DESPENSA COMEDER'!L9</f>
        <v>2128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16</v>
      </c>
      <c r="F20" s="58">
        <f>'DESPENSA COMEDER'!F10</f>
        <v>123</v>
      </c>
      <c r="G20" s="58">
        <f>'DESPENSA COMEDER'!G10</f>
        <v>1968</v>
      </c>
      <c r="H20" s="62">
        <f>'DESPENSA COMEDER'!H10</f>
        <v>0</v>
      </c>
      <c r="I20" s="58">
        <f>'DESPENSA COMEDER'!I10</f>
        <v>0</v>
      </c>
      <c r="J20" s="62">
        <f>'DESPENSA COMEDER'!J10</f>
        <v>4</v>
      </c>
      <c r="K20" s="58">
        <f>'DESPENSA COMEDER'!K10</f>
        <v>64</v>
      </c>
      <c r="L20" s="66">
        <f>'DESPENSA COMEDER'!L10</f>
        <v>2032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ELIA KARINA GALVEZ BARRAGAN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16</v>
      </c>
      <c r="F21" s="58">
        <f>'DESPENSA COMEDER'!F11</f>
        <v>121</v>
      </c>
      <c r="G21" s="58">
        <f>'DESPENSA COMEDER'!G11</f>
        <v>1936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96</v>
      </c>
      <c r="L21" s="66">
        <f>'DESPENSA COMEDER'!L11</f>
        <v>2032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16</v>
      </c>
      <c r="F22" s="58">
        <f>'DESPENSA COMEDER'!F12</f>
        <v>127</v>
      </c>
      <c r="G22" s="58">
        <f>'DESPENSA COMEDER'!G12</f>
        <v>2032</v>
      </c>
      <c r="H22" s="62">
        <f>'DESPENSA COMEDER'!H12</f>
        <v>0</v>
      </c>
      <c r="I22" s="58">
        <f>'DESPENSA COMEDER'!I12</f>
        <v>0</v>
      </c>
      <c r="J22" s="62">
        <f>'DESPENSA COMEDER'!J12</f>
        <v>6</v>
      </c>
      <c r="K22" s="58">
        <v>95</v>
      </c>
      <c r="L22" s="66">
        <f>'DESPENSA COMEDER'!L12</f>
        <v>2128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35</v>
      </c>
      <c r="D23" s="89" t="s">
        <v>36</v>
      </c>
      <c r="E23" s="69">
        <f>'CASA DIA TRAB SOC PSICOL'!E7</f>
        <v>16</v>
      </c>
      <c r="F23" s="66">
        <f>'CASA DIA TRAB SOC PSICOL'!F7</f>
        <v>195</v>
      </c>
      <c r="G23" s="58">
        <f>'CASA DIA TRAB SOC PSICOL'!G7</f>
        <v>3120</v>
      </c>
      <c r="H23" s="62">
        <f>'CASA DIA TRAB SOC PSICOL'!H7</f>
        <v>4</v>
      </c>
      <c r="I23" s="58">
        <f>'CASA DIA TRAB SOC PSICOL'!I7</f>
        <v>64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3056</v>
      </c>
      <c r="M23" s="80"/>
    </row>
    <row r="24" spans="1:13" ht="30" customHeight="1" x14ac:dyDescent="0.25">
      <c r="A24" s="59">
        <f>'CASA DIA TRAB SOC PSICOL'!A8</f>
        <v>18</v>
      </c>
      <c r="B24" s="59" t="s">
        <v>34</v>
      </c>
      <c r="C24" s="81" t="s">
        <v>35</v>
      </c>
      <c r="D24" s="59" t="s">
        <v>36</v>
      </c>
      <c r="E24" s="69">
        <f>'CASA DIA TRAB SOC PSICOL'!E8</f>
        <v>16</v>
      </c>
      <c r="F24" s="58">
        <v>195</v>
      </c>
      <c r="G24" s="58">
        <f>+E24*F24</f>
        <v>3120</v>
      </c>
      <c r="H24" s="62">
        <v>4</v>
      </c>
      <c r="I24" s="58">
        <f>+E24*H24</f>
        <v>64</v>
      </c>
      <c r="J24" s="62">
        <v>0</v>
      </c>
      <c r="K24" s="58">
        <f>+E24*J24</f>
        <v>0</v>
      </c>
      <c r="L24" s="66">
        <f>'CASA DIA TRAB SOC PSICOL'!L8</f>
        <v>3056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6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16</v>
      </c>
      <c r="F25" s="58">
        <f>'CASA DIA TRAB SOC PSICOL'!F9</f>
        <v>163</v>
      </c>
      <c r="G25" s="58">
        <f>'CASA DIA TRAB SOC PSICOL'!G9</f>
        <v>2608</v>
      </c>
      <c r="H25" s="62">
        <f>'CASA DIA TRAB SOC PSICOL'!H9</f>
        <v>0</v>
      </c>
      <c r="I25" s="58">
        <f>'CASA DIA TRAB SOC PSICOL'!I9</f>
        <v>0</v>
      </c>
      <c r="J25" s="62">
        <f>'CASA DIA TRAB SOC PSICOL'!J9</f>
        <v>4</v>
      </c>
      <c r="K25" s="58">
        <f>'CASA DIA TRAB SOC PSICOL'!K9</f>
        <v>64</v>
      </c>
      <c r="L25" s="66">
        <f>'CASA DIA TRAB SOC PSICOL'!L9</f>
        <v>2672</v>
      </c>
      <c r="M25" s="80"/>
    </row>
    <row r="26" spans="1:13" ht="30" customHeight="1" x14ac:dyDescent="0.25">
      <c r="A26" s="59">
        <v>20</v>
      </c>
      <c r="B26" s="59" t="s">
        <v>78</v>
      </c>
      <c r="C26" s="106" t="s">
        <v>79</v>
      </c>
      <c r="D26" s="81" t="s">
        <v>80</v>
      </c>
      <c r="E26" s="69">
        <v>16</v>
      </c>
      <c r="F26" s="58">
        <v>134</v>
      </c>
      <c r="G26" s="58">
        <f t="shared" ref="G26" si="2">+E26*F26</f>
        <v>2144</v>
      </c>
      <c r="H26" s="62">
        <v>0</v>
      </c>
      <c r="I26" s="58">
        <f t="shared" ref="I26" si="3">+E26*H26</f>
        <v>0</v>
      </c>
      <c r="J26" s="62">
        <v>6</v>
      </c>
      <c r="K26" s="58">
        <f t="shared" ref="K26" si="4">+E26*J26</f>
        <v>96</v>
      </c>
      <c r="L26" s="66">
        <f t="shared" ref="L26" si="5">+G26-I26+K26</f>
        <v>2240</v>
      </c>
      <c r="M26" s="80"/>
    </row>
    <row r="27" spans="1:13" ht="30" customHeight="1" thickBot="1" x14ac:dyDescent="0.3">
      <c r="A27" s="59">
        <f>'CASA DIA TRAB SOC PSICOL'!A11</f>
        <v>21</v>
      </c>
      <c r="B27" s="59" t="str">
        <f>'CASA DIA TRAB SOC PSICOL'!B11</f>
        <v>FRANCISCO JAVIER VALENCIA CHAVEZ</v>
      </c>
      <c r="C27" s="81" t="s">
        <v>69</v>
      </c>
      <c r="D27" s="59" t="s">
        <v>70</v>
      </c>
      <c r="E27" s="69">
        <f>'CASA DIA TRAB SOC PSICOL'!E11</f>
        <v>16</v>
      </c>
      <c r="F27" s="58">
        <f>'CASA DIA TRAB SOC PSICOL'!F11</f>
        <v>123</v>
      </c>
      <c r="G27" s="58">
        <f>'CASA DIA TRAB SOC PSICOL'!G11</f>
        <v>1968</v>
      </c>
      <c r="H27" s="62">
        <f>'CASA DIA TRAB SOC PSICOL'!H11</f>
        <v>0</v>
      </c>
      <c r="I27" s="58">
        <f>'CASA DIA TRAB SOC PSICOL'!I11</f>
        <v>0</v>
      </c>
      <c r="J27" s="62">
        <f>'CASA DIA TRAB SOC PSICOL'!J11</f>
        <v>4</v>
      </c>
      <c r="K27" s="58">
        <f>'CASA DIA TRAB SOC PSICOL'!K11</f>
        <v>64</v>
      </c>
      <c r="L27" s="66">
        <f>'CASA DIA TRAB SOC PSICOL'!L11</f>
        <v>2032</v>
      </c>
      <c r="M27" s="80"/>
    </row>
    <row r="28" spans="1:13" ht="30" customHeight="1" thickBot="1" x14ac:dyDescent="0.3">
      <c r="A28" s="72"/>
      <c r="B28" s="73" t="s">
        <v>11</v>
      </c>
      <c r="C28" s="73"/>
      <c r="D28" s="72"/>
      <c r="E28" s="74"/>
      <c r="F28" s="76"/>
      <c r="G28" s="77">
        <f>SUM(G7:G27)</f>
        <v>54108</v>
      </c>
      <c r="H28" s="78">
        <v>68.8</v>
      </c>
      <c r="I28" s="78">
        <f>SUM(I7:I27)</f>
        <v>1104</v>
      </c>
      <c r="J28" s="78">
        <f>SUM(J7:J27)</f>
        <v>75</v>
      </c>
      <c r="K28" s="78">
        <f>SUM(K7:K27)</f>
        <v>1160</v>
      </c>
      <c r="L28" s="79">
        <f>SUM(L7:L27)</f>
        <v>55008</v>
      </c>
      <c r="M28" s="82"/>
    </row>
    <row r="31" spans="1:13" ht="16.5" x14ac:dyDescent="0.3">
      <c r="A31" s="94"/>
      <c r="B31" s="94"/>
      <c r="C31" s="94"/>
      <c r="D31" s="20"/>
      <c r="E31" s="20"/>
      <c r="F31" s="20"/>
      <c r="G31" s="94"/>
      <c r="H31" s="94"/>
      <c r="I31" s="94"/>
      <c r="J31" s="94"/>
      <c r="K31" s="94"/>
      <c r="L31" s="94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6"/>
      <c r="B34" s="96"/>
      <c r="C34" s="96"/>
      <c r="D34" s="20"/>
      <c r="E34" s="20"/>
      <c r="F34" s="20"/>
      <c r="G34" s="95"/>
      <c r="H34" s="95"/>
      <c r="I34" s="95"/>
      <c r="J34" s="95"/>
      <c r="K34" s="95"/>
      <c r="L34" s="95"/>
    </row>
    <row r="35" spans="1:12" ht="16.5" x14ac:dyDescent="0.3">
      <c r="A35" s="95"/>
      <c r="B35" s="95"/>
      <c r="C35" s="95"/>
      <c r="D35" s="20"/>
      <c r="E35" s="20"/>
      <c r="F35" s="20"/>
      <c r="G35" s="105"/>
      <c r="H35" s="95"/>
      <c r="I35" s="95"/>
      <c r="J35" s="95"/>
      <c r="K35" s="95"/>
      <c r="L35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2017-05-31T17:10:20Z</cp:lastPrinted>
  <dcterms:created xsi:type="dcterms:W3CDTF">2015-09-29T01:57:28Z</dcterms:created>
  <dcterms:modified xsi:type="dcterms:W3CDTF">2017-05-31T20:25:17Z</dcterms:modified>
</cp:coreProperties>
</file>