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25" i="5" l="1"/>
  <c r="E26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6" i="5" l="1"/>
  <c r="A25" i="5"/>
  <c r="A24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7" i="5" l="1"/>
  <c r="L13" i="2"/>
  <c r="L13" i="5"/>
  <c r="L27" i="5" s="1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<sst xmlns="http://schemas.openxmlformats.org/spreadsheetml/2006/main" count="200" uniqueCount="78">
  <si>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</si>
  <si>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</si>
  <si>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</si>
  <si>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</si>
  <si>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</si>
  <si>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</si>
  <si>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</si>
  <si>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</si>
  <si>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</si>
  <si>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</si>
  <si>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</si>
  <si>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</si>
  <si>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</si>
  <si>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</si>
  <si>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</si>
  <si>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</si>
  <si>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</si>
  <si>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</si>
  <si>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</si>
  <si>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</si>
  <si>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</si>
  <si>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</si>
  <si>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</si>
  <si>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</si>
  <si>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</si>
  <si>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</si>
  <si>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</si>
  <si>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</si>
  <si>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</si>
  <si>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</si>
  <si>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</si>
  <si>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</si>
  <si>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</si>
  <si>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</si>
  <si>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</si>
  <si>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</si>
  <si>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</si>
  <si>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</si>
  <si>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</si>
  <si>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</si>
  <si>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</si>
  <si>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</si>
  <si>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</si>
  <si>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</si>
  <si>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</si>
  <si>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</si>
  <si>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</si>
  <si>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</si>
  <si>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</si>
  <si>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</si>
  <si>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</si>
  <si>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</si>
  <si>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</si>
  <si>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</si>
  <si>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</si>
  <si>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</si>
  <si>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</si>
  <si>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</si>
  <si>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</si>
  <si>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</si>
  <si>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</si>
  <si>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</si>
  <si>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</si>
  <si>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</si>
  <si>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</si>
  <si>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</si>
  <si>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</si>
  <si>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</si>
  <si>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</si>
  <si>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</si>
  <si>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</si>
  <si>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</si>
  <si>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</si>
  <si>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</si>
  <si>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</si>
  <si>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</si>
  <si>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NOMINA 2da QUINCENA MARZO 2017</t>
  </si>
  <si>
    <t xml:space="preserve">                                                             CORRESPONDIENTE A:  2da QUINCENA DE MARZO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</si>
</sst>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5" sqref="B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44</v>
      </c>
      <c r="B15" s="112"/>
      <c r="C15" s="112"/>
      <c r="D15" s="20"/>
      <c r="E15" s="20"/>
      <c r="F15" s="20"/>
      <c r="G15" s="112" t="s">
        <v>37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62</v>
      </c>
      <c r="B18" s="109"/>
      <c r="C18" s="109"/>
      <c r="D18" s="20"/>
      <c r="E18" s="20"/>
      <c r="F18" s="20"/>
      <c r="G18" s="110" t="s">
        <v>61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12832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448</v>
      </c>
      <c r="L13" s="55">
        <f>SUM(L7:L12)</f>
        <v>13280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16</v>
      </c>
      <c r="F7" s="40">
        <v>205</v>
      </c>
      <c r="G7" s="40">
        <f t="shared" ref="G7:G12" si="0">+E7*F7</f>
        <v>3280</v>
      </c>
      <c r="H7" s="40">
        <v>5</v>
      </c>
      <c r="I7" s="40">
        <f t="shared" ref="I7:I12" si="1">+E7*H7</f>
        <v>80</v>
      </c>
      <c r="J7" s="40">
        <v>0</v>
      </c>
      <c r="K7" s="40">
        <f t="shared" ref="K7:K12" si="2">+E7*J7</f>
        <v>0</v>
      </c>
      <c r="L7" s="40">
        <f t="shared" ref="L7:L12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16</v>
      </c>
      <c r="F12" s="40">
        <v>127</v>
      </c>
      <c r="G12" s="53">
        <f t="shared" si="0"/>
        <v>2032</v>
      </c>
      <c r="H12" s="53">
        <v>0</v>
      </c>
      <c r="I12" s="53">
        <f t="shared" si="1"/>
        <v>0</v>
      </c>
      <c r="J12" s="53">
        <v>6</v>
      </c>
      <c r="K12" s="53">
        <f t="shared" si="2"/>
        <v>96</v>
      </c>
      <c r="L12" s="53">
        <f t="shared" si="3"/>
        <v>2128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12800</v>
      </c>
      <c r="H13" s="54">
        <f t="shared" si="4"/>
        <v>5</v>
      </c>
      <c r="I13" s="54">
        <f t="shared" si="4"/>
        <v>80</v>
      </c>
      <c r="J13" s="54">
        <f t="shared" si="4"/>
        <v>30</v>
      </c>
      <c r="K13" s="54">
        <f t="shared" si="4"/>
        <v>480</v>
      </c>
      <c r="L13" s="54">
        <f t="shared" si="4"/>
        <v>13200</v>
      </c>
      <c r="M13" s="12"/>
    </row>
    <row r="14" spans="1:13" x14ac:dyDescent="0.25">
      <c r="I14" s="11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77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16</v>
      </c>
      <c r="F9" s="99">
        <v>163</v>
      </c>
      <c r="G9" s="99">
        <f>+E9*F9</f>
        <v>2608</v>
      </c>
      <c r="H9" s="99">
        <v>0</v>
      </c>
      <c r="I9" s="99">
        <f>+E9*H9</f>
        <v>0</v>
      </c>
      <c r="J9" s="99">
        <v>4</v>
      </c>
      <c r="K9" s="99">
        <f>+E9*J9</f>
        <v>64</v>
      </c>
      <c r="L9" s="99">
        <f>+G9-I9+K9</f>
        <v>2672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16</v>
      </c>
      <c r="F10" s="51">
        <v>123</v>
      </c>
      <c r="G10" s="51">
        <f>+E10*F10</f>
        <v>1968</v>
      </c>
      <c r="H10" s="51">
        <v>0</v>
      </c>
      <c r="I10" s="51">
        <f>+E10*H10</f>
        <v>0</v>
      </c>
      <c r="J10" s="51">
        <v>4</v>
      </c>
      <c r="K10" s="51">
        <f>+E10*J10</f>
        <v>64</v>
      </c>
      <c r="L10" s="51">
        <f>+G10-I10+K10</f>
        <v>2032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10816</v>
      </c>
      <c r="H11" s="10">
        <f t="shared" si="0"/>
        <v>8</v>
      </c>
      <c r="I11" s="10">
        <f t="shared" si="0"/>
        <v>128</v>
      </c>
      <c r="J11" s="10">
        <f t="shared" si="0"/>
        <v>8</v>
      </c>
      <c r="K11" s="10">
        <f t="shared" si="0"/>
        <v>128</v>
      </c>
      <c r="L11" s="10">
        <f t="shared" si="0"/>
        <v>10816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2" t="s">
        <v>44</v>
      </c>
      <c r="B14" s="112"/>
      <c r="C14" s="112"/>
      <c r="D14" s="20"/>
      <c r="E14" s="20"/>
      <c r="F14" s="20"/>
      <c r="G14" s="112" t="s">
        <v>37</v>
      </c>
      <c r="H14" s="112"/>
      <c r="I14" s="112"/>
      <c r="J14" s="112"/>
      <c r="K14" s="112"/>
      <c r="L14" s="112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9" t="s">
        <v>62</v>
      </c>
      <c r="B17" s="109"/>
      <c r="C17" s="109"/>
      <c r="D17" s="20"/>
      <c r="E17" s="20"/>
      <c r="F17" s="20"/>
      <c r="G17" s="110" t="s">
        <v>61</v>
      </c>
      <c r="H17" s="110"/>
      <c r="I17" s="110"/>
      <c r="J17" s="110"/>
      <c r="K17" s="110"/>
      <c r="L17" s="110"/>
    </row>
    <row r="18" spans="1:12" ht="16.5" x14ac:dyDescent="0.3">
      <c r="A18" s="110" t="s">
        <v>19</v>
      </c>
      <c r="B18" s="110"/>
      <c r="C18" s="110"/>
      <c r="D18" s="20"/>
      <c r="E18" s="20"/>
      <c r="F18" s="20"/>
      <c r="G18" s="110" t="s">
        <v>20</v>
      </c>
      <c r="H18" s="110"/>
      <c r="I18" s="110"/>
      <c r="J18" s="110"/>
      <c r="K18" s="110"/>
      <c r="L18" s="110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O10" sqref="O10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76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16</v>
      </c>
      <c r="F9" s="56">
        <f>direc!F10</f>
        <v>163</v>
      </c>
      <c r="G9" s="56">
        <f>direc!G10</f>
        <v>2608</v>
      </c>
      <c r="H9" s="56">
        <f>direc!H10</f>
        <v>0</v>
      </c>
      <c r="I9" s="58">
        <f>direc!I10</f>
        <v>0</v>
      </c>
      <c r="J9" s="56">
        <f>direc!J10</f>
        <v>4</v>
      </c>
      <c r="K9" s="107">
        <f>direc!K10</f>
        <v>64</v>
      </c>
      <c r="L9" s="66">
        <f>direc!L10</f>
        <v>2672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7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16</v>
      </c>
      <c r="F12" s="70">
        <f>CAIC!F8</f>
        <v>134</v>
      </c>
      <c r="G12" s="70">
        <f>CAIC!G8</f>
        <v>2144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80</v>
      </c>
      <c r="L12" s="66">
        <f>CAIC!L8</f>
        <v>2224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16</v>
      </c>
      <c r="F13" s="56">
        <f>CAIC!F9</f>
        <v>123</v>
      </c>
      <c r="G13" s="56">
        <f>CAIC!G9</f>
        <v>1968</v>
      </c>
      <c r="H13" s="56">
        <f>CAIC!H9</f>
        <v>0</v>
      </c>
      <c r="I13" s="56">
        <f>CAIC!I9</f>
        <v>0</v>
      </c>
      <c r="J13" s="56">
        <f>CAIC!J9</f>
        <v>4</v>
      </c>
      <c r="K13" s="58">
        <f>CAIC!K9</f>
        <v>64</v>
      </c>
      <c r="L13" s="66">
        <f>CAIC!L9</f>
        <v>2032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16</v>
      </c>
      <c r="F14" s="58">
        <f>CAIC!F10</f>
        <v>127</v>
      </c>
      <c r="G14" s="58">
        <f>CAIC!G10</f>
        <v>2032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96</v>
      </c>
      <c r="L14" s="58">
        <f>CAIC!L10</f>
        <v>2128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16</v>
      </c>
      <c r="F15" s="56">
        <v>123</v>
      </c>
      <c r="G15" s="56">
        <f t="shared" ref="G15" si="0">+E15*F15</f>
        <v>1968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2032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16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2224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v>95</v>
      </c>
      <c r="L22" s="66">
        <f>'DESPENSA COMEDER'!L12</f>
        <v>2128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16</v>
      </c>
      <c r="F23" s="66">
        <f>'CASA DIA TRAB SOC PSICOL'!F7</f>
        <v>195</v>
      </c>
      <c r="G23" s="58">
        <f>'CASA DIA TRAB SOC PSICOL'!G7</f>
        <v>3120</v>
      </c>
      <c r="H23" s="62">
        <f>'CASA DIA TRAB SOC PSICOL'!H7</f>
        <v>4</v>
      </c>
      <c r="I23" s="58">
        <f>'CASA DIA TRAB SOC PSICOL'!I7</f>
        <v>64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3056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16</v>
      </c>
      <c r="F24" s="58">
        <v>195</v>
      </c>
      <c r="G24" s="58">
        <f>+E24*F24</f>
        <v>3120</v>
      </c>
      <c r="H24" s="62">
        <v>4</v>
      </c>
      <c r="I24" s="58">
        <f>+E24*H24</f>
        <v>64</v>
      </c>
      <c r="J24" s="62">
        <v>0</v>
      </c>
      <c r="K24" s="58">
        <f>+E24*J24</f>
        <v>0</v>
      </c>
      <c r="L24" s="66">
        <f>'CASA DIA TRAB SOC PSICOL'!L8</f>
        <v>3056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16</v>
      </c>
      <c r="F25" s="58">
        <f>'CASA DIA TRAB SOC PSICOL'!F9</f>
        <v>163</v>
      </c>
      <c r="G25" s="58">
        <f>'CASA DIA TRAB SOC PSICOL'!G9</f>
        <v>2608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4</v>
      </c>
      <c r="K25" s="58">
        <f>'CASA DIA TRAB SOC PSICOL'!K9</f>
        <v>64</v>
      </c>
      <c r="L25" s="66">
        <f>'CASA DIA TRAB SOC PSICOL'!L9</f>
        <v>2672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16</v>
      </c>
      <c r="F26" s="58">
        <f>'CASA DIA TRAB SOC PSICOL'!F10</f>
        <v>123</v>
      </c>
      <c r="G26" s="58">
        <f>'CASA DIA TRAB SOC PSICOL'!G10</f>
        <v>1968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4</v>
      </c>
      <c r="K26" s="58">
        <f>'CASA DIA TRAB SOC PSICOL'!K10</f>
        <v>64</v>
      </c>
      <c r="L26" s="66">
        <f>'CASA DIA TRAB SOC PSICOL'!L10</f>
        <v>2032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50892</v>
      </c>
      <c r="H27" s="78">
        <v>68.8</v>
      </c>
      <c r="I27" s="78">
        <f>SUM(I7:I26)</f>
        <v>1104</v>
      </c>
      <c r="J27" s="78">
        <f>SUM(J7:J26)</f>
        <v>70</v>
      </c>
      <c r="K27" s="78">
        <f>SUM(K7:K26)</f>
        <v>1080</v>
      </c>
      <c r="L27" s="79">
        <f>SUM(L7:L26)</f>
        <v>51712</v>
      </c>
      <c r="M27" s="82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9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95"/>
    </row>
    <row r="34" spans="1:12" ht="16.5" x14ac:dyDescent="0.3">
      <c r="A34" s="95"/>
      <c r="B34" s="95"/>
      <c r="C34" s="95"/>
      <c r="D34" s="20"/>
      <c r="E34" s="20"/>
      <c r="F34" s="20"/>
      <c r="G34" s="105"/>
      <c r="H34" s="95"/>
      <c r="I34" s="95"/>
      <c r="J34" s="95"/>
      <c r="K34" s="95"/>
      <c r="L34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2017-03-14T17:49:35Z</cp:lastPrinted>
  <dcterms:created xsi:type="dcterms:W3CDTF">2015-09-29T01:57:28Z</dcterms:created>
  <dcterms:modified xsi:type="dcterms:W3CDTF">2017-03-30T21:03:43Z</dcterms:modified>
</cp:coreProperties>
</file>