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11" i="5" l="1"/>
  <c r="L16" i="5"/>
  <c r="K16" i="5"/>
  <c r="J16" i="5"/>
  <c r="I16" i="5"/>
  <c r="H16" i="5"/>
  <c r="G16" i="5"/>
  <c r="F16" i="5"/>
  <c r="E16" i="5"/>
  <c r="L15" i="5"/>
  <c r="K15" i="5"/>
  <c r="J15" i="5"/>
  <c r="I15" i="5"/>
  <c r="H15" i="5"/>
  <c r="G15" i="5"/>
  <c r="F15" i="5"/>
  <c r="E15" i="5"/>
  <c r="L14" i="5"/>
  <c r="K14" i="5"/>
  <c r="J14" i="5"/>
  <c r="I14" i="5"/>
  <c r="H14" i="5"/>
  <c r="G14" i="5"/>
  <c r="F14" i="5"/>
  <c r="E14" i="5"/>
  <c r="L13" i="5"/>
  <c r="K13" i="5"/>
  <c r="J13" i="5"/>
  <c r="I13" i="5"/>
  <c r="H13" i="5"/>
  <c r="G13" i="5"/>
  <c r="F13" i="5"/>
  <c r="E13" i="5"/>
  <c r="L12" i="5"/>
  <c r="K12" i="5"/>
  <c r="J12" i="5"/>
  <c r="I12" i="5"/>
  <c r="H12" i="5"/>
  <c r="G12" i="5"/>
  <c r="F12" i="5"/>
  <c r="E12" i="5"/>
  <c r="E25" i="5" l="1"/>
  <c r="E26" i="5"/>
  <c r="E24" i="5"/>
  <c r="E22" i="5"/>
  <c r="E21" i="5"/>
  <c r="E20" i="5"/>
  <c r="E19" i="5"/>
  <c r="E18" i="5"/>
  <c r="E11" i="5"/>
  <c r="E10" i="5"/>
  <c r="E9" i="5"/>
  <c r="E8" i="5"/>
  <c r="A26" i="5" l="1"/>
  <c r="A25" i="5"/>
  <c r="A24" i="5"/>
  <c r="K11" i="3" l="1"/>
  <c r="K12" i="2" l="1"/>
  <c r="I12" i="2"/>
  <c r="G12" i="2"/>
  <c r="L12" i="2" l="1"/>
  <c r="K11" i="2"/>
  <c r="I11" i="2"/>
  <c r="G11" i="2"/>
  <c r="L11" i="2" l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3" i="3"/>
  <c r="H13" i="3"/>
  <c r="J13" i="2"/>
  <c r="J12" i="1"/>
  <c r="J26" i="5"/>
  <c r="H26" i="5"/>
  <c r="F26" i="5"/>
  <c r="B26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0" i="4"/>
  <c r="K26" i="5" s="1"/>
  <c r="I10" i="4"/>
  <c r="I26" i="5" s="1"/>
  <c r="G10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9" i="2"/>
  <c r="I8" i="2"/>
  <c r="K10" i="2"/>
  <c r="K9" i="2"/>
  <c r="K8" i="2"/>
  <c r="K7" i="2"/>
  <c r="K11" i="5" s="1"/>
  <c r="I7" i="2"/>
  <c r="I11" i="5" s="1"/>
  <c r="G10" i="2"/>
  <c r="G9" i="2"/>
  <c r="G8" i="2"/>
  <c r="G7" i="2"/>
  <c r="G21" i="5" l="1"/>
  <c r="L11" i="3"/>
  <c r="L21" i="5" s="1"/>
  <c r="L12" i="3"/>
  <c r="L22" i="5" s="1"/>
  <c r="L8" i="4"/>
  <c r="L24" i="5" s="1"/>
  <c r="L10" i="4"/>
  <c r="L26" i="5" s="1"/>
  <c r="K13" i="3"/>
  <c r="G13" i="2"/>
  <c r="G12" i="1"/>
  <c r="I13" i="3"/>
  <c r="G11" i="4"/>
  <c r="L9" i="4"/>
  <c r="L25" i="5" s="1"/>
  <c r="I11" i="4"/>
  <c r="L7" i="4"/>
  <c r="L23" i="5" s="1"/>
  <c r="K13" i="2"/>
  <c r="I13" i="2"/>
  <c r="G11" i="5"/>
  <c r="K11" i="4"/>
  <c r="G25" i="5"/>
  <c r="G23" i="5"/>
  <c r="G26" i="5"/>
  <c r="I12" i="1"/>
  <c r="L10" i="1"/>
  <c r="L9" i="5" s="1"/>
  <c r="K12" i="1"/>
  <c r="L8" i="1"/>
  <c r="L7" i="5" s="1"/>
  <c r="L9" i="1"/>
  <c r="L8" i="5" s="1"/>
  <c r="G7" i="5"/>
  <c r="L7" i="3"/>
  <c r="L17" i="5" s="1"/>
  <c r="G17" i="5"/>
  <c r="I17" i="5"/>
  <c r="K17" i="5"/>
  <c r="G22" i="5"/>
  <c r="J27" i="5"/>
  <c r="G13" i="3"/>
  <c r="K23" i="5"/>
  <c r="L8" i="3"/>
  <c r="L18" i="5" s="1"/>
  <c r="L9" i="3"/>
  <c r="L19" i="5" s="1"/>
  <c r="L10" i="3"/>
  <c r="L20" i="5" s="1"/>
  <c r="L11" i="1"/>
  <c r="L10" i="5" s="1"/>
  <c r="L8" i="2"/>
  <c r="L9" i="2"/>
  <c r="L10" i="2"/>
  <c r="L7" i="2"/>
  <c r="G27" i="5" l="1"/>
  <c r="L13" i="2"/>
  <c r="L27" i="5"/>
  <c r="I27" i="5"/>
  <c r="L12" i="1"/>
  <c r="K27" i="5"/>
  <c r="L13" i="3"/>
  <c r="L11" i="4"/>
</calcChain>
</file>

<file path=xl/sharedStrings.xml><?xml version="1.0" encoding="utf-8"?>
<sst xmlns="http://schemas.openxmlformats.org/spreadsheetml/2006/main" count="200" uniqueCount="78">
  <si>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</si>
  <si>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</si>
  <si>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</si>
  <si>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</si>
  <si>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</si>
  <si>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</si>
  <si>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</si>
  <si>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</si>
  <si>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</si>
  <si>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</si>
  <si>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</si>
  <si>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</si>
  <si>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</si>
  <si>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</si>
  <si>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</si>
  <si>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</si>
  <si>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</si>
  <si>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</si>
  <si>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</si>
  <si>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</si>
  <si>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</si>
  <si>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</si>
  <si>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</si>
  <si>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</si>
  <si>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</si>
  <si>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</si>
  <si>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</si>
  <si>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</si>
  <si>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</si>
  <si>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</si>
  <si>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</si>
  <si>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</si>
  <si>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</si>
  <si>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</si>
  <si>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</si>
  <si>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</si>
  <si>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</si>
  <si>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</si>
  <si>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</si>
  <si>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</si>
  <si>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</si>
  <si>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</si>
  <si>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</si>
  <si>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</si>
  <si>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</si>
  <si>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</si>
  <si>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</si>
  <si>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</si>
  <si>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</si>
  <si>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</si>
  <si>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</si>
  <si>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</si>
  <si>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</si>
  <si>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</si>
  <si>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</si>
  <si>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</si>
  <si>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</si>
  <si>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</si>
  <si>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</si>
  <si>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</si>
  <si>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</si>
  <si>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</si>
  <si>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</si>
  <si>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</si>
  <si>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</si>
  <si>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</si>
  <si>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</si>
  <si>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</si>
  <si>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</si>
  <si>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</si>
  <si>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</si>
  <si>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</si>
  <si>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</si>
  <si>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</si>
  <si>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</si>
  <si>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</si>
  <si>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 xml:space="preserve">                                                             CORRESPONDIENTE A:  2da QUINCENA DE ABRIL  DEL 2017</t>
  </si>
  <si>
    <t>NOMINA 2da QUINCENA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</si>
</sst>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6" fillId="0" borderId="0" xfId="1" applyNumberFormat="1" applyFont="1" applyBorder="1" applyAlignment="1">
      <alignment horizontal="right"/>
    </xf>
    <xf numFmtId="0" fontId="10" fillId="0" borderId="0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" customFormat="1" ht="18.75" x14ac:dyDescent="0.3">
      <c r="A3" s="113" t="s">
        <v>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1" customFormat="1" ht="18.75" x14ac:dyDescent="0.3">
      <c r="A4" s="113" t="s">
        <v>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9.5" thickBot="1" x14ac:dyDescent="0.35">
      <c r="A5" s="87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4" t="s">
        <v>44</v>
      </c>
      <c r="B15" s="114"/>
      <c r="C15" s="114"/>
      <c r="D15" s="20"/>
      <c r="E15" s="20"/>
      <c r="F15" s="20"/>
      <c r="G15" s="114" t="s">
        <v>37</v>
      </c>
      <c r="H15" s="114"/>
      <c r="I15" s="114"/>
      <c r="J15" s="114"/>
      <c r="K15" s="114"/>
      <c r="L15" s="114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11" t="s">
        <v>62</v>
      </c>
      <c r="B18" s="111"/>
      <c r="C18" s="111"/>
      <c r="D18" s="20"/>
      <c r="E18" s="20"/>
      <c r="F18" s="20"/>
      <c r="G18" s="112" t="s">
        <v>61</v>
      </c>
      <c r="H18" s="112"/>
      <c r="I18" s="112"/>
      <c r="J18" s="112"/>
      <c r="K18" s="112"/>
      <c r="L18" s="112"/>
      <c r="M18" s="1"/>
    </row>
    <row r="19" spans="1:13" ht="16.5" x14ac:dyDescent="0.3">
      <c r="A19" s="112" t="s">
        <v>19</v>
      </c>
      <c r="B19" s="112"/>
      <c r="C19" s="112"/>
      <c r="D19" s="20"/>
      <c r="E19" s="20"/>
      <c r="F19" s="20"/>
      <c r="G19" s="112" t="s">
        <v>20</v>
      </c>
      <c r="H19" s="112"/>
      <c r="I19" s="112"/>
      <c r="J19" s="112"/>
      <c r="K19" s="112"/>
      <c r="L19" s="112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87" t="s">
        <v>76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27.666665299999998</v>
      </c>
      <c r="K13" s="55">
        <f>SUM(K7:K12)</f>
        <v>414.99997949999999</v>
      </c>
      <c r="L13" s="55">
        <f>SUM(L7:L12)</f>
        <v>12444.9999795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4" t="s">
        <v>44</v>
      </c>
      <c r="B16" s="114"/>
      <c r="C16" s="114"/>
      <c r="D16" s="20"/>
      <c r="E16" s="20"/>
      <c r="F16" s="20"/>
      <c r="G16" s="114" t="s">
        <v>37</v>
      </c>
      <c r="H16" s="114"/>
      <c r="I16" s="114"/>
      <c r="J16" s="114"/>
      <c r="K16" s="114"/>
      <c r="L16" s="114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11" t="s">
        <v>62</v>
      </c>
      <c r="B19" s="111"/>
      <c r="C19" s="111"/>
      <c r="D19" s="20"/>
      <c r="E19" s="20"/>
      <c r="F19" s="20"/>
      <c r="G19" s="112" t="s">
        <v>61</v>
      </c>
      <c r="H19" s="112"/>
      <c r="I19" s="112"/>
      <c r="J19" s="112"/>
      <c r="K19" s="112"/>
      <c r="L19" s="112"/>
      <c r="M19" s="19"/>
    </row>
    <row r="20" spans="1:13" ht="16.5" x14ac:dyDescent="0.3">
      <c r="A20" s="112" t="s">
        <v>19</v>
      </c>
      <c r="B20" s="112"/>
      <c r="C20" s="112"/>
      <c r="D20" s="20"/>
      <c r="E20" s="20"/>
      <c r="F20" s="20"/>
      <c r="G20" s="112" t="s">
        <v>20</v>
      </c>
      <c r="H20" s="112"/>
      <c r="I20" s="112"/>
      <c r="J20" s="112"/>
      <c r="K20" s="112"/>
      <c r="L20" s="11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87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90" t="s">
        <v>33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6.3333333300000003</v>
      </c>
      <c r="K12" s="53">
        <f t="shared" si="2"/>
        <v>94.999999950000003</v>
      </c>
      <c r="L12" s="53">
        <f t="shared" si="3"/>
        <v>1999.9999999500001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30.333332329999998</v>
      </c>
      <c r="K13" s="54">
        <f t="shared" si="4"/>
        <v>454.99998495000006</v>
      </c>
      <c r="L13" s="54">
        <f t="shared" si="4"/>
        <v>12379.99998495</v>
      </c>
      <c r="M13" s="12"/>
    </row>
    <row r="14" spans="1:13" x14ac:dyDescent="0.25">
      <c r="I14" s="11"/>
    </row>
    <row r="16" spans="1:13" ht="16.5" x14ac:dyDescent="0.3">
      <c r="A16" s="114" t="s">
        <v>44</v>
      </c>
      <c r="B16" s="114"/>
      <c r="C16" s="114"/>
      <c r="D16" s="20"/>
      <c r="E16" s="20"/>
      <c r="F16" s="20"/>
      <c r="G16" s="114" t="s">
        <v>37</v>
      </c>
      <c r="H16" s="114"/>
      <c r="I16" s="114"/>
      <c r="J16" s="114"/>
      <c r="K16" s="114"/>
      <c r="L16" s="114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11" t="s">
        <v>62</v>
      </c>
      <c r="B19" s="111"/>
      <c r="C19" s="111"/>
      <c r="D19" s="20"/>
      <c r="E19" s="20"/>
      <c r="F19" s="20"/>
      <c r="G19" s="112" t="s">
        <v>61</v>
      </c>
      <c r="H19" s="112"/>
      <c r="I19" s="112"/>
      <c r="J19" s="112"/>
      <c r="K19" s="112"/>
      <c r="L19" s="112"/>
    </row>
    <row r="20" spans="1:12" ht="16.5" x14ac:dyDescent="0.3">
      <c r="A20" s="112" t="s">
        <v>19</v>
      </c>
      <c r="B20" s="112"/>
      <c r="C20" s="112"/>
      <c r="D20" s="20"/>
      <c r="E20" s="20"/>
      <c r="F20" s="20"/>
      <c r="G20" s="112" t="s">
        <v>20</v>
      </c>
      <c r="H20" s="112"/>
      <c r="I20" s="112"/>
      <c r="J20" s="112"/>
      <c r="K20" s="112"/>
      <c r="L20" s="11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3" t="s">
        <v>55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2" t="s">
        <v>21</v>
      </c>
      <c r="B2" s="113" t="s">
        <v>58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2" t="s">
        <v>1</v>
      </c>
      <c r="B3" s="113" t="s">
        <v>59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87" t="s">
        <v>76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65</v>
      </c>
      <c r="C9" s="101" t="s">
        <v>66</v>
      </c>
      <c r="D9" s="101" t="s">
        <v>67</v>
      </c>
      <c r="E9" s="33">
        <v>15</v>
      </c>
      <c r="F9" s="99">
        <v>163</v>
      </c>
      <c r="G9" s="99">
        <f>+E9*F9</f>
        <v>2445</v>
      </c>
      <c r="H9" s="99">
        <v>0</v>
      </c>
      <c r="I9" s="99">
        <f>+E9*H9</f>
        <v>0</v>
      </c>
      <c r="J9" s="99">
        <v>3.6666660000000002</v>
      </c>
      <c r="K9" s="99">
        <f>+E9*J9</f>
        <v>54.999990000000004</v>
      </c>
      <c r="L9" s="99">
        <f>+G9-I9+K9</f>
        <v>2499.9999899999998</v>
      </c>
      <c r="M9" s="100"/>
    </row>
    <row r="10" spans="1:13" ht="30" customHeight="1" thickTop="1" thickBot="1" x14ac:dyDescent="0.3">
      <c r="A10" s="16">
        <v>20</v>
      </c>
      <c r="B10" s="8" t="s">
        <v>64</v>
      </c>
      <c r="C10" s="52" t="s">
        <v>71</v>
      </c>
      <c r="D10" s="52" t="s">
        <v>69</v>
      </c>
      <c r="E10" s="33">
        <v>15</v>
      </c>
      <c r="F10" s="51">
        <v>123</v>
      </c>
      <c r="G10" s="51">
        <f>+E10*F10</f>
        <v>1845</v>
      </c>
      <c r="H10" s="51">
        <v>0</v>
      </c>
      <c r="I10" s="51">
        <f>+E10*H10</f>
        <v>0</v>
      </c>
      <c r="J10" s="51">
        <v>3.6666660000000002</v>
      </c>
      <c r="K10" s="51">
        <f>+E10*J10</f>
        <v>54.999990000000004</v>
      </c>
      <c r="L10" s="51">
        <f>+G10-I10+K10</f>
        <v>1899.99999</v>
      </c>
      <c r="M10" s="18" t="s">
        <v>31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10140</v>
      </c>
      <c r="H11" s="10">
        <f t="shared" si="0"/>
        <v>8</v>
      </c>
      <c r="I11" s="10">
        <f t="shared" si="0"/>
        <v>120</v>
      </c>
      <c r="J11" s="10">
        <f t="shared" si="0"/>
        <v>7.3333320000000004</v>
      </c>
      <c r="K11" s="10">
        <f t="shared" si="0"/>
        <v>109.99998000000001</v>
      </c>
      <c r="L11" s="10">
        <f t="shared" si="0"/>
        <v>10129.999980000001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4" t="s">
        <v>44</v>
      </c>
      <c r="B14" s="114"/>
      <c r="C14" s="114"/>
      <c r="D14" s="20"/>
      <c r="E14" s="20"/>
      <c r="F14" s="20"/>
      <c r="G14" s="114" t="s">
        <v>37</v>
      </c>
      <c r="H14" s="114"/>
      <c r="I14" s="114"/>
      <c r="J14" s="114"/>
      <c r="K14" s="114"/>
      <c r="L14" s="114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11" t="s">
        <v>62</v>
      </c>
      <c r="B17" s="111"/>
      <c r="C17" s="111"/>
      <c r="D17" s="20"/>
      <c r="E17" s="20"/>
      <c r="F17" s="20"/>
      <c r="G17" s="112" t="s">
        <v>61</v>
      </c>
      <c r="H17" s="112"/>
      <c r="I17" s="112"/>
      <c r="J17" s="112"/>
      <c r="K17" s="112"/>
      <c r="L17" s="112"/>
    </row>
    <row r="18" spans="1:12" ht="16.5" x14ac:dyDescent="0.3">
      <c r="A18" s="112" t="s">
        <v>19</v>
      </c>
      <c r="B18" s="112"/>
      <c r="C18" s="112"/>
      <c r="D18" s="20"/>
      <c r="E18" s="20"/>
      <c r="F18" s="20"/>
      <c r="G18" s="112" t="s">
        <v>20</v>
      </c>
      <c r="H18" s="112"/>
      <c r="I18" s="112"/>
      <c r="J18" s="112"/>
      <c r="K18" s="112"/>
      <c r="L18" s="112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9" workbookViewId="0">
      <selection activeCell="L12" sqref="L12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77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15</v>
      </c>
      <c r="F9" s="56">
        <f>direc!F10</f>
        <v>163</v>
      </c>
      <c r="G9" s="56">
        <f>direc!G10</f>
        <v>2445</v>
      </c>
      <c r="H9" s="56">
        <f>direc!H10</f>
        <v>0</v>
      </c>
      <c r="I9" s="58">
        <f>direc!I10</f>
        <v>0</v>
      </c>
      <c r="J9" s="56">
        <f>direc!J10</f>
        <v>3.6666660000000002</v>
      </c>
      <c r="K9" s="106">
        <f>direc!K10</f>
        <v>54.999990000000004</v>
      </c>
      <c r="L9" s="66">
        <f>direc!L10</f>
        <v>2499.9999899999998</v>
      </c>
      <c r="M9" s="80"/>
      <c r="O9" s="107"/>
      <c r="P9" s="107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6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3.6666660000000002</v>
      </c>
      <c r="K13" s="58">
        <f>CAIC!K9</f>
        <v>54.999990000000004</v>
      </c>
      <c r="L13" s="66">
        <f>CAIC!L9</f>
        <v>1899.99999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73</v>
      </c>
      <c r="C15" s="59" t="s">
        <v>28</v>
      </c>
      <c r="D15" s="81" t="s">
        <v>43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3.6666660000000002</v>
      </c>
      <c r="K15" s="58">
        <f>CAIC!K11</f>
        <v>54.999990000000004</v>
      </c>
      <c r="L15" s="66">
        <f>CAIC!L11</f>
        <v>1899.99999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6.3333333300000003</v>
      </c>
      <c r="K22" s="58">
        <v>95</v>
      </c>
      <c r="L22" s="66">
        <f>'DESPENSA COMEDER'!L12</f>
        <v>1999.9999999500001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35</v>
      </c>
      <c r="D23" s="89" t="s">
        <v>36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5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3.6666660000000002</v>
      </c>
      <c r="K25" s="58">
        <f>'CASA DIA TRAB SOC PSICOL'!K9</f>
        <v>54.999990000000004</v>
      </c>
      <c r="L25" s="66">
        <f>'CASA DIA TRAB SOC PSICOL'!L9</f>
        <v>2499.9999899999998</v>
      </c>
      <c r="M25" s="80"/>
    </row>
    <row r="26" spans="1:13" ht="30" customHeight="1" thickBot="1" x14ac:dyDescent="0.3">
      <c r="A26" s="59">
        <f>'CASA DIA TRAB SOC PSICOL'!A10</f>
        <v>20</v>
      </c>
      <c r="B26" s="59" t="str">
        <f>'CASA DIA TRAB SOC PSICOL'!B10</f>
        <v>FRANCISCO JAVIER VALENCIA CHAVEZ</v>
      </c>
      <c r="C26" s="81" t="s">
        <v>69</v>
      </c>
      <c r="D26" s="59" t="s">
        <v>70</v>
      </c>
      <c r="E26" s="69">
        <f>'CASA DIA TRAB SOC PSICOL'!E10</f>
        <v>15</v>
      </c>
      <c r="F26" s="58">
        <f>'CASA DIA TRAB SOC PSICOL'!F10</f>
        <v>123</v>
      </c>
      <c r="G26" s="58">
        <f>'CASA DIA TRAB SOC PSICOL'!G10</f>
        <v>1845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3.6666660000000002</v>
      </c>
      <c r="K26" s="58">
        <f>'CASA DIA TRAB SOC PSICOL'!K10</f>
        <v>54.999990000000004</v>
      </c>
      <c r="L26" s="66">
        <f>'CASA DIA TRAB SOC PSICOL'!L10</f>
        <v>1899.99999</v>
      </c>
      <c r="M26" s="80"/>
    </row>
    <row r="27" spans="1:13" ht="30" customHeight="1" thickBot="1" x14ac:dyDescent="0.3">
      <c r="A27" s="72"/>
      <c r="B27" s="73" t="s">
        <v>11</v>
      </c>
      <c r="C27" s="73"/>
      <c r="D27" s="72"/>
      <c r="E27" s="74"/>
      <c r="F27" s="76"/>
      <c r="G27" s="77">
        <f>SUM(G7:G26)</f>
        <v>48465</v>
      </c>
      <c r="H27" s="78">
        <v>68.8</v>
      </c>
      <c r="I27" s="78">
        <f>SUM(I7:I26)</f>
        <v>1035</v>
      </c>
      <c r="J27" s="78">
        <f>SUM(J7:J26)</f>
        <v>68.999995630000001</v>
      </c>
      <c r="K27" s="78">
        <f>SUM(K7:K26)</f>
        <v>1034.9999345000001</v>
      </c>
      <c r="L27" s="79">
        <f>SUM(L7:L26)</f>
        <v>48464.999934449988</v>
      </c>
      <c r="M27" s="82"/>
    </row>
    <row r="29" spans="1:13" x14ac:dyDescent="0.25">
      <c r="L29" s="108"/>
    </row>
    <row r="30" spans="1:13" ht="16.5" x14ac:dyDescent="0.3">
      <c r="A30" s="94"/>
      <c r="B30" s="94"/>
      <c r="C30" s="94"/>
      <c r="D30" s="20"/>
      <c r="E30" s="20"/>
      <c r="F30" s="20"/>
      <c r="G30" s="94"/>
      <c r="H30" s="94"/>
      <c r="I30" s="94"/>
      <c r="J30" s="94"/>
      <c r="K30" s="94"/>
      <c r="L30" s="109"/>
    </row>
    <row r="31" spans="1:13" ht="16.5" x14ac:dyDescent="0.3">
      <c r="A31" s="7"/>
      <c r="B31" s="37"/>
      <c r="C31" s="37"/>
      <c r="D31" s="20"/>
      <c r="E31" s="20"/>
      <c r="F31" s="20"/>
      <c r="G31" s="38"/>
      <c r="H31" s="38"/>
      <c r="I31" s="20"/>
      <c r="J31" s="20"/>
      <c r="K31" s="20"/>
      <c r="L31" s="110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110"/>
    </row>
    <row r="33" spans="1:12" ht="16.5" x14ac:dyDescent="0.3">
      <c r="A33" s="96"/>
      <c r="B33" s="96"/>
      <c r="C33" s="96"/>
      <c r="D33" s="20"/>
      <c r="E33" s="20"/>
      <c r="F33" s="20"/>
      <c r="G33" s="95"/>
      <c r="H33" s="95"/>
      <c r="I33" s="95"/>
      <c r="J33" s="95"/>
      <c r="K33" s="95"/>
      <c r="L33" s="109"/>
    </row>
    <row r="34" spans="1:12" ht="16.5" x14ac:dyDescent="0.3">
      <c r="A34" s="95"/>
      <c r="B34" s="95"/>
      <c r="C34" s="95"/>
      <c r="D34" s="20"/>
      <c r="E34" s="20"/>
      <c r="F34" s="20"/>
      <c r="G34" s="104"/>
      <c r="H34" s="95"/>
      <c r="I34" s="95"/>
      <c r="J34" s="95"/>
      <c r="K34" s="95"/>
      <c r="L34" s="104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2017-07-19T18:14:31Z</cp:lastPrinted>
  <dcterms:created xsi:type="dcterms:W3CDTF">2015-09-29T01:57:28Z</dcterms:created>
  <dcterms:modified xsi:type="dcterms:W3CDTF">2017-07-19T18:15:07Z</dcterms:modified>
</cp:coreProperties>
</file>