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7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s="1"/>
  <c r="J26" i="5" l="1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25" i="5"/>
  <c r="I25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25" i="5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<sst xmlns="http://schemas.openxmlformats.org/spreadsheetml/2006/main" count="206" uniqueCount="80">
  <si>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</si>
  <si>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</si>
  <si>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</si>
  <si>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</si>
  <si>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</si>
  <si>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</si>
  <si>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</si>
  <si>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</si>
  <si>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</si>
  <si>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</si>
  <si>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</si>
  <si>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</si>
  <si>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</si>
  <si>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</si>
  <si>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</si>
  <si>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</si>
  <si>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</si>
  <si>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</si>
  <si>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</si>
  <si>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</si>
  <si>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</si>
  <si>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</si>
  <si>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</si>
  <si>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</si>
  <si>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</si>
  <si>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</si>
  <si>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</si>
  <si>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</si>
  <si>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</si>
  <si>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</si>
  <si>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</si>
  <si>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</si>
  <si>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</si>
  <si>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</si>
  <si>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</si>
  <si>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</si>
  <si>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</si>
  <si>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</si>
  <si>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</si>
  <si>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</si>
  <si>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</si>
  <si>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</si>
  <si>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</si>
  <si>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</si>
  <si>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</si>
  <si>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</si>
  <si>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</si>
  <si>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</si>
  <si>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</si>
  <si>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</si>
  <si>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</si>
  <si>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</si>
  <si>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</si>
  <si>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</si>
  <si>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</si>
  <si>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</si>
  <si>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</si>
  <si>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</si>
  <si>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</si>
  <si>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</si>
  <si>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</si>
  <si>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</si>
  <si>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</si>
  <si>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</si>
  <si>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</si>
  <si>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</si>
  <si>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</si>
  <si>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</si>
  <si>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</si>
  <si>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</si>
  <si>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</si>
  <si>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</si>
  <si>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</si>
  <si>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</si>
  <si>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</si>
  <si>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</si>
  <si>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</si>
  <si>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</si>
  <si>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>NOMINA 2da QUINCENA AGOSTO 2017</t>
  </si>
  <si>
    <t xml:space="preserve">                                                             CORRESPONDIENTE A:  2da QUINCENA DE AGOSTO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</si>
</sst>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70</v>
      </c>
      <c r="C10" s="16" t="s">
        <v>39</v>
      </c>
      <c r="D10" s="28" t="s">
        <v>46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7" sqref="J1:J1048576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79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18</v>
      </c>
      <c r="F8" s="40">
        <v>134</v>
      </c>
      <c r="G8" s="40">
        <f t="shared" si="0"/>
        <v>2412</v>
      </c>
      <c r="H8" s="40">
        <v>0</v>
      </c>
      <c r="I8" s="40">
        <f t="shared" si="1"/>
        <v>0</v>
      </c>
      <c r="J8" s="40">
        <v>5</v>
      </c>
      <c r="K8" s="40">
        <f t="shared" si="2"/>
        <v>90</v>
      </c>
      <c r="L8" s="40">
        <f t="shared" si="3"/>
        <v>2502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73</v>
      </c>
      <c r="C9" s="17" t="s">
        <v>26</v>
      </c>
      <c r="D9" s="17" t="s">
        <v>27</v>
      </c>
      <c r="E9" s="9">
        <v>17</v>
      </c>
      <c r="F9" s="40">
        <v>123</v>
      </c>
      <c r="G9" s="40">
        <f t="shared" si="0"/>
        <v>2091</v>
      </c>
      <c r="H9" s="40">
        <v>0</v>
      </c>
      <c r="I9" s="40">
        <f t="shared" si="1"/>
        <v>0</v>
      </c>
      <c r="J9" s="40">
        <v>4</v>
      </c>
      <c r="K9" s="40">
        <f t="shared" si="2"/>
        <v>68</v>
      </c>
      <c r="L9" s="40">
        <f t="shared" si="3"/>
        <v>2159</v>
      </c>
      <c r="M9" s="18"/>
    </row>
    <row r="10" spans="1:13" ht="30" customHeight="1" thickTop="1" thickBot="1" x14ac:dyDescent="0.3">
      <c r="A10" s="8">
        <v>8</v>
      </c>
      <c r="B10" s="16" t="s">
        <v>77</v>
      </c>
      <c r="C10" s="17" t="s">
        <v>28</v>
      </c>
      <c r="D10" s="17" t="s">
        <v>18</v>
      </c>
      <c r="E10" s="9">
        <v>17</v>
      </c>
      <c r="F10" s="40">
        <v>127</v>
      </c>
      <c r="G10" s="40">
        <f t="shared" si="0"/>
        <v>2159</v>
      </c>
      <c r="H10" s="40">
        <v>0</v>
      </c>
      <c r="I10" s="40">
        <f t="shared" si="1"/>
        <v>0</v>
      </c>
      <c r="J10" s="40">
        <v>6</v>
      </c>
      <c r="K10" s="40">
        <f t="shared" si="2"/>
        <v>102</v>
      </c>
      <c r="L10" s="40">
        <f t="shared" si="3"/>
        <v>2261</v>
      </c>
      <c r="M10" s="18"/>
    </row>
    <row r="11" spans="1:13" ht="30" customHeight="1" thickTop="1" thickBot="1" x14ac:dyDescent="0.3">
      <c r="A11" s="8">
        <v>9</v>
      </c>
      <c r="B11" s="16" t="s">
        <v>71</v>
      </c>
      <c r="C11" s="17" t="s">
        <v>28</v>
      </c>
      <c r="D11" s="28" t="s">
        <v>42</v>
      </c>
      <c r="E11" s="9">
        <v>10.199999999999999</v>
      </c>
      <c r="F11" s="40">
        <v>123</v>
      </c>
      <c r="G11" s="53">
        <f t="shared" ref="G11:G12" si="4">+E11*F11</f>
        <v>1254.5999999999999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40.799999999999997</v>
      </c>
      <c r="L11" s="53">
        <f t="shared" ref="L11:L12" si="7">+G11-I11+K11</f>
        <v>1295.3999999999999</v>
      </c>
      <c r="M11" s="18"/>
    </row>
    <row r="12" spans="1:13" ht="30" customHeight="1" thickTop="1" thickBot="1" x14ac:dyDescent="0.3">
      <c r="A12" s="8">
        <v>10</v>
      </c>
      <c r="B12" s="16" t="s">
        <v>72</v>
      </c>
      <c r="C12" s="17" t="s">
        <v>26</v>
      </c>
      <c r="D12" s="17" t="s">
        <v>27</v>
      </c>
      <c r="E12" s="9">
        <v>18</v>
      </c>
      <c r="F12" s="40">
        <v>134</v>
      </c>
      <c r="G12" s="40">
        <f t="shared" si="4"/>
        <v>2412</v>
      </c>
      <c r="H12" s="40">
        <v>0</v>
      </c>
      <c r="I12" s="40">
        <f t="shared" si="5"/>
        <v>0</v>
      </c>
      <c r="J12" s="40">
        <v>5</v>
      </c>
      <c r="K12" s="40">
        <f t="shared" si="6"/>
        <v>90</v>
      </c>
      <c r="L12" s="40">
        <f t="shared" si="7"/>
        <v>2502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12904.6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454.8</v>
      </c>
      <c r="L13" s="55">
        <f>SUM(L7:L12)</f>
        <v>13359.4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16</v>
      </c>
      <c r="F7" s="40">
        <v>205</v>
      </c>
      <c r="G7" s="40">
        <f t="shared" ref="G7:G12" si="0">+E7*F7</f>
        <v>3280</v>
      </c>
      <c r="H7" s="40">
        <v>5</v>
      </c>
      <c r="I7" s="40">
        <f t="shared" ref="I7:I12" si="1">+E7*H7</f>
        <v>80</v>
      </c>
      <c r="J7" s="40">
        <v>0</v>
      </c>
      <c r="K7" s="40">
        <f t="shared" ref="K7:K12" si="2">+E7*J7</f>
        <v>0</v>
      </c>
      <c r="L7" s="40">
        <f t="shared" ref="L7:L12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66</v>
      </c>
      <c r="C11" s="28" t="s">
        <v>17</v>
      </c>
      <c r="D11" s="8" t="s">
        <v>27</v>
      </c>
      <c r="E11" s="9">
        <v>16</v>
      </c>
      <c r="F11" s="40">
        <v>121</v>
      </c>
      <c r="G11" s="40">
        <f t="shared" si="0"/>
        <v>1936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2032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16</v>
      </c>
      <c r="F12" s="40">
        <v>127</v>
      </c>
      <c r="G12" s="53">
        <f t="shared" si="0"/>
        <v>2032</v>
      </c>
      <c r="H12" s="53">
        <v>0</v>
      </c>
      <c r="I12" s="53">
        <f t="shared" si="1"/>
        <v>0</v>
      </c>
      <c r="J12" s="53">
        <v>6</v>
      </c>
      <c r="K12" s="53">
        <f t="shared" si="2"/>
        <v>96</v>
      </c>
      <c r="L12" s="53">
        <f t="shared" si="3"/>
        <v>2128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12800</v>
      </c>
      <c r="H13" s="54">
        <f t="shared" si="4"/>
        <v>5</v>
      </c>
      <c r="I13" s="54">
        <f t="shared" si="4"/>
        <v>80</v>
      </c>
      <c r="J13" s="54">
        <f t="shared" si="4"/>
        <v>30</v>
      </c>
      <c r="K13" s="54">
        <f t="shared" si="4"/>
        <v>480</v>
      </c>
      <c r="L13" s="54">
        <f t="shared" si="4"/>
        <v>13200</v>
      </c>
      <c r="M13" s="12"/>
    </row>
    <row r="14" spans="1:13" x14ac:dyDescent="0.25">
      <c r="I14" s="11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79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0" t="s">
        <v>64</v>
      </c>
      <c r="D9" s="100" t="s">
        <v>65</v>
      </c>
      <c r="E9" s="33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99"/>
    </row>
    <row r="10" spans="1:13" ht="30" customHeight="1" thickTop="1" thickBot="1" x14ac:dyDescent="0.3">
      <c r="A10" s="16">
        <v>20</v>
      </c>
      <c r="B10" s="97" t="s">
        <v>74</v>
      </c>
      <c r="C10" s="100" t="s">
        <v>75</v>
      </c>
      <c r="D10" s="100" t="s">
        <v>76</v>
      </c>
      <c r="E10" s="33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99"/>
    </row>
    <row r="11" spans="1:13" ht="30" customHeight="1" thickTop="1" thickBot="1" x14ac:dyDescent="0.3">
      <c r="A11" s="16">
        <v>21</v>
      </c>
      <c r="B11" s="8" t="s">
        <v>62</v>
      </c>
      <c r="C11" s="52" t="s">
        <v>69</v>
      </c>
      <c r="D11" s="52" t="s">
        <v>67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13632</v>
      </c>
      <c r="H12" s="10">
        <f t="shared" si="4"/>
        <v>13</v>
      </c>
      <c r="I12" s="10">
        <f t="shared" si="4"/>
        <v>208</v>
      </c>
      <c r="J12" s="10">
        <f t="shared" si="4"/>
        <v>10</v>
      </c>
      <c r="K12" s="10">
        <f t="shared" si="4"/>
        <v>160</v>
      </c>
      <c r="L12" s="10">
        <f t="shared" si="4"/>
        <v>13584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2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78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5">
        <f>direc!K10</f>
        <v>48</v>
      </c>
      <c r="L9" s="66">
        <f>direc!L10</f>
        <v>3728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5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16</v>
      </c>
      <c r="F11" s="58">
        <f>CAIC!F7</f>
        <v>161</v>
      </c>
      <c r="G11" s="58">
        <f>CAIC!G7</f>
        <v>2576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64</v>
      </c>
      <c r="L11" s="66">
        <f>CAIC!L7</f>
        <v>2640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18</v>
      </c>
      <c r="F12" s="58">
        <f>CAIC!F8</f>
        <v>134</v>
      </c>
      <c r="G12" s="58">
        <f>CAIC!G8</f>
        <v>2412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90</v>
      </c>
      <c r="L12" s="66">
        <f>CAIC!L8</f>
        <v>2502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17</v>
      </c>
      <c r="F13" s="58">
        <f>CAIC!F9</f>
        <v>123</v>
      </c>
      <c r="G13" s="58">
        <f>CAIC!G9</f>
        <v>2091</v>
      </c>
      <c r="H13" s="62">
        <f>CAIC!H9</f>
        <v>0</v>
      </c>
      <c r="I13" s="58">
        <f>CAIC!I9</f>
        <v>0</v>
      </c>
      <c r="J13" s="62">
        <f>CAIC!J9</f>
        <v>4</v>
      </c>
      <c r="K13" s="58">
        <f>CAIC!K9</f>
        <v>68</v>
      </c>
      <c r="L13" s="66">
        <f>CAIC!L9</f>
        <v>2159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17</v>
      </c>
      <c r="F14" s="58">
        <f>CAIC!F10</f>
        <v>127</v>
      </c>
      <c r="G14" s="58">
        <f>CAIC!G10</f>
        <v>2159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102</v>
      </c>
      <c r="L14" s="66">
        <f>CAIC!L10</f>
        <v>2261</v>
      </c>
      <c r="M14" s="80"/>
    </row>
    <row r="15" spans="1:16" ht="30" customHeight="1" x14ac:dyDescent="0.25">
      <c r="A15" s="44">
        <v>10</v>
      </c>
      <c r="B15" s="59" t="s">
        <v>71</v>
      </c>
      <c r="C15" s="59" t="s">
        <v>28</v>
      </c>
      <c r="D15" s="81" t="s">
        <v>42</v>
      </c>
      <c r="E15" s="69">
        <f>CAIC!E11</f>
        <v>10.199999999999999</v>
      </c>
      <c r="F15" s="58">
        <f>CAIC!F11</f>
        <v>123</v>
      </c>
      <c r="G15" s="58">
        <f>CAIC!G11</f>
        <v>1254.5999999999999</v>
      </c>
      <c r="H15" s="62">
        <f>CAIC!H11</f>
        <v>0</v>
      </c>
      <c r="I15" s="58">
        <f>CAIC!I11</f>
        <v>0</v>
      </c>
      <c r="J15" s="62">
        <f>CAIC!J11</f>
        <v>4</v>
      </c>
      <c r="K15" s="58">
        <f>CAIC!K11</f>
        <v>40.799999999999997</v>
      </c>
      <c r="L15" s="66">
        <f>CAIC!L11</f>
        <v>1295.3999999999999</v>
      </c>
      <c r="M15" s="102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18</v>
      </c>
      <c r="F16" s="58">
        <f>CAIC!F12</f>
        <v>134</v>
      </c>
      <c r="G16" s="58">
        <f>CAIC!G12</f>
        <v>2412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90</v>
      </c>
      <c r="L16" s="66">
        <f>CAIC!L12</f>
        <v>2502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121</v>
      </c>
      <c r="G21" s="58">
        <f>'DESPENSA COMEDER'!G11</f>
        <v>1936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2032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v>95</v>
      </c>
      <c r="L22" s="66">
        <f>'DESPENSA COMEDER'!L12</f>
        <v>2128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16</v>
      </c>
      <c r="F23" s="66">
        <f>'CASA DIA TRAB SOC PSICOL'!F7</f>
        <v>195</v>
      </c>
      <c r="G23" s="58">
        <f>'CASA DIA TRAB SOC PSICOL'!G7</f>
        <v>3120</v>
      </c>
      <c r="H23" s="62">
        <f>'CASA DIA TRAB SOC PSICOL'!H7</f>
        <v>4</v>
      </c>
      <c r="I23" s="58">
        <f>'CASA DIA TRAB SOC PSICOL'!I7</f>
        <v>64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3056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16</v>
      </c>
      <c r="F24" s="58">
        <v>195</v>
      </c>
      <c r="G24" s="58">
        <f>+E24*F24</f>
        <v>3120</v>
      </c>
      <c r="H24" s="62">
        <v>4</v>
      </c>
      <c r="I24" s="58">
        <f>+E24*H24</f>
        <v>64</v>
      </c>
      <c r="J24" s="62">
        <v>0</v>
      </c>
      <c r="K24" s="58">
        <f>+E24*J24</f>
        <v>0</v>
      </c>
      <c r="L24" s="66">
        <f>'CASA DIA TRAB SOC PSICOL'!L8</f>
        <v>3056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16</v>
      </c>
      <c r="F25" s="58">
        <f>'CASA DIA TRAB SOC PSICOL'!F9</f>
        <v>205</v>
      </c>
      <c r="G25" s="58">
        <f>'CASA DIA TRAB SOC PSICOL'!G9</f>
        <v>3280</v>
      </c>
      <c r="H25" s="62">
        <f>'CASA DIA TRAB SOC PSICOL'!H9</f>
        <v>5</v>
      </c>
      <c r="I25" s="58">
        <f>'CASA DIA TRAB SOC PSICOL'!I9</f>
        <v>80</v>
      </c>
      <c r="J25" s="62">
        <f>'CASA DIA TRAB SOC PSICOL'!J9</f>
        <v>0</v>
      </c>
      <c r="K25" s="58">
        <f>'CASA DIA TRAB SOC PSICOL'!K9</f>
        <v>0</v>
      </c>
      <c r="L25" s="66">
        <f>'CASA DIA TRAB SOC PSICOL'!L9</f>
        <v>3200</v>
      </c>
      <c r="M25" s="80"/>
    </row>
    <row r="26" spans="1:13" ht="30" customHeight="1" x14ac:dyDescent="0.25">
      <c r="A26" s="59">
        <v>20</v>
      </c>
      <c r="B26" s="59" t="s">
        <v>74</v>
      </c>
      <c r="C26" s="104" t="s">
        <v>75</v>
      </c>
      <c r="D26" s="81" t="s">
        <v>76</v>
      </c>
      <c r="E26" s="69">
        <v>16</v>
      </c>
      <c r="F26" s="58">
        <f>'CASA DIA TRAB SOC PSICOL'!F10</f>
        <v>134</v>
      </c>
      <c r="G26" s="58">
        <f>'CASA DIA TRAB SOC PSICOL'!G10</f>
        <v>2144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96</v>
      </c>
      <c r="L26" s="66">
        <f>'CASA DIA TRAB SOC PSICOL'!L10</f>
        <v>2240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67</v>
      </c>
      <c r="D27" s="59" t="s">
        <v>68</v>
      </c>
      <c r="E27" s="69">
        <f>'CASA DIA TRAB SOC PSICOL'!E11</f>
        <v>16</v>
      </c>
      <c r="F27" s="58">
        <f>'CASA DIA TRAB SOC PSICOL'!F11</f>
        <v>123</v>
      </c>
      <c r="G27" s="58">
        <f>'CASA DIA TRAB SOC PSICOL'!G11</f>
        <v>1968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4</v>
      </c>
      <c r="K27" s="58">
        <f>'CASA DIA TRAB SOC PSICOL'!K11</f>
        <v>64</v>
      </c>
      <c r="L27" s="66">
        <f>'CASA DIA TRAB SOC PSICOL'!L11</f>
        <v>2032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55656.6</v>
      </c>
      <c r="H28" s="78">
        <v>68.8</v>
      </c>
      <c r="I28" s="78">
        <f>SUM(I7:I27)</f>
        <v>1184</v>
      </c>
      <c r="J28" s="78">
        <f>SUM(J7:J27)</f>
        <v>71</v>
      </c>
      <c r="K28" s="78">
        <f>SUM(K7:K27)</f>
        <v>1141.8</v>
      </c>
      <c r="L28" s="79">
        <f>SUM(L7:L27)</f>
        <v>55615.4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3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2017-08-31T15:42:00Z</cp:lastPrinted>
  <dcterms:created xsi:type="dcterms:W3CDTF">2015-09-29T01:57:28Z</dcterms:created>
  <dcterms:modified xsi:type="dcterms:W3CDTF">2017-10-18T15:43:59Z</dcterms:modified>
</cp:coreProperties>
</file>