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6" i="5" l="1"/>
  <c r="A27" i="5"/>
  <c r="A28" i="5"/>
  <c r="I15" i="5" l="1"/>
  <c r="G15" i="5"/>
  <c r="L15" i="5" l="1"/>
  <c r="K12" i="2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<sst xmlns="http://schemas.openxmlformats.org/spreadsheetml/2006/main" count="210" uniqueCount="84">
  <si>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</si>
  <si>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</si>
  <si>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</si>
  <si>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</si>
  <si>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</si>
  <si>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</si>
  <si>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</si>
  <si>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</si>
  <si>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</si>
  <si>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</si>
  <si>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</si>
  <si>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</si>
  <si>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</si>
  <si>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</si>
  <si>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</si>
  <si>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</si>
  <si>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</si>
  <si>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</si>
  <si>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</si>
  <si>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</si>
  <si>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</si>
  <si>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</si>
  <si>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</si>
  <si>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</si>
  <si>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</si>
  <si>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</si>
  <si>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</si>
  <si>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</si>
  <si>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</si>
  <si>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</si>
  <si>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</si>
  <si>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</si>
  <si>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</si>
  <si>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</si>
  <si>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</si>
  <si>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</si>
  <si>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</si>
  <si>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</si>
  <si>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</si>
  <si>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</si>
  <si>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</si>
  <si>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</si>
  <si>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</si>
  <si>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</si>
  <si>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</si>
  <si>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</si>
  <si>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</si>
  <si>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</si>
  <si>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</si>
  <si>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</si>
  <si>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</si>
  <si>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</si>
  <si>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</si>
  <si>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</si>
  <si>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</si>
  <si>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</si>
  <si>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</si>
  <si>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</si>
  <si>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</si>
  <si>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</si>
  <si>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</si>
  <si>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</si>
  <si>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</si>
  <si>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</si>
  <si>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</si>
  <si>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</si>
  <si>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</si>
  <si>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</si>
  <si>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</si>
  <si>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</si>
  <si>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</si>
  <si>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</si>
  <si>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</si>
  <si>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</si>
  <si>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</si>
  <si>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</si>
  <si>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</si>
  <si>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</si>
  <si>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</si>
  <si>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</si>
  <si>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</si>
  <si>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</si>
  <si>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SEPTIEMBRE  DEL 2016</t>
  </si>
  <si>
    <t>NOMINA 1 era QUINCENA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</si>
</sst>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3.6666599999999998</v>
      </c>
      <c r="K11" s="53">
        <f t="shared" ref="K11:K12" si="6">+E11*J11</f>
        <v>54.999899999999997</v>
      </c>
      <c r="L11" s="53">
        <f t="shared" ref="L11:L12" si="7">+G11-I11+K11</f>
        <v>1899.9999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414.99988499999995</v>
      </c>
      <c r="L13" s="55">
        <f>SUM(L7:L12)</f>
        <v>12444.999885000001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3.6666660000000002</v>
      </c>
      <c r="K8" s="40">
        <f t="shared" si="2"/>
        <v>54.999990000000004</v>
      </c>
      <c r="L8" s="40">
        <f t="shared" si="3"/>
        <v>1899.99999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6.3333329999999997</v>
      </c>
      <c r="K13" s="53">
        <f t="shared" si="2"/>
        <v>94.999994999999998</v>
      </c>
      <c r="L13" s="53">
        <f t="shared" si="3"/>
        <v>1999.9999949999999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33.999988999999999</v>
      </c>
      <c r="K14" s="54">
        <f t="shared" si="4"/>
        <v>509.99983499999996</v>
      </c>
      <c r="L14" s="54">
        <f t="shared" si="4"/>
        <v>14279.999835000001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17" sqref="L17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17</v>
      </c>
      <c r="F7" s="40">
        <v>127</v>
      </c>
      <c r="G7" s="40">
        <f>+E7*F7</f>
        <v>2159</v>
      </c>
      <c r="H7" s="40">
        <v>0</v>
      </c>
      <c r="I7" s="40">
        <f>+E7*H7</f>
        <v>0</v>
      </c>
      <c r="J7" s="40">
        <v>6</v>
      </c>
      <c r="K7" s="40">
        <f>+E7*J7</f>
        <v>102</v>
      </c>
      <c r="L7" s="40">
        <f>+G7-I7+K7</f>
        <v>2261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102">
        <v>9</v>
      </c>
      <c r="F10" s="103">
        <v>163</v>
      </c>
      <c r="G10" s="103">
        <f>+E10*F10</f>
        <v>1467</v>
      </c>
      <c r="H10" s="103">
        <v>0</v>
      </c>
      <c r="I10" s="103">
        <f>+E10*H10</f>
        <v>0</v>
      </c>
      <c r="J10" s="103">
        <v>3.6666660000000002</v>
      </c>
      <c r="K10" s="103">
        <f>+E10*J10</f>
        <v>32.999994000000001</v>
      </c>
      <c r="L10" s="103">
        <f>+G10-I10+K10</f>
        <v>1499.999994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3.6665999999999999</v>
      </c>
      <c r="K11" s="51">
        <f>+E11*J11</f>
        <v>54.998999999999995</v>
      </c>
      <c r="L11" s="51">
        <f>+G11-I11+K11</f>
        <v>1899.999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11321</v>
      </c>
      <c r="H12" s="10">
        <f t="shared" si="0"/>
        <v>8</v>
      </c>
      <c r="I12" s="10">
        <f t="shared" si="0"/>
        <v>120</v>
      </c>
      <c r="J12" s="10">
        <f t="shared" si="0"/>
        <v>13.333265999999998</v>
      </c>
      <c r="K12" s="10">
        <f t="shared" si="0"/>
        <v>189.99899400000001</v>
      </c>
      <c r="L12" s="10">
        <f t="shared" si="0"/>
        <v>11390.998994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B35" sqref="B35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3.6666660000000002</v>
      </c>
      <c r="K9" s="57">
        <f>direc!K10</f>
        <v>54.999990000000004</v>
      </c>
      <c r="L9" s="59">
        <f>direc!L10</f>
        <v>2499.9999899999998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72">
        <f>CAIC!F8</f>
        <v>134</v>
      </c>
      <c r="G12" s="72">
        <f>CAIC!G8</f>
        <v>2010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75</v>
      </c>
      <c r="L12" s="67">
        <f>CAIC!L8</f>
        <v>2085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59">
        <f>CAIC!L9</f>
        <v>1899.99999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15</v>
      </c>
      <c r="F14" s="59">
        <f>CAIC!F10</f>
        <v>127</v>
      </c>
      <c r="G14" s="59">
        <f>CAIC!G10</f>
        <v>1905</v>
      </c>
      <c r="H14" s="63">
        <f>CAIC!H10</f>
        <v>0</v>
      </c>
      <c r="I14" s="59">
        <f>CAIC!I10</f>
        <v>0</v>
      </c>
      <c r="J14" s="63">
        <f>CAIC!J10</f>
        <v>6.3333329999999997</v>
      </c>
      <c r="K14" s="59">
        <f>CAIC!K10</f>
        <v>94.999994999999998</v>
      </c>
      <c r="L14" s="59">
        <f>CAIC!L10</f>
        <v>1999.9999949999999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15</v>
      </c>
      <c r="F15" s="57">
        <v>123</v>
      </c>
      <c r="G15" s="57">
        <f t="shared" ref="G15" si="0">+E15*F15</f>
        <v>1845</v>
      </c>
      <c r="H15" s="108">
        <v>0</v>
      </c>
      <c r="I15" s="57">
        <f t="shared" ref="I15" si="1">+E15*H15</f>
        <v>0</v>
      </c>
      <c r="J15" s="108">
        <v>4</v>
      </c>
      <c r="K15" s="57">
        <v>55</v>
      </c>
      <c r="L15" s="59">
        <f t="shared" ref="L15" si="2">+G15-I15+K15</f>
        <v>1900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15</v>
      </c>
      <c r="F16" s="59">
        <f>CAIC!F12</f>
        <v>134</v>
      </c>
      <c r="G16" s="59">
        <f>CAIC!G12</f>
        <v>2010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75</v>
      </c>
      <c r="L16" s="59">
        <f>CAIC!L12</f>
        <v>2085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3.6666660000000002</v>
      </c>
      <c r="K18" s="59">
        <f>'DESPENSA COMEDER'!K8</f>
        <v>54.999990000000004</v>
      </c>
      <c r="L18" s="68">
        <f>'DESPENSA COMEDER'!L8</f>
        <v>1899.99999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6.3333329999999997</v>
      </c>
      <c r="K23" s="59">
        <v>95</v>
      </c>
      <c r="L23" s="68">
        <f>'DESPENSA COMEDER'!L13</f>
        <v>1999.9999949999999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17</v>
      </c>
      <c r="F24" s="59">
        <f>'CASA DIA TRAB SOC PSICOL'!F7</f>
        <v>127</v>
      </c>
      <c r="G24" s="59">
        <f>'CASA DIA TRAB SOC PSICOL'!G7</f>
        <v>2159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102</v>
      </c>
      <c r="L24" s="68">
        <f>'CASA DIA TRAB SOC PSICOL'!L7</f>
        <v>2261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f>'CASA DIA TRAB SOC PSICOL'!A9</f>
        <v>20</v>
      </c>
      <c r="B26" s="60" t="s">
        <v>35</v>
      </c>
      <c r="C26" s="83" t="s">
        <v>37</v>
      </c>
      <c r="D26" s="60" t="s">
        <v>38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9</v>
      </c>
      <c r="F27" s="59">
        <f>'CASA DIA TRAB SOC PSICOL'!F10</f>
        <v>163</v>
      </c>
      <c r="G27" s="59">
        <f>'CASA DIA TRAB SOC PSICOL'!G10</f>
        <v>1467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32.999994000000001</v>
      </c>
      <c r="L27" s="68">
        <f>'CASA DIA TRAB SOC PSICOL'!L10</f>
        <v>1499.999994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3.6665999999999999</v>
      </c>
      <c r="K28" s="59">
        <f>'CASA DIA TRAB SOC PSICOL'!K11</f>
        <v>54.998999999999995</v>
      </c>
      <c r="L28" s="68">
        <f>'CASA DIA TRAB SOC PSICOL'!L11</f>
        <v>1899.999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51491</v>
      </c>
      <c r="H29" s="80">
        <v>68.8</v>
      </c>
      <c r="I29" s="80">
        <f>SUM(I7:I28)</f>
        <v>1035</v>
      </c>
      <c r="J29" s="80">
        <f>SUM(J7:J28)</f>
        <v>78.999920000000017</v>
      </c>
      <c r="K29" s="80">
        <f>SUM(K7:K28)</f>
        <v>1169.9988090000002</v>
      </c>
      <c r="L29" s="81">
        <f>SUM(L7:L28)</f>
        <v>51625.998804000003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2016-09-15T19:10:12Z</cp:lastPrinted>
  <dcterms:created xsi:type="dcterms:W3CDTF">2015-09-29T01:57:28Z</dcterms:created>
  <dcterms:modified xsi:type="dcterms:W3CDTF">2017-05-02T16:20:35Z</dcterms:modified>
</cp:coreProperties>
</file>