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12" i="5" l="1"/>
  <c r="K12" i="5"/>
  <c r="J12" i="5"/>
  <c r="I12" i="5"/>
  <c r="H12" i="5"/>
  <c r="G12" i="5"/>
  <c r="F12" i="5"/>
  <c r="L15" i="5"/>
  <c r="K15" i="5"/>
  <c r="J15" i="5"/>
  <c r="I15" i="5"/>
  <c r="H15" i="5"/>
  <c r="G15" i="5"/>
  <c r="F15" i="5"/>
  <c r="L16" i="5"/>
  <c r="K16" i="5"/>
  <c r="J16" i="5"/>
  <c r="I16" i="5"/>
  <c r="H16" i="5"/>
  <c r="G16" i="5"/>
  <c r="F16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K26" i="5" l="1"/>
  <c r="I26" i="5"/>
  <c r="G26" i="5"/>
  <c r="K10" i="4"/>
  <c r="I10" i="4"/>
  <c r="G10" i="4"/>
  <c r="L26" i="5" l="1"/>
  <c r="L10" i="4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K11" i="3" l="1"/>
  <c r="K12" i="2" l="1"/>
  <c r="I12" i="2"/>
  <c r="G12" i="2"/>
  <c r="L12" i="2" l="1"/>
  <c r="K11" i="2"/>
  <c r="I11" i="2"/>
  <c r="G11" i="2"/>
  <c r="L11" i="2" l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K10" i="1"/>
  <c r="K9" i="5" s="1"/>
  <c r="I10" i="1"/>
  <c r="I9" i="5" s="1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1" i="4"/>
  <c r="K27" i="5" s="1"/>
  <c r="I11" i="4"/>
  <c r="I27" i="5" s="1"/>
  <c r="G11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K11" i="5" s="1"/>
  <c r="I7" i="2"/>
  <c r="I11" i="5" s="1"/>
  <c r="G10" i="2"/>
  <c r="G9" i="2"/>
  <c r="G8" i="2"/>
  <c r="G7" i="2"/>
  <c r="G21" i="5" l="1"/>
  <c r="L11" i="3"/>
  <c r="L21" i="5" s="1"/>
  <c r="L12" i="3"/>
  <c r="L22" i="5" s="1"/>
  <c r="L8" i="4"/>
  <c r="L24" i="5" s="1"/>
  <c r="L11" i="4"/>
  <c r="L27" i="5" s="1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10" i="1"/>
  <c r="L9" i="5" s="1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9" i="2"/>
  <c r="L10" i="2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<sst xmlns="http://schemas.openxmlformats.org/spreadsheetml/2006/main" count="206" uniqueCount="81">
  <si>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</si>
  <si>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</si>
  <si>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</si>
  <si>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</si>
  <si>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</si>
  <si>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</si>
  <si>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</si>
  <si>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</si>
  <si>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</si>
  <si>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</si>
  <si>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</si>
  <si>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</si>
  <si>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</si>
  <si>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</si>
  <si>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</si>
  <si>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</si>
  <si>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</si>
  <si>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</si>
  <si>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</si>
  <si>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</si>
  <si>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</si>
  <si>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</si>
  <si>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</si>
  <si>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</si>
  <si>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</si>
  <si>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</si>
  <si>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</si>
  <si>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</si>
  <si>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</si>
  <si>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</si>
  <si>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</si>
  <si>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</si>
  <si>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</si>
  <si>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</si>
  <si>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</si>
  <si>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</si>
  <si>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</si>
  <si>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</si>
  <si>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</si>
  <si>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</si>
  <si>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</si>
  <si>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</si>
  <si>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</si>
  <si>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</si>
  <si>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</si>
  <si>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</si>
  <si>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</si>
  <si>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</si>
  <si>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</si>
  <si>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</si>
  <si>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</si>
  <si>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</si>
  <si>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</si>
  <si>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</si>
  <si>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</si>
  <si>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</si>
  <si>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</si>
  <si>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</si>
  <si>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</si>
  <si>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</si>
  <si>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</si>
  <si>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</si>
  <si>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</si>
  <si>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</si>
  <si>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</si>
  <si>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</si>
  <si>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</si>
  <si>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</si>
  <si>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</si>
  <si>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</si>
  <si>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</si>
  <si>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</si>
  <si>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</si>
  <si>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</si>
  <si>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</si>
  <si>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</si>
  <si>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NOMINA 1era QUINCENA MAYO 2017</t>
  </si>
  <si>
    <t xml:space="preserve">                                                             CORRESPONDIENTE A:  1era QUINCENA DE MAYO  DEL 2017</t>
  </si>
  <si>
    <t>JUAN CARLOS RAMIREZ BEJAR</t>
  </si>
  <si>
    <t>DESARROLLO COMUNITARIO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</si>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</sst>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44</v>
      </c>
      <c r="B15" s="110"/>
      <c r="C15" s="110"/>
      <c r="D15" s="20"/>
      <c r="E15" s="20"/>
      <c r="F15" s="20"/>
      <c r="G15" s="110" t="s">
        <v>37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62</v>
      </c>
      <c r="B18" s="107"/>
      <c r="C18" s="107"/>
      <c r="D18" s="20"/>
      <c r="E18" s="20"/>
      <c r="F18" s="20"/>
      <c r="G18" s="108" t="s">
        <v>61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77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414.99997949999999</v>
      </c>
      <c r="L13" s="55">
        <f>SUM(L7:L12)</f>
        <v>12444.9999795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44</v>
      </c>
      <c r="B16" s="110"/>
      <c r="C16" s="110"/>
      <c r="D16" s="20"/>
      <c r="E16" s="20"/>
      <c r="F16" s="20"/>
      <c r="G16" s="110" t="s">
        <v>37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62</v>
      </c>
      <c r="B19" s="107"/>
      <c r="C19" s="107"/>
      <c r="D19" s="20"/>
      <c r="E19" s="20"/>
      <c r="F19" s="20"/>
      <c r="G19" s="108" t="s">
        <v>61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S10" sqref="S10:S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1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89" t="s">
        <v>33</v>
      </c>
      <c r="D8" s="90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0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94.999999950000003</v>
      </c>
      <c r="L12" s="53">
        <f t="shared" si="3"/>
        <v>1999.9999999500001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30.333332329999998</v>
      </c>
      <c r="K13" s="54">
        <f t="shared" si="4"/>
        <v>454.99998495000006</v>
      </c>
      <c r="L13" s="54">
        <f t="shared" si="4"/>
        <v>12379.99998495</v>
      </c>
      <c r="M13" s="12"/>
    </row>
    <row r="14" spans="1:13" x14ac:dyDescent="0.25">
      <c r="I14" s="11"/>
    </row>
    <row r="16" spans="1:13" ht="16.5" x14ac:dyDescent="0.3">
      <c r="A16" s="110" t="s">
        <v>44</v>
      </c>
      <c r="B16" s="110"/>
      <c r="C16" s="110"/>
      <c r="D16" s="20"/>
      <c r="E16" s="20"/>
      <c r="F16" s="20"/>
      <c r="G16" s="110" t="s">
        <v>37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62</v>
      </c>
      <c r="B19" s="107"/>
      <c r="C19" s="107"/>
      <c r="D19" s="20"/>
      <c r="E19" s="20"/>
      <c r="F19" s="20"/>
      <c r="G19" s="108" t="s">
        <v>61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15" sqref="O15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77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7">
        <v>19</v>
      </c>
      <c r="B9" s="96" t="s">
        <v>65</v>
      </c>
      <c r="C9" s="100" t="s">
        <v>66</v>
      </c>
      <c r="D9" s="100" t="s">
        <v>67</v>
      </c>
      <c r="E9" s="33">
        <v>15</v>
      </c>
      <c r="F9" s="98">
        <v>163</v>
      </c>
      <c r="G9" s="98">
        <f>+E9*F9</f>
        <v>2445</v>
      </c>
      <c r="H9" s="98">
        <v>0</v>
      </c>
      <c r="I9" s="98">
        <f>+E9*H9</f>
        <v>0</v>
      </c>
      <c r="J9" s="98">
        <v>3.6666660000000002</v>
      </c>
      <c r="K9" s="98">
        <f>+E9*J9</f>
        <v>54.999990000000004</v>
      </c>
      <c r="L9" s="98">
        <f>+G9-I9+K9</f>
        <v>2499.9999899999998</v>
      </c>
      <c r="M9" s="99"/>
    </row>
    <row r="10" spans="1:13" ht="30" customHeight="1" thickTop="1" thickBot="1" x14ac:dyDescent="0.3">
      <c r="A10" s="16">
        <v>20</v>
      </c>
      <c r="B10" s="96" t="s">
        <v>78</v>
      </c>
      <c r="C10" s="100" t="s">
        <v>79</v>
      </c>
      <c r="D10" s="100" t="s">
        <v>80</v>
      </c>
      <c r="E10" s="9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64</v>
      </c>
      <c r="C11" s="52" t="s">
        <v>71</v>
      </c>
      <c r="D11" s="52" t="s">
        <v>69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31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12150</v>
      </c>
      <c r="H12" s="10">
        <f t="shared" si="4"/>
        <v>8</v>
      </c>
      <c r="I12" s="10">
        <f t="shared" si="4"/>
        <v>120</v>
      </c>
      <c r="J12" s="10">
        <f t="shared" si="4"/>
        <v>13.333331999999999</v>
      </c>
      <c r="K12" s="10">
        <f t="shared" si="4"/>
        <v>199.99997999999999</v>
      </c>
      <c r="L12" s="10">
        <f t="shared" si="4"/>
        <v>12229.999980000001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44</v>
      </c>
      <c r="B15" s="110"/>
      <c r="C15" s="110"/>
      <c r="D15" s="20"/>
      <c r="E15" s="20"/>
      <c r="F15" s="20"/>
      <c r="G15" s="110" t="s">
        <v>37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62</v>
      </c>
      <c r="B18" s="107"/>
      <c r="C18" s="107"/>
      <c r="D18" s="20"/>
      <c r="E18" s="20"/>
      <c r="F18" s="20"/>
      <c r="G18" s="108" t="s">
        <v>61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2" workbookViewId="0">
      <selection activeCell="M16" sqref="M16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5">
        <f>direc!K10</f>
        <v>54.999990000000004</v>
      </c>
      <c r="L9" s="66">
        <f>direc!L10</f>
        <v>2499.9999899999998</v>
      </c>
      <c r="M9" s="80"/>
      <c r="O9" s="106"/>
      <c r="P9" s="106"/>
    </row>
    <row r="10" spans="1:16" ht="30" customHeight="1" x14ac:dyDescent="0.25">
      <c r="A10" s="44"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9</v>
      </c>
      <c r="B15" s="59" t="s">
        <v>73</v>
      </c>
      <c r="C15" s="59" t="s">
        <v>28</v>
      </c>
      <c r="D15" s="81" t="s">
        <v>43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54.999990000000004</v>
      </c>
      <c r="L15" s="66">
        <f>CAIC!L11</f>
        <v>1899.99999</v>
      </c>
      <c r="M15" s="102"/>
    </row>
    <row r="16" spans="1:16" ht="30" customHeight="1" x14ac:dyDescent="0.25">
      <c r="A16" s="44">
        <v>10</v>
      </c>
      <c r="B16" s="59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v>12</v>
      </c>
      <c r="B18" s="59" t="str">
        <f>'DESPENSA COMEDER'!B8</f>
        <v>ALEJANDRA RODRIGUEZ CASTRO</v>
      </c>
      <c r="C18" s="92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1999.9999999500001</v>
      </c>
      <c r="M22" s="80"/>
    </row>
    <row r="23" spans="1:13" ht="30" customHeight="1" x14ac:dyDescent="0.25">
      <c r="A23" s="44">
        <v>17</v>
      </c>
      <c r="B23" s="59" t="str">
        <f>'CASA DIA TRAB SOC PSICOL'!B7</f>
        <v>ADRIANA YAZMIN MARTINEZ REYES</v>
      </c>
      <c r="C23" s="88" t="s">
        <v>35</v>
      </c>
      <c r="D23" s="88" t="s">
        <v>36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44"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44"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x14ac:dyDescent="0.25">
      <c r="A26" s="44">
        <v>20</v>
      </c>
      <c r="B26" s="59" t="s">
        <v>78</v>
      </c>
      <c r="C26" s="88" t="s">
        <v>79</v>
      </c>
      <c r="D26" s="88" t="s">
        <v>80</v>
      </c>
      <c r="E26" s="69">
        <v>15</v>
      </c>
      <c r="F26" s="66">
        <v>134</v>
      </c>
      <c r="G26" s="58">
        <f t="shared" ref="G26" si="0">+E26*F26</f>
        <v>2010</v>
      </c>
      <c r="H26" s="62">
        <v>0</v>
      </c>
      <c r="I26" s="58">
        <f t="shared" ref="I26" si="1">+E26*H26</f>
        <v>0</v>
      </c>
      <c r="J26" s="62">
        <v>6</v>
      </c>
      <c r="K26" s="58">
        <f t="shared" ref="K26" si="2">+E26*J26</f>
        <v>90</v>
      </c>
      <c r="L26" s="66">
        <f t="shared" ref="L26" si="3">+G26-I26+K26</f>
        <v>2100</v>
      </c>
      <c r="M26" s="80"/>
    </row>
    <row r="27" spans="1:13" ht="30" customHeight="1" thickBot="1" x14ac:dyDescent="0.3">
      <c r="A27" s="44">
        <v>21</v>
      </c>
      <c r="B27" s="59" t="str">
        <f>'CASA DIA TRAB SOC PSICOL'!B11</f>
        <v>FRANCISCO JAVIER VALENCIA CHAVEZ</v>
      </c>
      <c r="C27" s="81" t="s">
        <v>69</v>
      </c>
      <c r="D27" s="59" t="s">
        <v>70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50475</v>
      </c>
      <c r="H28" s="78">
        <v>68.8</v>
      </c>
      <c r="I28" s="78">
        <f>SUM(I7:I27)</f>
        <v>1035</v>
      </c>
      <c r="J28" s="78">
        <f>SUM(J7:J27)</f>
        <v>74.999995630000001</v>
      </c>
      <c r="K28" s="78">
        <f>SUM(K7:K27)</f>
        <v>1124.9999345000001</v>
      </c>
      <c r="L28" s="79">
        <f>SUM(L7:L27)</f>
        <v>50564.999934449988</v>
      </c>
      <c r="M28" s="82"/>
    </row>
    <row r="31" spans="1:13" ht="16.5" x14ac:dyDescent="0.3">
      <c r="A31" s="93"/>
      <c r="B31" s="93"/>
      <c r="C31" s="93"/>
      <c r="D31" s="20"/>
      <c r="E31" s="20"/>
      <c r="F31" s="20"/>
      <c r="G31" s="93"/>
      <c r="H31" s="93"/>
      <c r="I31" s="93"/>
      <c r="J31" s="93"/>
      <c r="K31" s="93"/>
      <c r="L31" s="93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5"/>
      <c r="B34" s="95"/>
      <c r="C34" s="95"/>
      <c r="D34" s="20"/>
      <c r="E34" s="20"/>
      <c r="F34" s="20"/>
      <c r="G34" s="94"/>
      <c r="H34" s="94"/>
      <c r="I34" s="94"/>
      <c r="J34" s="94"/>
      <c r="K34" s="94"/>
      <c r="L34" s="94"/>
    </row>
    <row r="35" spans="1:12" ht="16.5" x14ac:dyDescent="0.3">
      <c r="A35" s="94"/>
      <c r="B35" s="94"/>
      <c r="C35" s="94"/>
      <c r="D35" s="20"/>
      <c r="E35" s="20"/>
      <c r="F35" s="20"/>
      <c r="G35" s="103"/>
      <c r="H35" s="94"/>
      <c r="I35" s="94"/>
      <c r="J35" s="94"/>
      <c r="K35" s="94"/>
      <c r="L35" s="94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2017-05-15T18:44:50Z</cp:lastPrinted>
  <dcterms:created xsi:type="dcterms:W3CDTF">2015-09-29T01:57:28Z</dcterms:created>
  <dcterms:modified xsi:type="dcterms:W3CDTF">2017-07-24T17:11:30Z</dcterms:modified>
</cp:coreProperties>
</file>