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th\Documents\RH ZAPOTLANEJO\2017\NOMINAS\Nominas entregadas al MM\"/>
    </mc:Choice>
  </mc:AlternateContent>
  <bookViews>
    <workbookView xWindow="0" yWindow="0" windowWidth="14370" windowHeight="12360"/>
  </bookViews>
  <sheets>
    <sheet name="Hoja1" sheetId="1" r:id="rId1"/>
    <sheet name="Hoja2" sheetId="2" r:id="rId2"/>
  </sheets>
  <definedNames>
    <definedName name="_xlnm._FilterDatabase" localSheetId="0" hidden="1">Hoja1!$A$8:$J$123</definedName>
    <definedName name="_xlnm.Print_Titles" localSheetId="0">Hoja1!$1:$8</definedName>
  </definedNames>
  <calcPr calcId="152511"/>
</workbook>
</file>

<file path=xl/calcChain.xml><?xml version="1.0" encoding="utf-8"?>
<calcChain xmlns="http://schemas.openxmlformats.org/spreadsheetml/2006/main">
  <c r="K123" i="1" l="1"/>
  <c r="J123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M85" i="1" l="1"/>
  <c r="M37" i="1"/>
  <c r="M33" i="1"/>
  <c r="M29" i="1"/>
  <c r="M17" i="1"/>
  <c r="M13" i="1"/>
  <c r="M52" i="1"/>
  <c r="M21" i="1"/>
  <c r="M48" i="1"/>
  <c r="M57" i="1"/>
  <c r="M49" i="1"/>
  <c r="M56" i="1"/>
  <c r="M44" i="1"/>
  <c r="M41" i="1"/>
  <c r="M25" i="1"/>
  <c r="M53" i="1"/>
  <c r="M42" i="1"/>
  <c r="M38" i="1"/>
  <c r="M30" i="1"/>
  <c r="M26" i="1"/>
  <c r="M22" i="1"/>
  <c r="M18" i="1"/>
  <c r="M10" i="1"/>
  <c r="M58" i="1"/>
  <c r="M54" i="1"/>
  <c r="M50" i="1"/>
  <c r="M46" i="1"/>
  <c r="M43" i="1"/>
  <c r="M39" i="1"/>
  <c r="M35" i="1"/>
  <c r="M31" i="1"/>
  <c r="M27" i="1"/>
  <c r="M23" i="1"/>
  <c r="M19" i="1"/>
  <c r="M15" i="1"/>
  <c r="M11" i="1"/>
  <c r="M45" i="1"/>
  <c r="M34" i="1"/>
  <c r="M14" i="1"/>
  <c r="M104" i="1"/>
  <c r="M96" i="1"/>
  <c r="M84" i="1"/>
  <c r="M64" i="1"/>
  <c r="M60" i="1"/>
  <c r="M59" i="1"/>
  <c r="M55" i="1"/>
  <c r="M51" i="1"/>
  <c r="M47" i="1"/>
  <c r="M40" i="1"/>
  <c r="M36" i="1"/>
  <c r="M32" i="1"/>
  <c r="M28" i="1"/>
  <c r="M24" i="1"/>
  <c r="M20" i="1"/>
  <c r="M16" i="1"/>
  <c r="M12" i="1"/>
  <c r="M108" i="1"/>
  <c r="M100" i="1"/>
  <c r="M92" i="1"/>
  <c r="M88" i="1"/>
  <c r="M80" i="1"/>
  <c r="M76" i="1"/>
  <c r="M72" i="1"/>
  <c r="M68" i="1"/>
  <c r="M105" i="1"/>
  <c r="M101" i="1"/>
  <c r="M97" i="1"/>
  <c r="M93" i="1"/>
  <c r="M89" i="1"/>
  <c r="M81" i="1"/>
  <c r="M77" i="1"/>
  <c r="M73" i="1"/>
  <c r="M69" i="1"/>
  <c r="M65" i="1"/>
  <c r="M61" i="1"/>
  <c r="M107" i="1"/>
  <c r="M103" i="1"/>
  <c r="M99" i="1"/>
  <c r="M95" i="1"/>
  <c r="M91" i="1"/>
  <c r="M87" i="1"/>
  <c r="M83" i="1"/>
  <c r="M79" i="1"/>
  <c r="M75" i="1"/>
  <c r="M71" i="1"/>
  <c r="M67" i="1"/>
  <c r="M63" i="1"/>
  <c r="M106" i="1"/>
  <c r="M102" i="1"/>
  <c r="M98" i="1"/>
  <c r="M94" i="1"/>
  <c r="M90" i="1"/>
  <c r="M86" i="1"/>
  <c r="M82" i="1"/>
  <c r="M78" i="1"/>
  <c r="M74" i="1"/>
  <c r="M70" i="1"/>
  <c r="M66" i="1"/>
  <c r="M62" i="1"/>
  <c r="L109" i="1"/>
  <c r="M109" i="1" s="1"/>
  <c r="L110" i="1"/>
  <c r="M110" i="1" s="1"/>
  <c r="L111" i="1"/>
  <c r="M111" i="1" s="1"/>
  <c r="L112" i="1"/>
  <c r="M112" i="1" s="1"/>
  <c r="L113" i="1"/>
  <c r="M113" i="1" s="1"/>
  <c r="L114" i="1"/>
  <c r="L115" i="1"/>
  <c r="L116" i="1"/>
  <c r="L117" i="1"/>
  <c r="L118" i="1"/>
  <c r="L119" i="1"/>
  <c r="L120" i="1"/>
  <c r="L121" i="1"/>
  <c r="L9" i="1" l="1"/>
  <c r="L123" i="1" s="1"/>
  <c r="M114" i="1" l="1"/>
  <c r="I115" i="1"/>
  <c r="M115" i="1" s="1"/>
  <c r="I116" i="1"/>
  <c r="M116" i="1" s="1"/>
  <c r="I117" i="1"/>
  <c r="M117" i="1" s="1"/>
  <c r="I118" i="1"/>
  <c r="M118" i="1" s="1"/>
  <c r="I119" i="1"/>
  <c r="M119" i="1" s="1"/>
  <c r="I120" i="1"/>
  <c r="M120" i="1" s="1"/>
  <c r="I121" i="1"/>
  <c r="M121" i="1" s="1"/>
  <c r="I9" i="1"/>
  <c r="I123" i="1" l="1"/>
  <c r="F123" i="1"/>
  <c r="H123" i="1" l="1"/>
  <c r="E123" i="1" l="1"/>
  <c r="M9" i="1" l="1"/>
  <c r="M123" i="1" s="1"/>
  <c r="G123" i="1" l="1"/>
</calcChain>
</file>

<file path=xl/sharedStrings.xml><?xml version="1.0" encoding="utf-8"?>
<sst xmlns="http://schemas.openxmlformats.org/spreadsheetml/2006/main" count="491" uniqueCount="302">
  <si>
    <t>INSTITUTO TECNOLOGICO JOSE MARIO MOLINA PASQUEL Y HENRIQUEZ (ITJMMPyH)</t>
  </si>
  <si>
    <t xml:space="preserve">RFC: ITJ -160824-UV2 </t>
  </si>
  <si>
    <t>Código</t>
  </si>
  <si>
    <t>Empleado</t>
  </si>
  <si>
    <t>*TOTAL* *PERCEPCIONES*</t>
  </si>
  <si>
    <t>Ajuste al neto</t>
  </si>
  <si>
    <t>*TOTAL* *DEDUCCIONES*</t>
  </si>
  <si>
    <t>*NETO*</t>
  </si>
  <si>
    <t xml:space="preserve">  =============</t>
  </si>
  <si>
    <t>Total Gral.</t>
  </si>
  <si>
    <t xml:space="preserve"> </t>
  </si>
  <si>
    <t>Reg Pat IMSS: H71-13918383</t>
  </si>
  <si>
    <t>Administrativa</t>
  </si>
  <si>
    <t>Academica</t>
  </si>
  <si>
    <t>Planeación</t>
  </si>
  <si>
    <t>Servicios Generales</t>
  </si>
  <si>
    <t>Promoción y Difusión</t>
  </si>
  <si>
    <t>Servicios Escolares</t>
  </si>
  <si>
    <t>Vinculación</t>
  </si>
  <si>
    <t>Tecnico Especializado</t>
  </si>
  <si>
    <t>Secretaria de Subdirección</t>
  </si>
  <si>
    <t>Secretaria de Dirección</t>
  </si>
  <si>
    <t>Analista Especializado</t>
  </si>
  <si>
    <t>Jefe de División</t>
  </si>
  <si>
    <t>Tecnico en Mantenimiento</t>
  </si>
  <si>
    <t>Capturista</t>
  </si>
  <si>
    <t>Laboratorista</t>
  </si>
  <si>
    <t>Intendente</t>
  </si>
  <si>
    <t>Chofer de Direccion</t>
  </si>
  <si>
    <t>Jefe de Departamento</t>
  </si>
  <si>
    <t>Analista Tecnico</t>
  </si>
  <si>
    <t>Ingeniero en Sistemas</t>
  </si>
  <si>
    <t>Intentente</t>
  </si>
  <si>
    <t>Secretario de Jefe de Departamento</t>
  </si>
  <si>
    <t>Jefe de Oficina</t>
  </si>
  <si>
    <t>Secretaria de Jefe de Departamento</t>
  </si>
  <si>
    <t>Doctor</t>
  </si>
  <si>
    <t>Psicologa</t>
  </si>
  <si>
    <t>Vigilante</t>
  </si>
  <si>
    <t>Almacenista</t>
  </si>
  <si>
    <t>Bibliotecario</t>
  </si>
  <si>
    <t>Profesor Asociado "A"</t>
  </si>
  <si>
    <t>Profesor Titular "A"</t>
  </si>
  <si>
    <t>Docente</t>
  </si>
  <si>
    <t>Profesor Asiociado "B"</t>
  </si>
  <si>
    <t>COMISION</t>
  </si>
  <si>
    <t>LICENCIA</t>
  </si>
  <si>
    <t>PERSONAL CON AÑO SABATICO</t>
  </si>
  <si>
    <t>Unidad Academica Zapotlanejo</t>
  </si>
  <si>
    <t>A066</t>
  </si>
  <si>
    <t>Campos Almaraz Osvaldo</t>
  </si>
  <si>
    <t>A067</t>
  </si>
  <si>
    <t>Machain Hernández Hugo Alejandro</t>
  </si>
  <si>
    <t>A011</t>
  </si>
  <si>
    <t>Cervantes Pérez Eva Janeth</t>
  </si>
  <si>
    <t>A013</t>
  </si>
  <si>
    <t>Arriaga Peña Octavio Dionicio</t>
  </si>
  <si>
    <t>A014</t>
  </si>
  <si>
    <t>Ballastra  De La Cruz Ruth Alicia</t>
  </si>
  <si>
    <t>A024</t>
  </si>
  <si>
    <t>Alvarez Mendoza Gladys Mayte</t>
  </si>
  <si>
    <t>A026</t>
  </si>
  <si>
    <t>Avalos Ochoa Sandra Gabriela</t>
  </si>
  <si>
    <t>A031</t>
  </si>
  <si>
    <t>Saucedo Ríos Jaime</t>
  </si>
  <si>
    <t>A038</t>
  </si>
  <si>
    <t>Medina De Anda Carlos Eduardo</t>
  </si>
  <si>
    <t>A042</t>
  </si>
  <si>
    <t>Romero Trujillo Luis Miguel</t>
  </si>
  <si>
    <t>A048</t>
  </si>
  <si>
    <t>Nuñez Marquez Rodrigo</t>
  </si>
  <si>
    <t>A057</t>
  </si>
  <si>
    <t>Avena Piña Rodrigo Angel</t>
  </si>
  <si>
    <t>A059</t>
  </si>
  <si>
    <t>López García Juan Javier</t>
  </si>
  <si>
    <t>A062</t>
  </si>
  <si>
    <t>Vargas Alvarez Sergio Armando</t>
  </si>
  <si>
    <t>A068</t>
  </si>
  <si>
    <t>Gutierrez Muñoz Jose Panfilo</t>
  </si>
  <si>
    <t>A069</t>
  </si>
  <si>
    <t>Hernández  Sandoval José Antonio</t>
  </si>
  <si>
    <t>A071</t>
  </si>
  <si>
    <t>González Carbajal Lino</t>
  </si>
  <si>
    <t>A072</t>
  </si>
  <si>
    <t>Arámbula Hernández  José Raúl</t>
  </si>
  <si>
    <t>A076</t>
  </si>
  <si>
    <t>González  Plascencia Jesús Salvador</t>
  </si>
  <si>
    <t>A077</t>
  </si>
  <si>
    <t>Hernández Nuño José De Jesús</t>
  </si>
  <si>
    <t>A081</t>
  </si>
  <si>
    <t>Rodriguez Macias Janett Lorena</t>
  </si>
  <si>
    <t>A082</t>
  </si>
  <si>
    <t>Almaraz Arámbula José Asención</t>
  </si>
  <si>
    <t>A083</t>
  </si>
  <si>
    <t>Campos  Almaraz Lisbel</t>
  </si>
  <si>
    <t>A086</t>
  </si>
  <si>
    <t>Ruvalcaba García Luis Felipe</t>
  </si>
  <si>
    <t>A087</t>
  </si>
  <si>
    <t>Dávalos Ruvalcaba María De Jesús</t>
  </si>
  <si>
    <t>A088</t>
  </si>
  <si>
    <t>García Baeza Efrain</t>
  </si>
  <si>
    <t>A089</t>
  </si>
  <si>
    <t>De Anda Lomelí Juan Manuel</t>
  </si>
  <si>
    <t>A091</t>
  </si>
  <si>
    <t>Morales Morales Samuel</t>
  </si>
  <si>
    <t>A093</t>
  </si>
  <si>
    <t>Alvarez Ramirez Irma Yolanda</t>
  </si>
  <si>
    <t>A095</t>
  </si>
  <si>
    <t>Nuño Valdivia Erasmo</t>
  </si>
  <si>
    <t>A097</t>
  </si>
  <si>
    <t>Arambula Hernandez Gerardo</t>
  </si>
  <si>
    <t>A099</t>
  </si>
  <si>
    <t>Rodríguez Hernández Antonio</t>
  </si>
  <si>
    <t>A100</t>
  </si>
  <si>
    <t>Ramírez Gallo Scarlett Rosario</t>
  </si>
  <si>
    <t>A101</t>
  </si>
  <si>
    <t>Soto Flores Laura Lisbeth</t>
  </si>
  <si>
    <t>A102</t>
  </si>
  <si>
    <t>Ruiz Carbajal Vicente</t>
  </si>
  <si>
    <t>A111</t>
  </si>
  <si>
    <t>Perez Espinoza Moises</t>
  </si>
  <si>
    <t>A115</t>
  </si>
  <si>
    <t>Covarrubias Garcia Rafael</t>
  </si>
  <si>
    <t>A116</t>
  </si>
  <si>
    <t>Alvarez Franco Christopher Leobardo</t>
  </si>
  <si>
    <t>A118</t>
  </si>
  <si>
    <t>Baez Dávalos Jaime</t>
  </si>
  <si>
    <t>A119</t>
  </si>
  <si>
    <t>Jimenez Aguilar Mariana</t>
  </si>
  <si>
    <t>A121</t>
  </si>
  <si>
    <t>Barba Gutierrez David</t>
  </si>
  <si>
    <t>A124</t>
  </si>
  <si>
    <t>Camarena Jauregui Susana Elizabeth</t>
  </si>
  <si>
    <t>A125</t>
  </si>
  <si>
    <t>Vargas Gonzalez Joshua De Jesus</t>
  </si>
  <si>
    <t>A127</t>
  </si>
  <si>
    <t>Hernandez Avila Salvador</t>
  </si>
  <si>
    <t>A128</t>
  </si>
  <si>
    <t>Jimenez Vargas Juan Jose</t>
  </si>
  <si>
    <t>A130</t>
  </si>
  <si>
    <t>Flores Navarro J Jesus</t>
  </si>
  <si>
    <t>A131</t>
  </si>
  <si>
    <t>Rodriguez  Perez Everardo Enrique</t>
  </si>
  <si>
    <t>A132</t>
  </si>
  <si>
    <t>Macias  J De Jesus Gildardo</t>
  </si>
  <si>
    <t>A133</t>
  </si>
  <si>
    <t>Molina Navarro Araceli</t>
  </si>
  <si>
    <t>A134</t>
  </si>
  <si>
    <t>Morales Muñoz Ma Elena</t>
  </si>
  <si>
    <t>D115</t>
  </si>
  <si>
    <t>Ruvalcaba Garcia Daniel</t>
  </si>
  <si>
    <t>Flores Camarena Fausto</t>
  </si>
  <si>
    <t>Perez Nuño Ma Raquel</t>
  </si>
  <si>
    <t>Reynoso Razo Joel Alberto</t>
  </si>
  <si>
    <t>Paredes Vazquez Diego</t>
  </si>
  <si>
    <t>Espericueta Rodriguez Pedro Alberto</t>
  </si>
  <si>
    <t>Partida Lomeli Brenda Edith</t>
  </si>
  <si>
    <t>Pérez Nuño Maricela</t>
  </si>
  <si>
    <t>Hernández Vázquez José Sostenes</t>
  </si>
  <si>
    <t>Gutiérrez Limón Angelica</t>
  </si>
  <si>
    <t>Carrillo Delgadillo Juan Jesus</t>
  </si>
  <si>
    <t>Barajas Aranda Salvador</t>
  </si>
  <si>
    <t>Rojo Roa Osvaldo Rene</t>
  </si>
  <si>
    <t>Ramírez Pimentel Gisela</t>
  </si>
  <si>
    <t>Franco Becerra Verónica</t>
  </si>
  <si>
    <t>Rojo Roa Mauricio</t>
  </si>
  <si>
    <t>González Zuñiga Juan Carlos</t>
  </si>
  <si>
    <t>Neave Vizcarra José De Jesús</t>
  </si>
  <si>
    <t>Ayar Martínez Rosa Isela</t>
  </si>
  <si>
    <t>Camarena Alvarez Daniel</t>
  </si>
  <si>
    <t>Fonseca Nuñez Pedro</t>
  </si>
  <si>
    <t>Gómez Ramírez Rodolfo Alejandro</t>
  </si>
  <si>
    <t>García Talancón Julián De Jesús</t>
  </si>
  <si>
    <t>González Plascencia  Esmirna Lorena</t>
  </si>
  <si>
    <t>Narváez Pérez Claudia</t>
  </si>
  <si>
    <t>Hernández  Gutiérrez  Dulce Jazmín</t>
  </si>
  <si>
    <t>Salazar Gómez Salvador</t>
  </si>
  <si>
    <t>Alcalá Hermosillo José Luis</t>
  </si>
  <si>
    <t>Alvarez  Carranza Maria Teresa</t>
  </si>
  <si>
    <t>Ramirez Gonzalez Armando</t>
  </si>
  <si>
    <t>Guzman Ramirez Jessica Noemi</t>
  </si>
  <si>
    <t>Becerra Nuño Judith</t>
  </si>
  <si>
    <t>Alvarez Hernandez Juan Alejandro</t>
  </si>
  <si>
    <t>Cuevas Andalon Grecia Jazmin</t>
  </si>
  <si>
    <t>Reynoso Razo Alvaro Daniel</t>
  </si>
  <si>
    <t>Torres Olmos Guadalupe De Jesus</t>
  </si>
  <si>
    <t>Guerrero Gonzalez Saul</t>
  </si>
  <si>
    <t>Camarena Gutierrez Omar Alonso</t>
  </si>
  <si>
    <t>Vera Plascencia Rosa Estefania</t>
  </si>
  <si>
    <t>Alvarez Mendoza Marcia De Jesus</t>
  </si>
  <si>
    <t>Velarde Diaz Angelina Elena</t>
  </si>
  <si>
    <t>Martinez  Morales Antonio</t>
  </si>
  <si>
    <t>Bechelani  Lattuf Habib</t>
  </si>
  <si>
    <t>Orozco  Covarrubias Aida Guadalupe</t>
  </si>
  <si>
    <t>De Loza Tovar Erika Yazmin</t>
  </si>
  <si>
    <t>Martinez Estañon Carlos</t>
  </si>
  <si>
    <t>Castillon Lugo Edgar Emmanuel</t>
  </si>
  <si>
    <t>Lopez Garcia Jose Antonio</t>
  </si>
  <si>
    <t>Tamayo Gómez Pedro</t>
  </si>
  <si>
    <t>Hernández  Arellano Angélica Fabiola</t>
  </si>
  <si>
    <t>A020</t>
  </si>
  <si>
    <t>A035</t>
  </si>
  <si>
    <t>A079</t>
  </si>
  <si>
    <t>A110</t>
  </si>
  <si>
    <t>A112</t>
  </si>
  <si>
    <t>A123</t>
  </si>
  <si>
    <t>D001</t>
  </si>
  <si>
    <t>D002</t>
  </si>
  <si>
    <t>D003</t>
  </si>
  <si>
    <t>D008</t>
  </si>
  <si>
    <t>D030</t>
  </si>
  <si>
    <t>D031</t>
  </si>
  <si>
    <t>D036</t>
  </si>
  <si>
    <t>D037</t>
  </si>
  <si>
    <t>D042</t>
  </si>
  <si>
    <t>D044</t>
  </si>
  <si>
    <t>D045</t>
  </si>
  <si>
    <t>D051</t>
  </si>
  <si>
    <t>D054</t>
  </si>
  <si>
    <t>D055</t>
  </si>
  <si>
    <t>D056</t>
  </si>
  <si>
    <t>D063</t>
  </si>
  <si>
    <t>D067</t>
  </si>
  <si>
    <t>D072</t>
  </si>
  <si>
    <t>D073</t>
  </si>
  <si>
    <t>D074</t>
  </si>
  <si>
    <t>D075</t>
  </si>
  <si>
    <t>D079</t>
  </si>
  <si>
    <t>D086</t>
  </si>
  <si>
    <t>D089</t>
  </si>
  <si>
    <t>D090</t>
  </si>
  <si>
    <t>D091</t>
  </si>
  <si>
    <t>D092</t>
  </si>
  <si>
    <t>D097</t>
  </si>
  <si>
    <t>D099</t>
  </si>
  <si>
    <t>D100</t>
  </si>
  <si>
    <t>D103</t>
  </si>
  <si>
    <t>D105</t>
  </si>
  <si>
    <t>D109</t>
  </si>
  <si>
    <t>D110</t>
  </si>
  <si>
    <t>D112</t>
  </si>
  <si>
    <t>D113</t>
  </si>
  <si>
    <t>D117</t>
  </si>
  <si>
    <t>D118</t>
  </si>
  <si>
    <t>D122</t>
  </si>
  <si>
    <t>D123</t>
  </si>
  <si>
    <t>D124</t>
  </si>
  <si>
    <t>Castellanos Orozco Maria Elena</t>
  </si>
  <si>
    <t>D126</t>
  </si>
  <si>
    <t>Barrera Guevara Juan Manuel</t>
  </si>
  <si>
    <t>D128</t>
  </si>
  <si>
    <t>Bolaños Moreno Juan Manuel</t>
  </si>
  <si>
    <t>D129</t>
  </si>
  <si>
    <t>Basulto Barocio Mario Alberto</t>
  </si>
  <si>
    <t>D130</t>
  </si>
  <si>
    <t>Paz Lopez Ricardo Adan</t>
  </si>
  <si>
    <t>D83</t>
  </si>
  <si>
    <t>DO24</t>
  </si>
  <si>
    <t>DO69</t>
  </si>
  <si>
    <t>Ingenieria en Administracion</t>
  </si>
  <si>
    <t>Ingenieria en Informatica</t>
  </si>
  <si>
    <t>Ingenieria en Administración</t>
  </si>
  <si>
    <t>Contador Publico</t>
  </si>
  <si>
    <t>Ingenieria Industrial</t>
  </si>
  <si>
    <t>Ingenieria de Innovación Agricola Sustentable</t>
  </si>
  <si>
    <t>L.C.P. Jose Antonio Mora Valencia  ---  SICyT</t>
  </si>
  <si>
    <t>Actividades Culturales y Deportivas</t>
  </si>
  <si>
    <t xml:space="preserve">Área </t>
  </si>
  <si>
    <t>No contamos con personal con año Sabático</t>
  </si>
  <si>
    <t>VACANTES</t>
  </si>
  <si>
    <t>Puesto</t>
  </si>
  <si>
    <t>A137</t>
  </si>
  <si>
    <t>Gomez Reynoso Oscar Damian</t>
  </si>
  <si>
    <t>D131</t>
  </si>
  <si>
    <t>De Leon  Lizeth</t>
  </si>
  <si>
    <t>D132</t>
  </si>
  <si>
    <t>Munguia Cardona José Luis</t>
  </si>
  <si>
    <t>D133</t>
  </si>
  <si>
    <t>Navarro Rubio Ricardo</t>
  </si>
  <si>
    <t>Horas Semana Mes</t>
  </si>
  <si>
    <t>Horas A</t>
  </si>
  <si>
    <t>Horas B</t>
  </si>
  <si>
    <t>Programador</t>
  </si>
  <si>
    <t>A138</t>
  </si>
  <si>
    <t>Meza Velez Alberto</t>
  </si>
  <si>
    <t xml:space="preserve">Dirección </t>
  </si>
  <si>
    <t xml:space="preserve">Director </t>
  </si>
  <si>
    <t>Dirección</t>
  </si>
  <si>
    <t>A015</t>
  </si>
  <si>
    <t>Vazquez alvarez Gustavo</t>
  </si>
  <si>
    <t>D028</t>
  </si>
  <si>
    <t>Arias Arias Adelaida Bautista</t>
  </si>
  <si>
    <t>Desarrollo Academico</t>
  </si>
  <si>
    <t>Secretario de Subdirector</t>
  </si>
  <si>
    <t>1 CAPTURISTA</t>
  </si>
  <si>
    <t>A049</t>
  </si>
  <si>
    <t>Mora Valencia José Antonio</t>
  </si>
  <si>
    <t>Aguinaldo</t>
  </si>
  <si>
    <t>Prestación Anual</t>
  </si>
  <si>
    <t>ISR 142</t>
  </si>
  <si>
    <t>Periodo 41 al 41 Periodo Extraordinario del 04/12/2017 al 04/12/2017</t>
  </si>
  <si>
    <t>NOMINA AGUINALDO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</si>
</sst>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4" fontId="2" fillId="0" borderId="0" xfId="0" applyNumberFormat="1" applyFont="1" applyAlignment="1">
      <alignment horizontal="centerContinuous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4" fontId="5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Fill="1"/>
    <xf numFmtId="4" fontId="1" fillId="0" borderId="0" xfId="0" applyNumberFormat="1" applyFont="1" applyAlignment="1">
      <alignment wrapText="1"/>
    </xf>
    <xf numFmtId="4" fontId="7" fillId="0" borderId="0" xfId="0" applyNumberFormat="1" applyFont="1" applyAlignment="1">
      <alignment horizontal="left"/>
    </xf>
    <xf numFmtId="4" fontId="1" fillId="0" borderId="0" xfId="0" applyNumberFormat="1" applyFont="1" applyFill="1" applyBorder="1"/>
    <xf numFmtId="49" fontId="1" fillId="0" borderId="0" xfId="0" applyNumberFormat="1" applyFont="1"/>
    <xf numFmtId="0" fontId="1" fillId="0" borderId="0" xfId="0" applyFont="1"/>
    <xf numFmtId="4" fontId="7" fillId="0" borderId="0" xfId="0" applyNumberFormat="1" applyFont="1"/>
    <xf numFmtId="4" fontId="1" fillId="0" borderId="0" xfId="0" applyNumberFormat="1" applyFont="1"/>
    <xf numFmtId="4" fontId="3" fillId="0" borderId="0" xfId="0" applyNumberFormat="1" applyFont="1" applyAlignment="1">
      <alignment horizontal="center" vertical="top"/>
    </xf>
    <xf numFmtId="4" fontId="1" fillId="0" borderId="0" xfId="0" applyNumberFormat="1" applyFont="1" applyFill="1"/>
    <xf numFmtId="4" fontId="1" fillId="0" borderId="0" xfId="0" applyNumberFormat="1" applyFont="1" applyBorder="1"/>
    <xf numFmtId="4" fontId="1" fillId="0" borderId="0" xfId="0" applyNumberFormat="1" applyFont="1"/>
    <xf numFmtId="4" fontId="1" fillId="3" borderId="0" xfId="0" applyNumberFormat="1" applyFont="1" applyFill="1" applyBorder="1"/>
    <xf numFmtId="4" fontId="1" fillId="3" borderId="0" xfId="0" applyNumberFormat="1" applyFont="1" applyFill="1" applyAlignment="1">
      <alignment horizontal="right"/>
    </xf>
    <xf numFmtId="0" fontId="6" fillId="0" borderId="0" xfId="0" applyFont="1" applyAlignment="1"/>
    <xf numFmtId="3" fontId="7" fillId="0" borderId="0" xfId="0" applyNumberFormat="1" applyFont="1"/>
    <xf numFmtId="4" fontId="7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3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4" fontId="7" fillId="2" borderId="4" xfId="0" applyNumberFormat="1" applyFont="1" applyFill="1" applyBorder="1" applyAlignment="1">
      <alignment horizontal="center" wrapText="1"/>
    </xf>
    <xf numFmtId="4" fontId="7" fillId="0" borderId="4" xfId="0" applyNumberFormat="1" applyFont="1" applyFill="1" applyBorder="1" applyAlignment="1">
      <alignment horizontal="center" wrapText="1"/>
    </xf>
    <xf numFmtId="4" fontId="9" fillId="2" borderId="4" xfId="0" applyNumberFormat="1" applyFont="1" applyFill="1" applyBorder="1" applyAlignment="1">
      <alignment horizontal="center" wrapText="1"/>
    </xf>
    <xf numFmtId="4" fontId="1" fillId="0" borderId="0" xfId="0" applyNumberFormat="1" applyFont="1" applyBorder="1" applyAlignment="1">
      <alignment vertical="center"/>
    </xf>
    <xf numFmtId="4" fontId="7" fillId="3" borderId="5" xfId="0" applyNumberFormat="1" applyFont="1" applyFill="1" applyBorder="1"/>
    <xf numFmtId="4" fontId="7" fillId="3" borderId="8" xfId="0" applyNumberFormat="1" applyFont="1" applyFill="1" applyBorder="1" applyAlignment="1">
      <alignment horizontal="center"/>
    </xf>
    <xf numFmtId="4" fontId="7" fillId="3" borderId="16" xfId="0" applyNumberFormat="1" applyFont="1" applyFill="1" applyBorder="1" applyAlignment="1"/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Fill="1" applyAlignment="1">
      <alignment horizontal="center" wrapText="1"/>
    </xf>
    <xf numFmtId="4" fontId="6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Fill="1"/>
    <xf numFmtId="4" fontId="1" fillId="0" borderId="0" xfId="0" applyNumberFormat="1" applyFont="1"/>
    <xf numFmtId="4" fontId="1" fillId="0" borderId="0" xfId="0" applyNumberFormat="1" applyFont="1" applyFill="1" applyAlignment="1">
      <alignment vertical="center" wrapText="1"/>
    </xf>
    <xf numFmtId="4" fontId="5" fillId="3" borderId="0" xfId="0" applyNumberFormat="1" applyFont="1" applyFill="1"/>
    <xf numFmtId="4" fontId="6" fillId="0" borderId="0" xfId="0" applyNumberFormat="1" applyFont="1" applyAlignment="1"/>
    <xf numFmtId="4" fontId="10" fillId="0" borderId="0" xfId="0" applyNumberFormat="1" applyFont="1" applyBorder="1"/>
    <xf numFmtId="4" fontId="1" fillId="0" borderId="0" xfId="0" applyNumberFormat="1" applyFont="1" applyBorder="1" applyAlignment="1"/>
    <xf numFmtId="4" fontId="1" fillId="0" borderId="0" xfId="0" applyNumberFormat="1" applyFont="1"/>
    <xf numFmtId="4" fontId="7" fillId="0" borderId="25" xfId="0" applyNumberFormat="1" applyFont="1" applyFill="1" applyBorder="1" applyAlignment="1">
      <alignment horizontal="center" wrapText="1"/>
    </xf>
    <xf numFmtId="4" fontId="8" fillId="0" borderId="25" xfId="0" applyNumberFormat="1" applyFont="1" applyFill="1" applyBorder="1" applyAlignment="1">
      <alignment horizontal="center" wrapText="1"/>
    </xf>
    <xf numFmtId="4" fontId="7" fillId="2" borderId="25" xfId="0" applyNumberFormat="1" applyFont="1" applyFill="1" applyBorder="1" applyAlignment="1">
      <alignment horizontal="center" wrapText="1"/>
    </xf>
    <xf numFmtId="4" fontId="8" fillId="2" borderId="25" xfId="0" applyNumberFormat="1" applyFont="1" applyFill="1" applyBorder="1" applyAlignment="1">
      <alignment horizontal="center" wrapText="1"/>
    </xf>
    <xf numFmtId="3" fontId="1" fillId="0" borderId="0" xfId="0" applyNumberFormat="1" applyFont="1" applyBorder="1"/>
    <xf numFmtId="3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4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4" fontId="5" fillId="0" borderId="0" xfId="0" applyNumberFormat="1" applyFont="1" applyAlignment="1">
      <alignment horizontal="center" vertical="center"/>
    </xf>
    <xf numFmtId="4" fontId="7" fillId="0" borderId="10" xfId="0" applyNumberFormat="1" applyFont="1" applyFill="1" applyBorder="1" applyAlignment="1">
      <alignment horizontal="center" wrapText="1"/>
    </xf>
    <xf numFmtId="4" fontId="7" fillId="0" borderId="11" xfId="0" applyNumberFormat="1" applyFont="1" applyFill="1" applyBorder="1" applyAlignment="1">
      <alignment horizont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wrapText="1"/>
    </xf>
    <xf numFmtId="4" fontId="6" fillId="0" borderId="0" xfId="0" applyNumberFormat="1" applyFont="1" applyFill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/>
    </xf>
    <xf numFmtId="4" fontId="7" fillId="3" borderId="19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/>
    </xf>
    <xf numFmtId="4" fontId="1" fillId="0" borderId="21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/>
    </xf>
    <xf numFmtId="4" fontId="1" fillId="0" borderId="23" xfId="0" applyNumberFormat="1" applyFont="1" applyBorder="1" applyAlignment="1">
      <alignment horizontal="center" vertical="center"/>
    </xf>
    <xf numFmtId="4" fontId="1" fillId="0" borderId="24" xfId="0" applyNumberFormat="1" applyFont="1" applyBorder="1" applyAlignment="1">
      <alignment horizontal="center" vertical="center"/>
    </xf>
    <xf numFmtId="4" fontId="1" fillId="0" borderId="0" xfId="0" applyNumberFormat="1" applyFont="1"/>
    <xf numFmtId="4" fontId="1" fillId="0" borderId="0" xfId="0" applyNumberFormat="1" applyFont="1"/>
    <xf numFmtId="4" fontId="10" fillId="0" borderId="0" xfId="0" applyNumberFormat="1" applyFont="1"/>
    <xf numFmtId="4" fontId="1" fillId="0" borderId="0" xfId="0" applyNumberFormat="1" applyFont="1"/>
    <xf numFmtId="4" fontId="1" fillId="0" borderId="0" xfId="0" applyNumberFormat="1" applyFont="1"/>
    <xf numFmtId="4" fontId="1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tabSelected="1" topLeftCell="E1" zoomScale="106" zoomScaleNormal="106" workbookViewId="0">
      <pane ySplit="8" topLeftCell="A97" activePane="bottomLeft" state="frozen"/>
      <selection pane="bottomLeft" activeCell="I107" sqref="I107:I108"/>
    </sheetView>
  </sheetViews>
  <sheetFormatPr baseColWidth="10" defaultRowHeight="11.25" x14ac:dyDescent="0.2"/>
  <cols>
    <col min="1" max="1" width="11.140625" style="2" bestFit="1" customWidth="1"/>
    <col min="2" max="2" width="29.7109375" style="2" customWidth="1"/>
    <col min="3" max="3" width="26.140625" style="2" bestFit="1" customWidth="1"/>
    <col min="4" max="4" width="32.85546875" style="2" bestFit="1" customWidth="1"/>
    <col min="5" max="6" width="13" style="21" bestFit="1" customWidth="1"/>
    <col min="7" max="8" width="13" style="2" bestFit="1" customWidth="1"/>
    <col min="9" max="9" width="18.140625" style="2" bestFit="1" customWidth="1"/>
    <col min="10" max="10" width="13" style="2" bestFit="1" customWidth="1"/>
    <col min="11" max="11" width="13" style="21" bestFit="1" customWidth="1"/>
    <col min="12" max="12" width="13" style="2" bestFit="1" customWidth="1"/>
    <col min="13" max="13" width="17.7109375" style="2" bestFit="1" customWidth="1"/>
    <col min="14" max="16384" width="11.42578125" style="2"/>
  </cols>
  <sheetData>
    <row r="1" spans="1:13" ht="18" customHeight="1" x14ac:dyDescent="0.2">
      <c r="A1" s="1"/>
      <c r="B1" s="58" t="s">
        <v>10</v>
      </c>
      <c r="C1" s="58"/>
      <c r="D1" s="58"/>
      <c r="E1" s="58"/>
      <c r="F1" s="58"/>
      <c r="G1" s="59"/>
      <c r="H1" s="6"/>
    </row>
    <row r="2" spans="1:13" ht="24.95" customHeight="1" x14ac:dyDescent="0.2">
      <c r="A2" s="18"/>
      <c r="B2" s="7" t="s">
        <v>0</v>
      </c>
      <c r="C2" s="7"/>
      <c r="D2" s="7"/>
      <c r="E2" s="7"/>
      <c r="F2" s="7"/>
      <c r="G2" s="8"/>
      <c r="H2" s="8"/>
      <c r="I2" s="17"/>
    </row>
    <row r="3" spans="1:13" ht="24.95" customHeight="1" x14ac:dyDescent="0.2">
      <c r="A3" s="18"/>
      <c r="B3" s="60" t="s">
        <v>48</v>
      </c>
      <c r="C3" s="60"/>
      <c r="D3" s="60"/>
      <c r="E3" s="60"/>
      <c r="F3" s="60"/>
      <c r="G3" s="60"/>
      <c r="H3" s="60"/>
      <c r="I3" s="17"/>
    </row>
    <row r="4" spans="1:13" ht="15" customHeight="1" x14ac:dyDescent="0.2">
      <c r="A4" s="24"/>
      <c r="B4" s="47" t="s">
        <v>300</v>
      </c>
      <c r="C4" s="47"/>
      <c r="D4" s="47"/>
      <c r="E4" s="47"/>
      <c r="F4" s="47"/>
      <c r="G4" s="47" t="s">
        <v>301</v>
      </c>
      <c r="H4" s="47"/>
      <c r="I4" s="47"/>
      <c r="J4" s="47"/>
      <c r="K4" s="41"/>
    </row>
    <row r="5" spans="1:13" x14ac:dyDescent="0.2">
      <c r="B5" s="4" t="s">
        <v>11</v>
      </c>
      <c r="C5" s="4"/>
      <c r="D5" s="4"/>
      <c r="E5" s="4"/>
      <c r="F5" s="4"/>
    </row>
    <row r="6" spans="1:13" x14ac:dyDescent="0.2">
      <c r="B6" s="4" t="s">
        <v>1</v>
      </c>
      <c r="C6" s="4"/>
      <c r="D6" s="4"/>
      <c r="E6" s="4"/>
      <c r="F6" s="4"/>
    </row>
    <row r="7" spans="1:13" ht="27" customHeight="1" x14ac:dyDescent="0.2">
      <c r="E7" s="61" t="s">
        <v>279</v>
      </c>
      <c r="F7" s="62"/>
      <c r="L7" s="13"/>
    </row>
    <row r="8" spans="1:13" s="5" customFormat="1" ht="45.75" customHeight="1" x14ac:dyDescent="0.2">
      <c r="A8" s="31" t="s">
        <v>2</v>
      </c>
      <c r="B8" s="31" t="s">
        <v>3</v>
      </c>
      <c r="C8" s="32" t="s">
        <v>270</v>
      </c>
      <c r="D8" s="32" t="s">
        <v>267</v>
      </c>
      <c r="E8" s="51" t="s">
        <v>280</v>
      </c>
      <c r="F8" s="51" t="s">
        <v>281</v>
      </c>
      <c r="G8" s="51" t="s">
        <v>297</v>
      </c>
      <c r="H8" s="51" t="s">
        <v>298</v>
      </c>
      <c r="I8" s="52" t="s">
        <v>4</v>
      </c>
      <c r="J8" s="53" t="s">
        <v>299</v>
      </c>
      <c r="K8" s="53" t="s">
        <v>5</v>
      </c>
      <c r="L8" s="54" t="s">
        <v>6</v>
      </c>
      <c r="M8" s="33" t="s">
        <v>7</v>
      </c>
    </row>
    <row r="9" spans="1:13" x14ac:dyDescent="0.2">
      <c r="A9" s="14" t="s">
        <v>49</v>
      </c>
      <c r="B9" s="15" t="s">
        <v>50</v>
      </c>
      <c r="C9" s="10" t="s">
        <v>286</v>
      </c>
      <c r="D9" s="2" t="s">
        <v>285</v>
      </c>
      <c r="E9" s="20"/>
      <c r="F9" s="20"/>
      <c r="G9" s="86">
        <v>78510</v>
      </c>
      <c r="H9" s="86">
        <v>22873.59</v>
      </c>
      <c r="I9" s="20">
        <f t="shared" ref="I9:I40" si="0">SUM(G9:H9)</f>
        <v>101383.59</v>
      </c>
      <c r="J9" s="87">
        <v>22873.59</v>
      </c>
      <c r="K9" s="87">
        <v>0</v>
      </c>
      <c r="L9" s="20">
        <f t="shared" ref="L9:L40" si="1">SUM(J9:K9)</f>
        <v>22873.59</v>
      </c>
      <c r="M9" s="22">
        <f t="shared" ref="M9:M40" si="2">I9-L9</f>
        <v>78510</v>
      </c>
    </row>
    <row r="10" spans="1:13" x14ac:dyDescent="0.2">
      <c r="A10" s="14" t="s">
        <v>51</v>
      </c>
      <c r="B10" s="43" t="s">
        <v>52</v>
      </c>
      <c r="C10" s="10" t="s">
        <v>23</v>
      </c>
      <c r="D10" s="2" t="s">
        <v>14</v>
      </c>
      <c r="E10" s="27"/>
      <c r="F10" s="27"/>
      <c r="G10" s="86">
        <v>10549.93</v>
      </c>
      <c r="H10" s="86">
        <v>2481.34</v>
      </c>
      <c r="I10" s="20">
        <f t="shared" si="0"/>
        <v>13031.27</v>
      </c>
      <c r="J10" s="87">
        <v>2481.34</v>
      </c>
      <c r="K10" s="88">
        <v>-7.0000000000000007E-2</v>
      </c>
      <c r="L10" s="20">
        <f t="shared" si="1"/>
        <v>2481.27</v>
      </c>
      <c r="M10" s="22">
        <f t="shared" si="2"/>
        <v>10550</v>
      </c>
    </row>
    <row r="11" spans="1:13" x14ac:dyDescent="0.2">
      <c r="A11" s="14" t="s">
        <v>53</v>
      </c>
      <c r="B11" s="15" t="s">
        <v>54</v>
      </c>
      <c r="C11" s="10" t="s">
        <v>19</v>
      </c>
      <c r="D11" s="2" t="s">
        <v>12</v>
      </c>
      <c r="E11" s="20"/>
      <c r="F11" s="20"/>
      <c r="G11" s="86">
        <v>13274.39</v>
      </c>
      <c r="H11" s="86">
        <v>1830.75</v>
      </c>
      <c r="I11" s="20">
        <f t="shared" si="0"/>
        <v>15105.14</v>
      </c>
      <c r="J11" s="87">
        <v>1830.75</v>
      </c>
      <c r="K11" s="88">
        <v>-0.01</v>
      </c>
      <c r="L11" s="20">
        <f t="shared" si="1"/>
        <v>1830.74</v>
      </c>
      <c r="M11" s="22">
        <f t="shared" si="2"/>
        <v>13274.4</v>
      </c>
    </row>
    <row r="12" spans="1:13" x14ac:dyDescent="0.2">
      <c r="A12" s="14" t="s">
        <v>55</v>
      </c>
      <c r="B12" s="15" t="s">
        <v>56</v>
      </c>
      <c r="C12" s="10" t="s">
        <v>19</v>
      </c>
      <c r="D12" s="2" t="s">
        <v>12</v>
      </c>
      <c r="E12" s="20"/>
      <c r="F12" s="20"/>
      <c r="G12" s="86">
        <v>12630.75</v>
      </c>
      <c r="H12" s="86">
        <v>1658.57</v>
      </c>
      <c r="I12" s="20">
        <f t="shared" si="0"/>
        <v>14289.32</v>
      </c>
      <c r="J12" s="87">
        <v>1658.57</v>
      </c>
      <c r="K12" s="88">
        <v>-0.05</v>
      </c>
      <c r="L12" s="20">
        <f t="shared" si="1"/>
        <v>1658.52</v>
      </c>
      <c r="M12" s="22">
        <f t="shared" si="2"/>
        <v>12630.8</v>
      </c>
    </row>
    <row r="13" spans="1:13" x14ac:dyDescent="0.2">
      <c r="A13" s="14" t="s">
        <v>57</v>
      </c>
      <c r="B13" s="15" t="s">
        <v>58</v>
      </c>
      <c r="C13" s="10" t="s">
        <v>21</v>
      </c>
      <c r="D13" s="2" t="s">
        <v>285</v>
      </c>
      <c r="E13" s="49"/>
      <c r="F13" s="49"/>
      <c r="G13" s="86">
        <v>10592.78</v>
      </c>
      <c r="H13" s="86">
        <v>1228.81</v>
      </c>
      <c r="I13" s="20">
        <f t="shared" si="0"/>
        <v>11821.59</v>
      </c>
      <c r="J13" s="87">
        <v>1228.81</v>
      </c>
      <c r="K13" s="88">
        <v>-0.02</v>
      </c>
      <c r="L13" s="20">
        <f t="shared" si="1"/>
        <v>1228.79</v>
      </c>
      <c r="M13" s="22">
        <f t="shared" si="2"/>
        <v>10592.8</v>
      </c>
    </row>
    <row r="14" spans="1:13" s="21" customFormat="1" x14ac:dyDescent="0.2">
      <c r="A14" s="14" t="s">
        <v>288</v>
      </c>
      <c r="B14" s="15" t="s">
        <v>289</v>
      </c>
      <c r="C14" s="19" t="s">
        <v>24</v>
      </c>
      <c r="D14" s="21" t="s">
        <v>15</v>
      </c>
      <c r="E14" s="26"/>
      <c r="F14" s="26"/>
      <c r="G14" s="86">
        <v>3600.55</v>
      </c>
      <c r="H14" s="86">
        <v>145.34</v>
      </c>
      <c r="I14" s="20">
        <f t="shared" si="0"/>
        <v>3745.8900000000003</v>
      </c>
      <c r="J14" s="87">
        <v>145.34</v>
      </c>
      <c r="K14" s="88">
        <v>-0.05</v>
      </c>
      <c r="L14" s="20">
        <f t="shared" si="1"/>
        <v>145.29</v>
      </c>
      <c r="M14" s="22">
        <f t="shared" si="2"/>
        <v>3600.6000000000004</v>
      </c>
    </row>
    <row r="15" spans="1:13" x14ac:dyDescent="0.2">
      <c r="A15" s="14" t="s">
        <v>59</v>
      </c>
      <c r="B15" s="15" t="s">
        <v>60</v>
      </c>
      <c r="C15" s="10" t="s">
        <v>282</v>
      </c>
      <c r="D15" s="2" t="s">
        <v>14</v>
      </c>
      <c r="E15" s="20"/>
      <c r="F15" s="20"/>
      <c r="G15" s="86">
        <v>12020.52</v>
      </c>
      <c r="H15" s="86">
        <v>1457.24</v>
      </c>
      <c r="I15" s="20">
        <f t="shared" si="0"/>
        <v>13477.76</v>
      </c>
      <c r="J15" s="87">
        <v>1457.24</v>
      </c>
      <c r="K15" s="88">
        <v>-0.08</v>
      </c>
      <c r="L15" s="20">
        <f t="shared" si="1"/>
        <v>1457.16</v>
      </c>
      <c r="M15" s="22">
        <f t="shared" si="2"/>
        <v>12020.6</v>
      </c>
    </row>
    <row r="16" spans="1:13" x14ac:dyDescent="0.2">
      <c r="A16" s="14" t="s">
        <v>63</v>
      </c>
      <c r="B16" s="15" t="s">
        <v>64</v>
      </c>
      <c r="C16" s="10" t="s">
        <v>293</v>
      </c>
      <c r="D16" s="2" t="s">
        <v>15</v>
      </c>
      <c r="E16" s="20"/>
      <c r="F16" s="20"/>
      <c r="G16" s="86">
        <v>9495.5499999999993</v>
      </c>
      <c r="H16" s="86">
        <v>786.72</v>
      </c>
      <c r="I16" s="20">
        <f t="shared" si="0"/>
        <v>10282.269999999999</v>
      </c>
      <c r="J16" s="87">
        <v>786.72</v>
      </c>
      <c r="K16" s="88">
        <v>-0.05</v>
      </c>
      <c r="L16" s="20">
        <f t="shared" si="1"/>
        <v>786.67000000000007</v>
      </c>
      <c r="M16" s="22">
        <f t="shared" si="2"/>
        <v>9495.5999999999985</v>
      </c>
    </row>
    <row r="17" spans="1:13" x14ac:dyDescent="0.2">
      <c r="A17" s="14" t="s">
        <v>65</v>
      </c>
      <c r="B17" s="15" t="s">
        <v>66</v>
      </c>
      <c r="C17" s="10" t="s">
        <v>22</v>
      </c>
      <c r="D17" s="2" t="s">
        <v>16</v>
      </c>
      <c r="E17" s="20"/>
      <c r="F17" s="20"/>
      <c r="G17" s="86">
        <v>13201.16</v>
      </c>
      <c r="H17" s="86">
        <v>1817.63</v>
      </c>
      <c r="I17" s="20">
        <f t="shared" si="0"/>
        <v>15018.79</v>
      </c>
      <c r="J17" s="87">
        <v>1817.63</v>
      </c>
      <c r="K17" s="88">
        <v>-0.04</v>
      </c>
      <c r="L17" s="20">
        <f t="shared" si="1"/>
        <v>1817.5900000000001</v>
      </c>
      <c r="M17" s="22">
        <f t="shared" si="2"/>
        <v>13201.2</v>
      </c>
    </row>
    <row r="18" spans="1:13" x14ac:dyDescent="0.2">
      <c r="A18" s="14" t="s">
        <v>67</v>
      </c>
      <c r="B18" s="15" t="s">
        <v>68</v>
      </c>
      <c r="C18" s="10" t="s">
        <v>24</v>
      </c>
      <c r="D18" s="2" t="s">
        <v>15</v>
      </c>
      <c r="E18" s="20"/>
      <c r="F18" s="20"/>
      <c r="G18" s="86">
        <v>8032.66</v>
      </c>
      <c r="H18" s="86">
        <v>627.54999999999995</v>
      </c>
      <c r="I18" s="20">
        <f t="shared" si="0"/>
        <v>8660.2099999999991</v>
      </c>
      <c r="J18" s="87">
        <v>627.54999999999995</v>
      </c>
      <c r="K18" s="88">
        <v>-0.14000000000000001</v>
      </c>
      <c r="L18" s="20">
        <f t="shared" si="1"/>
        <v>627.41</v>
      </c>
      <c r="M18" s="22">
        <f t="shared" si="2"/>
        <v>8032.7999999999993</v>
      </c>
    </row>
    <row r="19" spans="1:13" x14ac:dyDescent="0.2">
      <c r="A19" s="14" t="s">
        <v>69</v>
      </c>
      <c r="B19" s="15" t="s">
        <v>70</v>
      </c>
      <c r="C19" s="10" t="s">
        <v>26</v>
      </c>
      <c r="D19" s="2" t="s">
        <v>15</v>
      </c>
      <c r="E19" s="20"/>
      <c r="F19" s="20"/>
      <c r="G19" s="86">
        <v>8943.67</v>
      </c>
      <c r="H19" s="86">
        <v>726.67</v>
      </c>
      <c r="I19" s="20">
        <f t="shared" si="0"/>
        <v>9670.34</v>
      </c>
      <c r="J19" s="87">
        <v>726.67</v>
      </c>
      <c r="K19" s="88">
        <v>-0.13</v>
      </c>
      <c r="L19" s="20">
        <f t="shared" si="1"/>
        <v>726.54</v>
      </c>
      <c r="M19" s="22">
        <f t="shared" si="2"/>
        <v>8943.7999999999993</v>
      </c>
    </row>
    <row r="20" spans="1:13" s="44" customFormat="1" x14ac:dyDescent="0.2">
      <c r="A20" s="44" t="s">
        <v>295</v>
      </c>
      <c r="B20" s="44" t="s">
        <v>296</v>
      </c>
      <c r="C20" s="19" t="s">
        <v>23</v>
      </c>
      <c r="D20" s="44" t="s">
        <v>13</v>
      </c>
      <c r="E20" s="20"/>
      <c r="F20" s="20"/>
      <c r="G20" s="86">
        <v>41373.18</v>
      </c>
      <c r="H20" s="86">
        <v>9198.31</v>
      </c>
      <c r="I20" s="20">
        <f t="shared" si="0"/>
        <v>50571.49</v>
      </c>
      <c r="J20" s="87">
        <v>9198.31</v>
      </c>
      <c r="K20" s="88">
        <v>-0.02</v>
      </c>
      <c r="L20" s="20">
        <f t="shared" si="1"/>
        <v>9198.2899999999991</v>
      </c>
      <c r="M20" s="22">
        <f t="shared" si="2"/>
        <v>41373.199999999997</v>
      </c>
    </row>
    <row r="21" spans="1:13" x14ac:dyDescent="0.2">
      <c r="A21" s="14" t="s">
        <v>71</v>
      </c>
      <c r="B21" s="15" t="s">
        <v>72</v>
      </c>
      <c r="C21" s="10" t="s">
        <v>24</v>
      </c>
      <c r="D21" s="2" t="s">
        <v>15</v>
      </c>
      <c r="E21" s="20"/>
      <c r="F21" s="20"/>
      <c r="G21" s="86">
        <v>8034.01</v>
      </c>
      <c r="H21" s="86">
        <v>627.70000000000005</v>
      </c>
      <c r="I21" s="20">
        <f t="shared" si="0"/>
        <v>8661.7100000000009</v>
      </c>
      <c r="J21" s="87">
        <v>627.70000000000005</v>
      </c>
      <c r="K21" s="87">
        <v>0.01</v>
      </c>
      <c r="L21" s="20">
        <f t="shared" si="1"/>
        <v>627.71</v>
      </c>
      <c r="M21" s="22">
        <f t="shared" si="2"/>
        <v>8034.0000000000009</v>
      </c>
    </row>
    <row r="22" spans="1:13" x14ac:dyDescent="0.2">
      <c r="A22" s="14" t="s">
        <v>73</v>
      </c>
      <c r="B22" s="15" t="s">
        <v>74</v>
      </c>
      <c r="C22" s="10" t="s">
        <v>26</v>
      </c>
      <c r="D22" s="2" t="s">
        <v>12</v>
      </c>
      <c r="E22" s="20"/>
      <c r="F22" s="20"/>
      <c r="G22" s="86">
        <v>8943.67</v>
      </c>
      <c r="H22" s="86">
        <v>726.67</v>
      </c>
      <c r="I22" s="20">
        <f t="shared" si="0"/>
        <v>9670.34</v>
      </c>
      <c r="J22" s="87">
        <v>726.67</v>
      </c>
      <c r="K22" s="87">
        <v>7.0000000000000007E-2</v>
      </c>
      <c r="L22" s="20">
        <f t="shared" si="1"/>
        <v>726.74</v>
      </c>
      <c r="M22" s="22">
        <f t="shared" si="2"/>
        <v>8943.6</v>
      </c>
    </row>
    <row r="23" spans="1:13" x14ac:dyDescent="0.2">
      <c r="A23" s="14" t="s">
        <v>75</v>
      </c>
      <c r="B23" s="15" t="s">
        <v>76</v>
      </c>
      <c r="C23" s="10" t="s">
        <v>27</v>
      </c>
      <c r="D23" s="2" t="s">
        <v>15</v>
      </c>
      <c r="E23" s="20"/>
      <c r="F23" s="20"/>
      <c r="G23" s="86">
        <v>7720.49</v>
      </c>
      <c r="H23" s="86">
        <v>593.59</v>
      </c>
      <c r="I23" s="20">
        <f t="shared" si="0"/>
        <v>8314.08</v>
      </c>
      <c r="J23" s="87">
        <v>593.59</v>
      </c>
      <c r="K23" s="87">
        <v>0.09</v>
      </c>
      <c r="L23" s="20">
        <f t="shared" si="1"/>
        <v>593.68000000000006</v>
      </c>
      <c r="M23" s="22">
        <f t="shared" si="2"/>
        <v>7720.4</v>
      </c>
    </row>
    <row r="24" spans="1:13" x14ac:dyDescent="0.2">
      <c r="A24" s="14" t="s">
        <v>77</v>
      </c>
      <c r="B24" s="15" t="s">
        <v>78</v>
      </c>
      <c r="C24" s="10" t="s">
        <v>28</v>
      </c>
      <c r="D24" s="2" t="s">
        <v>287</v>
      </c>
      <c r="E24" s="20"/>
      <c r="F24" s="20"/>
      <c r="G24" s="86">
        <v>9395.0499999999993</v>
      </c>
      <c r="H24" s="86">
        <v>775.78</v>
      </c>
      <c r="I24" s="20">
        <f t="shared" si="0"/>
        <v>10170.83</v>
      </c>
      <c r="J24" s="87">
        <v>775.78</v>
      </c>
      <c r="K24" s="87">
        <v>0.05</v>
      </c>
      <c r="L24" s="20">
        <f t="shared" si="1"/>
        <v>775.82999999999993</v>
      </c>
      <c r="M24" s="22">
        <f t="shared" si="2"/>
        <v>9395</v>
      </c>
    </row>
    <row r="25" spans="1:13" x14ac:dyDescent="0.2">
      <c r="A25" s="14" t="s">
        <v>79</v>
      </c>
      <c r="B25" s="15" t="s">
        <v>80</v>
      </c>
      <c r="C25" s="10" t="s">
        <v>23</v>
      </c>
      <c r="D25" s="2" t="s">
        <v>13</v>
      </c>
      <c r="E25" s="20"/>
      <c r="F25" s="20"/>
      <c r="G25" s="86">
        <v>41373.18</v>
      </c>
      <c r="H25" s="86">
        <v>9198.31</v>
      </c>
      <c r="I25" s="20">
        <f t="shared" si="0"/>
        <v>50571.49</v>
      </c>
      <c r="J25" s="87">
        <v>9198.31</v>
      </c>
      <c r="K25" s="88">
        <v>-0.02</v>
      </c>
      <c r="L25" s="20">
        <f t="shared" si="1"/>
        <v>9198.2899999999991</v>
      </c>
      <c r="M25" s="22">
        <f t="shared" si="2"/>
        <v>41373.199999999997</v>
      </c>
    </row>
    <row r="26" spans="1:13" x14ac:dyDescent="0.2">
      <c r="A26" s="14" t="s">
        <v>81</v>
      </c>
      <c r="B26" s="15" t="s">
        <v>82</v>
      </c>
      <c r="C26" s="10" t="s">
        <v>23</v>
      </c>
      <c r="D26" s="2" t="s">
        <v>13</v>
      </c>
      <c r="E26" s="20"/>
      <c r="F26" s="20"/>
      <c r="G26" s="86">
        <v>40917.31</v>
      </c>
      <c r="H26" s="86">
        <v>9091.09</v>
      </c>
      <c r="I26" s="20">
        <f t="shared" si="0"/>
        <v>50008.399999999994</v>
      </c>
      <c r="J26" s="87">
        <v>9091.09</v>
      </c>
      <c r="K26" s="88">
        <v>-0.09</v>
      </c>
      <c r="L26" s="20">
        <f t="shared" si="1"/>
        <v>9091</v>
      </c>
      <c r="M26" s="22">
        <f t="shared" si="2"/>
        <v>40917.399999999994</v>
      </c>
    </row>
    <row r="27" spans="1:13" x14ac:dyDescent="0.2">
      <c r="A27" s="14" t="s">
        <v>85</v>
      </c>
      <c r="B27" s="15" t="s">
        <v>86</v>
      </c>
      <c r="C27" s="10" t="s">
        <v>27</v>
      </c>
      <c r="D27" s="2" t="s">
        <v>15</v>
      </c>
      <c r="E27" s="20"/>
      <c r="F27" s="20"/>
      <c r="G27" s="86">
        <v>7763.32</v>
      </c>
      <c r="H27" s="86">
        <v>598.25</v>
      </c>
      <c r="I27" s="20">
        <f t="shared" si="0"/>
        <v>8361.57</v>
      </c>
      <c r="J27" s="87">
        <v>598.25</v>
      </c>
      <c r="K27" s="87">
        <v>0.12</v>
      </c>
      <c r="L27" s="20">
        <f t="shared" si="1"/>
        <v>598.37</v>
      </c>
      <c r="M27" s="22">
        <f t="shared" si="2"/>
        <v>7763.2</v>
      </c>
    </row>
    <row r="28" spans="1:13" x14ac:dyDescent="0.2">
      <c r="A28" s="14" t="s">
        <v>87</v>
      </c>
      <c r="B28" s="15" t="s">
        <v>88</v>
      </c>
      <c r="C28" s="10" t="s">
        <v>30</v>
      </c>
      <c r="D28" s="2" t="s">
        <v>15</v>
      </c>
      <c r="E28" s="20"/>
      <c r="F28" s="20"/>
      <c r="G28" s="86">
        <v>10903.4</v>
      </c>
      <c r="H28" s="86">
        <v>939.89</v>
      </c>
      <c r="I28" s="20">
        <f t="shared" si="0"/>
        <v>11843.289999999999</v>
      </c>
      <c r="J28" s="87">
        <v>939.89</v>
      </c>
      <c r="K28" s="87">
        <v>0.2</v>
      </c>
      <c r="L28" s="20">
        <f t="shared" si="1"/>
        <v>940.09</v>
      </c>
      <c r="M28" s="22">
        <f t="shared" si="2"/>
        <v>10903.199999999999</v>
      </c>
    </row>
    <row r="29" spans="1:13" x14ac:dyDescent="0.2">
      <c r="A29" s="14" t="s">
        <v>89</v>
      </c>
      <c r="B29" s="15" t="s">
        <v>90</v>
      </c>
      <c r="C29" s="10" t="s">
        <v>34</v>
      </c>
      <c r="D29" s="2" t="s">
        <v>13</v>
      </c>
      <c r="E29" s="20"/>
      <c r="F29" s="20"/>
      <c r="G29" s="86">
        <v>12020.52</v>
      </c>
      <c r="H29" s="86">
        <v>1457.24</v>
      </c>
      <c r="I29" s="20">
        <f t="shared" si="0"/>
        <v>13477.76</v>
      </c>
      <c r="J29" s="87">
        <v>1457.24</v>
      </c>
      <c r="K29" s="88">
        <v>-0.08</v>
      </c>
      <c r="L29" s="20">
        <f t="shared" si="1"/>
        <v>1457.16</v>
      </c>
      <c r="M29" s="22">
        <f t="shared" si="2"/>
        <v>12020.6</v>
      </c>
    </row>
    <row r="30" spans="1:13" x14ac:dyDescent="0.2">
      <c r="A30" s="14" t="s">
        <v>91</v>
      </c>
      <c r="B30" s="15" t="s">
        <v>92</v>
      </c>
      <c r="C30" s="10" t="s">
        <v>25</v>
      </c>
      <c r="D30" s="2" t="s">
        <v>12</v>
      </c>
      <c r="E30" s="20"/>
      <c r="F30" s="20"/>
      <c r="G30" s="86">
        <v>8909.94</v>
      </c>
      <c r="H30" s="86">
        <v>723</v>
      </c>
      <c r="I30" s="20">
        <f t="shared" si="0"/>
        <v>9632.94</v>
      </c>
      <c r="J30" s="87">
        <v>723</v>
      </c>
      <c r="K30" s="88">
        <v>-0.06</v>
      </c>
      <c r="L30" s="20">
        <f t="shared" si="1"/>
        <v>722.94</v>
      </c>
      <c r="M30" s="22">
        <f t="shared" si="2"/>
        <v>8910</v>
      </c>
    </row>
    <row r="31" spans="1:13" x14ac:dyDescent="0.2">
      <c r="A31" s="14" t="s">
        <v>95</v>
      </c>
      <c r="B31" s="15" t="s">
        <v>96</v>
      </c>
      <c r="C31" s="10" t="s">
        <v>29</v>
      </c>
      <c r="D31" s="2" t="s">
        <v>18</v>
      </c>
      <c r="E31" s="20"/>
      <c r="F31" s="20"/>
      <c r="G31" s="86">
        <v>29332.09</v>
      </c>
      <c r="H31" s="86">
        <v>5781.59</v>
      </c>
      <c r="I31" s="20">
        <f t="shared" si="0"/>
        <v>35113.68</v>
      </c>
      <c r="J31" s="87">
        <v>5781.59</v>
      </c>
      <c r="K31" s="88">
        <v>-0.11</v>
      </c>
      <c r="L31" s="20">
        <f t="shared" si="1"/>
        <v>5781.4800000000005</v>
      </c>
      <c r="M31" s="22">
        <f t="shared" si="2"/>
        <v>29332.2</v>
      </c>
    </row>
    <row r="32" spans="1:13" x14ac:dyDescent="0.2">
      <c r="A32" s="14" t="s">
        <v>97</v>
      </c>
      <c r="B32" s="15" t="s">
        <v>98</v>
      </c>
      <c r="C32" s="10" t="s">
        <v>20</v>
      </c>
      <c r="D32" s="2" t="s">
        <v>12</v>
      </c>
      <c r="E32" s="20"/>
      <c r="F32" s="20"/>
      <c r="G32" s="86">
        <v>9821.75</v>
      </c>
      <c r="H32" s="86">
        <v>822.21</v>
      </c>
      <c r="I32" s="20">
        <f t="shared" si="0"/>
        <v>10643.96</v>
      </c>
      <c r="J32" s="87">
        <v>822.21</v>
      </c>
      <c r="K32" s="87">
        <v>0.15</v>
      </c>
      <c r="L32" s="20">
        <f t="shared" si="1"/>
        <v>822.36</v>
      </c>
      <c r="M32" s="22">
        <f t="shared" si="2"/>
        <v>9821.5999999999985</v>
      </c>
    </row>
    <row r="33" spans="1:13" x14ac:dyDescent="0.2">
      <c r="A33" s="14" t="s">
        <v>99</v>
      </c>
      <c r="B33" s="15" t="s">
        <v>100</v>
      </c>
      <c r="C33" s="10" t="s">
        <v>25</v>
      </c>
      <c r="D33" s="2" t="s">
        <v>17</v>
      </c>
      <c r="E33" s="20"/>
      <c r="F33" s="20"/>
      <c r="G33" s="86">
        <v>9137.33</v>
      </c>
      <c r="H33" s="86">
        <v>747.74</v>
      </c>
      <c r="I33" s="20">
        <f t="shared" si="0"/>
        <v>9885.07</v>
      </c>
      <c r="J33" s="87">
        <v>747.74</v>
      </c>
      <c r="K33" s="87">
        <v>0.13</v>
      </c>
      <c r="L33" s="20">
        <f t="shared" si="1"/>
        <v>747.87</v>
      </c>
      <c r="M33" s="22">
        <f t="shared" si="2"/>
        <v>9137.1999999999989</v>
      </c>
    </row>
    <row r="34" spans="1:13" x14ac:dyDescent="0.2">
      <c r="A34" s="14" t="s">
        <v>101</v>
      </c>
      <c r="B34" s="15" t="s">
        <v>102</v>
      </c>
      <c r="C34" s="10" t="s">
        <v>29</v>
      </c>
      <c r="D34" s="2" t="s">
        <v>12</v>
      </c>
      <c r="E34" s="20"/>
      <c r="F34" s="20"/>
      <c r="G34" s="86">
        <v>29332.09</v>
      </c>
      <c r="H34" s="86">
        <v>5781.59</v>
      </c>
      <c r="I34" s="20">
        <f t="shared" si="0"/>
        <v>35113.68</v>
      </c>
      <c r="J34" s="87">
        <v>5781.59</v>
      </c>
      <c r="K34" s="87">
        <v>0.09</v>
      </c>
      <c r="L34" s="20">
        <f t="shared" si="1"/>
        <v>5781.68</v>
      </c>
      <c r="M34" s="22">
        <f t="shared" si="2"/>
        <v>29332</v>
      </c>
    </row>
    <row r="35" spans="1:13" x14ac:dyDescent="0.2">
      <c r="A35" s="14" t="s">
        <v>103</v>
      </c>
      <c r="B35" s="15" t="s">
        <v>104</v>
      </c>
      <c r="C35" s="10" t="s">
        <v>31</v>
      </c>
      <c r="D35" s="2" t="s">
        <v>12</v>
      </c>
      <c r="E35" s="20"/>
      <c r="F35" s="20"/>
      <c r="G35" s="86">
        <v>14659.87</v>
      </c>
      <c r="H35" s="86">
        <v>2221.21</v>
      </c>
      <c r="I35" s="20">
        <f t="shared" si="0"/>
        <v>16881.080000000002</v>
      </c>
      <c r="J35" s="87">
        <v>2221.21</v>
      </c>
      <c r="K35" s="88">
        <v>-0.13</v>
      </c>
      <c r="L35" s="20">
        <f t="shared" si="1"/>
        <v>2221.08</v>
      </c>
      <c r="M35" s="22">
        <f t="shared" si="2"/>
        <v>14660.000000000002</v>
      </c>
    </row>
    <row r="36" spans="1:13" x14ac:dyDescent="0.2">
      <c r="A36" s="14" t="s">
        <v>105</v>
      </c>
      <c r="B36" s="15" t="s">
        <v>106</v>
      </c>
      <c r="C36" s="10" t="s">
        <v>32</v>
      </c>
      <c r="D36" s="2" t="s">
        <v>15</v>
      </c>
      <c r="E36" s="20"/>
      <c r="F36" s="20"/>
      <c r="G36" s="86">
        <v>7763.32</v>
      </c>
      <c r="H36" s="86">
        <v>598.25</v>
      </c>
      <c r="I36" s="20">
        <f t="shared" si="0"/>
        <v>8361.57</v>
      </c>
      <c r="J36" s="87">
        <v>598.25</v>
      </c>
      <c r="K36" s="87">
        <v>0.12</v>
      </c>
      <c r="L36" s="20">
        <f t="shared" si="1"/>
        <v>598.37</v>
      </c>
      <c r="M36" s="22">
        <f t="shared" si="2"/>
        <v>7763.2</v>
      </c>
    </row>
    <row r="37" spans="1:13" x14ac:dyDescent="0.2">
      <c r="A37" s="14" t="s">
        <v>107</v>
      </c>
      <c r="B37" s="15" t="s">
        <v>108</v>
      </c>
      <c r="C37" s="10" t="s">
        <v>33</v>
      </c>
      <c r="D37" s="2" t="s">
        <v>15</v>
      </c>
      <c r="E37" s="20"/>
      <c r="F37" s="20"/>
      <c r="G37" s="86">
        <v>8522.1200000000008</v>
      </c>
      <c r="H37" s="86">
        <v>680.81</v>
      </c>
      <c r="I37" s="20">
        <f t="shared" si="0"/>
        <v>9202.93</v>
      </c>
      <c r="J37" s="87">
        <v>680.81</v>
      </c>
      <c r="K37" s="87">
        <v>0.12</v>
      </c>
      <c r="L37" s="20">
        <f t="shared" si="1"/>
        <v>680.93</v>
      </c>
      <c r="M37" s="22">
        <f t="shared" si="2"/>
        <v>8522</v>
      </c>
    </row>
    <row r="38" spans="1:13" x14ac:dyDescent="0.2">
      <c r="A38" s="14" t="s">
        <v>109</v>
      </c>
      <c r="B38" s="15" t="s">
        <v>110</v>
      </c>
      <c r="C38" s="10" t="s">
        <v>25</v>
      </c>
      <c r="D38" s="2" t="s">
        <v>15</v>
      </c>
      <c r="E38" s="20"/>
      <c r="F38" s="20"/>
      <c r="G38" s="86">
        <v>9395.0499999999993</v>
      </c>
      <c r="H38" s="86">
        <v>775.78</v>
      </c>
      <c r="I38" s="20">
        <f t="shared" si="0"/>
        <v>10170.83</v>
      </c>
      <c r="J38" s="87">
        <v>775.78</v>
      </c>
      <c r="K38" s="87">
        <v>0.05</v>
      </c>
      <c r="L38" s="20">
        <f t="shared" si="1"/>
        <v>775.82999999999993</v>
      </c>
      <c r="M38" s="22">
        <f t="shared" si="2"/>
        <v>9395</v>
      </c>
    </row>
    <row r="39" spans="1:13" x14ac:dyDescent="0.2">
      <c r="A39" s="14" t="s">
        <v>111</v>
      </c>
      <c r="B39" s="15" t="s">
        <v>112</v>
      </c>
      <c r="C39" s="10" t="s">
        <v>27</v>
      </c>
      <c r="D39" s="2" t="s">
        <v>15</v>
      </c>
      <c r="E39" s="20"/>
      <c r="F39" s="20"/>
      <c r="G39" s="86">
        <v>7763.32</v>
      </c>
      <c r="H39" s="86">
        <v>598.25</v>
      </c>
      <c r="I39" s="20">
        <f t="shared" si="0"/>
        <v>8361.57</v>
      </c>
      <c r="J39" s="87">
        <v>598.25</v>
      </c>
      <c r="K39" s="88">
        <v>-0.08</v>
      </c>
      <c r="L39" s="20">
        <f t="shared" si="1"/>
        <v>598.16999999999996</v>
      </c>
      <c r="M39" s="22">
        <f t="shared" si="2"/>
        <v>7763.4</v>
      </c>
    </row>
    <row r="40" spans="1:13" x14ac:dyDescent="0.2">
      <c r="A40" s="14" t="s">
        <v>113</v>
      </c>
      <c r="B40" s="15" t="s">
        <v>114</v>
      </c>
      <c r="C40" s="10" t="s">
        <v>30</v>
      </c>
      <c r="D40" s="2" t="s">
        <v>12</v>
      </c>
      <c r="E40" s="20"/>
      <c r="F40" s="20"/>
      <c r="G40" s="86">
        <v>10903.4</v>
      </c>
      <c r="H40" s="86">
        <v>939.89</v>
      </c>
      <c r="I40" s="20">
        <f t="shared" si="0"/>
        <v>11843.289999999999</v>
      </c>
      <c r="J40" s="87">
        <v>939.89</v>
      </c>
      <c r="K40" s="87">
        <v>0</v>
      </c>
      <c r="L40" s="20">
        <f t="shared" si="1"/>
        <v>939.89</v>
      </c>
      <c r="M40" s="22">
        <f t="shared" si="2"/>
        <v>10903.4</v>
      </c>
    </row>
    <row r="41" spans="1:13" x14ac:dyDescent="0.2">
      <c r="A41" s="14" t="s">
        <v>115</v>
      </c>
      <c r="B41" s="15" t="s">
        <v>116</v>
      </c>
      <c r="C41" s="10" t="s">
        <v>30</v>
      </c>
      <c r="D41" s="2" t="s">
        <v>12</v>
      </c>
      <c r="E41" s="20"/>
      <c r="F41" s="20"/>
      <c r="G41" s="86">
        <v>10843.25</v>
      </c>
      <c r="H41" s="86">
        <v>933.35</v>
      </c>
      <c r="I41" s="20">
        <f t="shared" ref="I41:I72" si="3">SUM(G41:H41)</f>
        <v>11776.6</v>
      </c>
      <c r="J41" s="87">
        <v>933.35</v>
      </c>
      <c r="K41" s="88">
        <v>-0.15</v>
      </c>
      <c r="L41" s="20">
        <f t="shared" ref="L41:L72" si="4">SUM(J41:K41)</f>
        <v>933.2</v>
      </c>
      <c r="M41" s="22">
        <f t="shared" ref="M41:M72" si="5">I41-L41</f>
        <v>10843.4</v>
      </c>
    </row>
    <row r="42" spans="1:13" x14ac:dyDescent="0.2">
      <c r="A42" s="14" t="s">
        <v>117</v>
      </c>
      <c r="B42" s="15" t="s">
        <v>118</v>
      </c>
      <c r="C42" s="10" t="s">
        <v>27</v>
      </c>
      <c r="D42" s="2" t="s">
        <v>15</v>
      </c>
      <c r="E42" s="20"/>
      <c r="F42" s="20"/>
      <c r="G42" s="86">
        <v>7763.32</v>
      </c>
      <c r="H42" s="86">
        <v>598.25</v>
      </c>
      <c r="I42" s="20">
        <f t="shared" si="3"/>
        <v>8361.57</v>
      </c>
      <c r="J42" s="87">
        <v>598.25</v>
      </c>
      <c r="K42" s="88">
        <v>-0.08</v>
      </c>
      <c r="L42" s="20">
        <f t="shared" si="4"/>
        <v>598.16999999999996</v>
      </c>
      <c r="M42" s="22">
        <f t="shared" si="5"/>
        <v>7763.4</v>
      </c>
    </row>
    <row r="43" spans="1:13" x14ac:dyDescent="0.2">
      <c r="A43" s="14" t="s">
        <v>119</v>
      </c>
      <c r="B43" s="15" t="s">
        <v>120</v>
      </c>
      <c r="C43" s="10" t="s">
        <v>34</v>
      </c>
      <c r="D43" s="2" t="s">
        <v>12</v>
      </c>
      <c r="E43" s="20"/>
      <c r="F43" s="20"/>
      <c r="G43" s="86">
        <v>12020.52</v>
      </c>
      <c r="H43" s="86">
        <v>1457.24</v>
      </c>
      <c r="I43" s="20">
        <f t="shared" si="3"/>
        <v>13477.76</v>
      </c>
      <c r="J43" s="87">
        <v>1457.24</v>
      </c>
      <c r="K43" s="87">
        <v>0.12</v>
      </c>
      <c r="L43" s="20">
        <f t="shared" si="4"/>
        <v>1457.36</v>
      </c>
      <c r="M43" s="22">
        <f t="shared" si="5"/>
        <v>12020.4</v>
      </c>
    </row>
    <row r="44" spans="1:13" x14ac:dyDescent="0.2">
      <c r="A44" s="14" t="s">
        <v>121</v>
      </c>
      <c r="B44" s="15" t="s">
        <v>122</v>
      </c>
      <c r="C44" s="10" t="s">
        <v>33</v>
      </c>
      <c r="D44" s="2" t="s">
        <v>12</v>
      </c>
      <c r="E44" s="20"/>
      <c r="F44" s="20"/>
      <c r="G44" s="86">
        <v>8522.1200000000008</v>
      </c>
      <c r="H44" s="86">
        <v>680.81</v>
      </c>
      <c r="I44" s="20">
        <f t="shared" si="3"/>
        <v>9202.93</v>
      </c>
      <c r="J44" s="87">
        <v>680.81</v>
      </c>
      <c r="K44" s="87">
        <v>0.12</v>
      </c>
      <c r="L44" s="20">
        <f t="shared" si="4"/>
        <v>680.93</v>
      </c>
      <c r="M44" s="22">
        <f t="shared" si="5"/>
        <v>8522</v>
      </c>
    </row>
    <row r="45" spans="1:13" x14ac:dyDescent="0.2">
      <c r="A45" s="14" t="s">
        <v>123</v>
      </c>
      <c r="B45" s="15" t="s">
        <v>124</v>
      </c>
      <c r="C45" s="10" t="s">
        <v>33</v>
      </c>
      <c r="D45" s="2" t="s">
        <v>17</v>
      </c>
      <c r="E45" s="20"/>
      <c r="F45" s="20"/>
      <c r="G45" s="86">
        <v>7213.44</v>
      </c>
      <c r="H45" s="86">
        <v>538.41999999999996</v>
      </c>
      <c r="I45" s="20">
        <f t="shared" si="3"/>
        <v>7751.86</v>
      </c>
      <c r="J45" s="87">
        <v>538.41999999999996</v>
      </c>
      <c r="K45" s="87">
        <v>0.04</v>
      </c>
      <c r="L45" s="20">
        <f t="shared" si="4"/>
        <v>538.45999999999992</v>
      </c>
      <c r="M45" s="22">
        <f t="shared" si="5"/>
        <v>7213.4</v>
      </c>
    </row>
    <row r="46" spans="1:13" x14ac:dyDescent="0.2">
      <c r="A46" s="14" t="s">
        <v>127</v>
      </c>
      <c r="B46" s="15" t="s">
        <v>128</v>
      </c>
      <c r="C46" s="10" t="s">
        <v>35</v>
      </c>
      <c r="D46" s="2" t="s">
        <v>13</v>
      </c>
      <c r="E46" s="55"/>
      <c r="F46" s="55"/>
      <c r="G46" s="86">
        <v>7085.38</v>
      </c>
      <c r="H46" s="86">
        <v>524.49</v>
      </c>
      <c r="I46" s="20">
        <f t="shared" si="3"/>
        <v>7609.87</v>
      </c>
      <c r="J46" s="87">
        <v>524.49</v>
      </c>
      <c r="K46" s="88">
        <v>-0.02</v>
      </c>
      <c r="L46" s="20">
        <f t="shared" si="4"/>
        <v>524.47</v>
      </c>
      <c r="M46" s="22">
        <f t="shared" si="5"/>
        <v>7085.4</v>
      </c>
    </row>
    <row r="47" spans="1:13" x14ac:dyDescent="0.2">
      <c r="A47" s="14" t="s">
        <v>129</v>
      </c>
      <c r="B47" s="15" t="s">
        <v>130</v>
      </c>
      <c r="C47" s="10" t="s">
        <v>36</v>
      </c>
      <c r="D47" s="2" t="s">
        <v>12</v>
      </c>
      <c r="E47" s="55"/>
      <c r="F47" s="55"/>
      <c r="G47" s="86">
        <v>12630.75</v>
      </c>
      <c r="H47" s="86">
        <v>1658.57</v>
      </c>
      <c r="I47" s="20">
        <f t="shared" si="3"/>
        <v>14289.32</v>
      </c>
      <c r="J47" s="87">
        <v>1658.57</v>
      </c>
      <c r="K47" s="87">
        <v>0.15</v>
      </c>
      <c r="L47" s="20">
        <f t="shared" si="4"/>
        <v>1658.72</v>
      </c>
      <c r="M47" s="22">
        <f t="shared" si="5"/>
        <v>12630.6</v>
      </c>
    </row>
    <row r="48" spans="1:13" x14ac:dyDescent="0.2">
      <c r="A48" s="14" t="s">
        <v>131</v>
      </c>
      <c r="B48" s="15" t="s">
        <v>132</v>
      </c>
      <c r="C48" s="10" t="s">
        <v>37</v>
      </c>
      <c r="D48" s="2" t="s">
        <v>17</v>
      </c>
      <c r="E48" s="55"/>
      <c r="F48" s="55"/>
      <c r="G48" s="86">
        <v>12562.12</v>
      </c>
      <c r="H48" s="86">
        <v>1647.59</v>
      </c>
      <c r="I48" s="20">
        <f t="shared" si="3"/>
        <v>14209.710000000001</v>
      </c>
      <c r="J48" s="87">
        <v>1647.59</v>
      </c>
      <c r="K48" s="87">
        <v>0.12</v>
      </c>
      <c r="L48" s="20">
        <f t="shared" si="4"/>
        <v>1647.7099999999998</v>
      </c>
      <c r="M48" s="22">
        <f t="shared" si="5"/>
        <v>12562.000000000002</v>
      </c>
    </row>
    <row r="49" spans="1:13" x14ac:dyDescent="0.2">
      <c r="A49" s="14" t="s">
        <v>133</v>
      </c>
      <c r="B49" s="15" t="s">
        <v>134</v>
      </c>
      <c r="C49" s="10" t="s">
        <v>27</v>
      </c>
      <c r="D49" s="2" t="s">
        <v>15</v>
      </c>
      <c r="E49" s="55"/>
      <c r="F49" s="55"/>
      <c r="G49" s="86">
        <v>7340.37</v>
      </c>
      <c r="H49" s="86">
        <v>552.23</v>
      </c>
      <c r="I49" s="20">
        <f t="shared" si="3"/>
        <v>7892.6</v>
      </c>
      <c r="J49" s="87">
        <v>552.23</v>
      </c>
      <c r="K49" s="88">
        <v>-0.03</v>
      </c>
      <c r="L49" s="20">
        <f t="shared" si="4"/>
        <v>552.20000000000005</v>
      </c>
      <c r="M49" s="22">
        <f t="shared" si="5"/>
        <v>7340.4000000000005</v>
      </c>
    </row>
    <row r="50" spans="1:13" x14ac:dyDescent="0.2">
      <c r="A50" s="14" t="s">
        <v>135</v>
      </c>
      <c r="B50" s="15" t="s">
        <v>136</v>
      </c>
      <c r="C50" s="10" t="s">
        <v>38</v>
      </c>
      <c r="D50" s="2" t="s">
        <v>15</v>
      </c>
      <c r="E50" s="28"/>
      <c r="F50" s="28"/>
      <c r="G50" s="86">
        <v>7202.96</v>
      </c>
      <c r="H50" s="86">
        <v>537.28</v>
      </c>
      <c r="I50" s="20">
        <f t="shared" si="3"/>
        <v>7740.24</v>
      </c>
      <c r="J50" s="87">
        <v>537.28</v>
      </c>
      <c r="K50" s="87">
        <v>0.16</v>
      </c>
      <c r="L50" s="20">
        <f t="shared" si="4"/>
        <v>537.43999999999994</v>
      </c>
      <c r="M50" s="22">
        <f t="shared" si="5"/>
        <v>7202.8</v>
      </c>
    </row>
    <row r="51" spans="1:13" x14ac:dyDescent="0.2">
      <c r="A51" s="14" t="s">
        <v>137</v>
      </c>
      <c r="B51" s="15" t="s">
        <v>138</v>
      </c>
      <c r="C51" s="10" t="s">
        <v>38</v>
      </c>
      <c r="D51" s="2" t="s">
        <v>15</v>
      </c>
      <c r="E51" s="28"/>
      <c r="F51" s="28"/>
      <c r="G51" s="86">
        <v>7202.96</v>
      </c>
      <c r="H51" s="86">
        <v>537.28</v>
      </c>
      <c r="I51" s="20">
        <f t="shared" si="3"/>
        <v>7740.24</v>
      </c>
      <c r="J51" s="87">
        <v>537.28</v>
      </c>
      <c r="K51" s="87">
        <v>0.16</v>
      </c>
      <c r="L51" s="20">
        <f t="shared" si="4"/>
        <v>537.43999999999994</v>
      </c>
      <c r="M51" s="22">
        <f t="shared" si="5"/>
        <v>7202.8</v>
      </c>
    </row>
    <row r="52" spans="1:13" x14ac:dyDescent="0.2">
      <c r="A52" s="14" t="s">
        <v>139</v>
      </c>
      <c r="B52" s="15" t="s">
        <v>140</v>
      </c>
      <c r="C52" s="10" t="s">
        <v>38</v>
      </c>
      <c r="D52" s="2" t="s">
        <v>15</v>
      </c>
      <c r="E52" s="28"/>
      <c r="F52" s="28"/>
      <c r="G52" s="86">
        <v>7202.96</v>
      </c>
      <c r="H52" s="86">
        <v>537.28</v>
      </c>
      <c r="I52" s="20">
        <f t="shared" si="3"/>
        <v>7740.24</v>
      </c>
      <c r="J52" s="87">
        <v>537.28</v>
      </c>
      <c r="K52" s="87">
        <v>0.16</v>
      </c>
      <c r="L52" s="20">
        <f t="shared" si="4"/>
        <v>537.43999999999994</v>
      </c>
      <c r="M52" s="22">
        <f t="shared" si="5"/>
        <v>7202.8</v>
      </c>
    </row>
    <row r="53" spans="1:13" x14ac:dyDescent="0.2">
      <c r="A53" s="14" t="s">
        <v>141</v>
      </c>
      <c r="B53" s="15" t="s">
        <v>142</v>
      </c>
      <c r="C53" s="10" t="s">
        <v>22</v>
      </c>
      <c r="D53" s="2" t="s">
        <v>17</v>
      </c>
      <c r="E53" s="28"/>
      <c r="F53" s="28"/>
      <c r="G53" s="86">
        <v>12013.07</v>
      </c>
      <c r="H53" s="86">
        <v>1559.74</v>
      </c>
      <c r="I53" s="20">
        <f t="shared" si="3"/>
        <v>13572.81</v>
      </c>
      <c r="J53" s="87">
        <v>1559.74</v>
      </c>
      <c r="K53" s="87">
        <v>7.0000000000000007E-2</v>
      </c>
      <c r="L53" s="20">
        <f t="shared" si="4"/>
        <v>1559.81</v>
      </c>
      <c r="M53" s="22">
        <f t="shared" si="5"/>
        <v>12013</v>
      </c>
    </row>
    <row r="54" spans="1:13" x14ac:dyDescent="0.2">
      <c r="A54" s="14" t="s">
        <v>143</v>
      </c>
      <c r="B54" s="15" t="s">
        <v>144</v>
      </c>
      <c r="C54" s="10" t="s">
        <v>30</v>
      </c>
      <c r="D54" s="2" t="s">
        <v>15</v>
      </c>
      <c r="E54" s="28"/>
      <c r="F54" s="28"/>
      <c r="G54" s="86">
        <v>10903.4</v>
      </c>
      <c r="H54" s="86">
        <v>939.89</v>
      </c>
      <c r="I54" s="20">
        <f t="shared" si="3"/>
        <v>11843.289999999999</v>
      </c>
      <c r="J54" s="87">
        <v>939.89</v>
      </c>
      <c r="K54" s="87">
        <v>0</v>
      </c>
      <c r="L54" s="20">
        <f t="shared" si="4"/>
        <v>939.89</v>
      </c>
      <c r="M54" s="22">
        <f t="shared" si="5"/>
        <v>10903.4</v>
      </c>
    </row>
    <row r="55" spans="1:13" x14ac:dyDescent="0.2">
      <c r="A55" s="14" t="s">
        <v>145</v>
      </c>
      <c r="B55" s="15" t="s">
        <v>146</v>
      </c>
      <c r="C55" s="10" t="s">
        <v>39</v>
      </c>
      <c r="D55" s="2" t="s">
        <v>18</v>
      </c>
      <c r="E55" s="28"/>
      <c r="F55" s="28"/>
      <c r="G55" s="86">
        <v>7423.51</v>
      </c>
      <c r="H55" s="86">
        <v>561.28</v>
      </c>
      <c r="I55" s="20">
        <f t="shared" si="3"/>
        <v>7984.79</v>
      </c>
      <c r="J55" s="87">
        <v>561.28</v>
      </c>
      <c r="K55" s="87">
        <v>0.11</v>
      </c>
      <c r="L55" s="20">
        <f t="shared" si="4"/>
        <v>561.39</v>
      </c>
      <c r="M55" s="22">
        <f t="shared" si="5"/>
        <v>7423.4</v>
      </c>
    </row>
    <row r="56" spans="1:13" x14ac:dyDescent="0.2">
      <c r="A56" s="14" t="s">
        <v>147</v>
      </c>
      <c r="B56" s="15" t="s">
        <v>148</v>
      </c>
      <c r="C56" s="10" t="s">
        <v>20</v>
      </c>
      <c r="D56" s="2" t="s">
        <v>13</v>
      </c>
      <c r="E56" s="28"/>
      <c r="F56" s="28"/>
      <c r="G56" s="86">
        <v>9713.23</v>
      </c>
      <c r="H56" s="86">
        <v>810.4</v>
      </c>
      <c r="I56" s="20">
        <f t="shared" si="3"/>
        <v>10523.63</v>
      </c>
      <c r="J56" s="87">
        <v>810.4</v>
      </c>
      <c r="K56" s="87">
        <v>0.03</v>
      </c>
      <c r="L56" s="20">
        <f t="shared" si="4"/>
        <v>810.43</v>
      </c>
      <c r="M56" s="22">
        <f t="shared" si="5"/>
        <v>9713.1999999999989</v>
      </c>
    </row>
    <row r="57" spans="1:13" s="21" customFormat="1" x14ac:dyDescent="0.2">
      <c r="A57" s="21" t="s">
        <v>271</v>
      </c>
      <c r="B57" s="21" t="s">
        <v>272</v>
      </c>
      <c r="C57" s="19" t="s">
        <v>33</v>
      </c>
      <c r="D57" s="21" t="s">
        <v>12</v>
      </c>
      <c r="E57" s="28"/>
      <c r="F57" s="28"/>
      <c r="G57" s="86">
        <v>1211.29</v>
      </c>
      <c r="H57" s="86">
        <v>0</v>
      </c>
      <c r="I57" s="20">
        <f t="shared" si="3"/>
        <v>1211.29</v>
      </c>
      <c r="J57" s="87">
        <v>0</v>
      </c>
      <c r="K57" s="88">
        <v>-0.11</v>
      </c>
      <c r="L57" s="20">
        <f t="shared" si="4"/>
        <v>-0.11</v>
      </c>
      <c r="M57" s="22">
        <f t="shared" si="5"/>
        <v>1211.3999999999999</v>
      </c>
    </row>
    <row r="58" spans="1:13" s="21" customFormat="1" x14ac:dyDescent="0.2">
      <c r="A58" s="21" t="s">
        <v>283</v>
      </c>
      <c r="B58" s="21" t="s">
        <v>284</v>
      </c>
      <c r="C58" s="19" t="s">
        <v>38</v>
      </c>
      <c r="D58" s="21" t="s">
        <v>12</v>
      </c>
      <c r="E58" s="28"/>
      <c r="F58" s="28"/>
      <c r="G58" s="20">
        <v>804.52</v>
      </c>
      <c r="H58" s="20">
        <v>0</v>
      </c>
      <c r="I58" s="20">
        <f t="shared" si="3"/>
        <v>804.52</v>
      </c>
      <c r="J58" s="20">
        <v>0</v>
      </c>
      <c r="K58" s="48">
        <v>-0.08</v>
      </c>
      <c r="L58" s="20">
        <f t="shared" si="4"/>
        <v>-0.08</v>
      </c>
      <c r="M58" s="22">
        <f t="shared" si="5"/>
        <v>804.6</v>
      </c>
    </row>
    <row r="59" spans="1:13" x14ac:dyDescent="0.2">
      <c r="A59" s="14" t="s">
        <v>149</v>
      </c>
      <c r="B59" s="30" t="s">
        <v>150</v>
      </c>
      <c r="C59" s="13" t="s">
        <v>40</v>
      </c>
      <c r="D59" s="20" t="s">
        <v>18</v>
      </c>
      <c r="E59" s="28"/>
      <c r="F59" s="28"/>
      <c r="G59" s="20">
        <v>7899.35</v>
      </c>
      <c r="H59" s="20">
        <v>613.04999999999995</v>
      </c>
      <c r="I59" s="20">
        <f t="shared" si="3"/>
        <v>8512.4</v>
      </c>
      <c r="J59" s="20">
        <v>613.04999999999995</v>
      </c>
      <c r="K59" s="48">
        <v>-0.05</v>
      </c>
      <c r="L59" s="20">
        <f t="shared" si="4"/>
        <v>613</v>
      </c>
      <c r="M59" s="22">
        <f t="shared" si="5"/>
        <v>7899.4</v>
      </c>
    </row>
    <row r="60" spans="1:13" ht="12.75" customHeight="1" x14ac:dyDescent="0.2">
      <c r="A60" s="2" t="s">
        <v>200</v>
      </c>
      <c r="B60" s="20" t="s">
        <v>151</v>
      </c>
      <c r="C60" s="13" t="s">
        <v>41</v>
      </c>
      <c r="D60" s="13" t="s">
        <v>259</v>
      </c>
      <c r="E60" s="29"/>
      <c r="F60" s="29"/>
      <c r="G60" s="20">
        <v>22001.64</v>
      </c>
      <c r="H60" s="20">
        <v>4215.8100000000004</v>
      </c>
      <c r="I60" s="20">
        <f t="shared" si="3"/>
        <v>26217.45</v>
      </c>
      <c r="J60" s="20">
        <v>4215.8100000000004</v>
      </c>
      <c r="K60" s="20">
        <v>0.04</v>
      </c>
      <c r="L60" s="20">
        <f t="shared" si="4"/>
        <v>4215.8500000000004</v>
      </c>
      <c r="M60" s="22">
        <f t="shared" si="5"/>
        <v>22001.599999999999</v>
      </c>
    </row>
    <row r="61" spans="1:13" x14ac:dyDescent="0.2">
      <c r="A61" s="14" t="s">
        <v>61</v>
      </c>
      <c r="B61" s="43" t="s">
        <v>62</v>
      </c>
      <c r="C61" s="10" t="s">
        <v>43</v>
      </c>
      <c r="D61" s="2" t="s">
        <v>292</v>
      </c>
      <c r="E61" s="56">
        <v>34</v>
      </c>
      <c r="F61" s="56">
        <v>6</v>
      </c>
      <c r="G61" s="20">
        <v>5626.18</v>
      </c>
      <c r="H61" s="20">
        <v>718.07</v>
      </c>
      <c r="I61" s="20">
        <f t="shared" si="3"/>
        <v>6344.25</v>
      </c>
      <c r="J61" s="20">
        <v>718.07</v>
      </c>
      <c r="K61" s="48">
        <v>-0.02</v>
      </c>
      <c r="L61" s="20">
        <f t="shared" si="4"/>
        <v>718.05000000000007</v>
      </c>
      <c r="M61" s="22">
        <f t="shared" si="5"/>
        <v>5626.2</v>
      </c>
    </row>
    <row r="62" spans="1:13" x14ac:dyDescent="0.2">
      <c r="A62" s="2" t="s">
        <v>201</v>
      </c>
      <c r="B62" s="13" t="s">
        <v>152</v>
      </c>
      <c r="C62" s="13" t="s">
        <v>42</v>
      </c>
      <c r="D62" s="13" t="s">
        <v>263</v>
      </c>
      <c r="E62" s="29"/>
      <c r="F62" s="29"/>
      <c r="G62" s="89">
        <v>31955.5</v>
      </c>
      <c r="H62" s="89">
        <v>6581.79</v>
      </c>
      <c r="I62" s="20">
        <f t="shared" si="3"/>
        <v>38537.29</v>
      </c>
      <c r="J62" s="90">
        <v>6581.79</v>
      </c>
      <c r="K62" s="90">
        <v>0.1</v>
      </c>
      <c r="L62" s="20">
        <f t="shared" si="4"/>
        <v>6581.89</v>
      </c>
      <c r="M62" s="22">
        <f t="shared" si="5"/>
        <v>31955.4</v>
      </c>
    </row>
    <row r="63" spans="1:13" x14ac:dyDescent="0.2">
      <c r="A63" s="14" t="s">
        <v>83</v>
      </c>
      <c r="B63" s="43" t="s">
        <v>84</v>
      </c>
      <c r="C63" s="10" t="s">
        <v>41</v>
      </c>
      <c r="D63" s="2" t="s">
        <v>13</v>
      </c>
      <c r="E63" s="20"/>
      <c r="F63" s="20"/>
      <c r="G63" s="89">
        <v>5610.29</v>
      </c>
      <c r="H63" s="89">
        <v>1198.3599999999999</v>
      </c>
      <c r="I63" s="20">
        <f t="shared" si="3"/>
        <v>6808.65</v>
      </c>
      <c r="J63" s="90">
        <v>1198.3599999999999</v>
      </c>
      <c r="K63" s="91">
        <v>-0.11</v>
      </c>
      <c r="L63" s="20">
        <f t="shared" si="4"/>
        <v>1198.25</v>
      </c>
      <c r="M63" s="22">
        <f t="shared" si="5"/>
        <v>5610.4</v>
      </c>
    </row>
    <row r="64" spans="1:13" x14ac:dyDescent="0.2">
      <c r="A64" s="2" t="s">
        <v>202</v>
      </c>
      <c r="B64" s="13" t="s">
        <v>153</v>
      </c>
      <c r="C64" s="13" t="s">
        <v>41</v>
      </c>
      <c r="D64" s="13" t="s">
        <v>263</v>
      </c>
      <c r="E64" s="29"/>
      <c r="F64" s="29"/>
      <c r="G64" s="89">
        <v>22001.64</v>
      </c>
      <c r="H64" s="89">
        <v>4215.8100000000004</v>
      </c>
      <c r="I64" s="20">
        <f t="shared" si="3"/>
        <v>26217.45</v>
      </c>
      <c r="J64" s="90">
        <v>4215.8100000000004</v>
      </c>
      <c r="K64" s="90">
        <v>0.04</v>
      </c>
      <c r="L64" s="20">
        <f t="shared" si="4"/>
        <v>4215.8500000000004</v>
      </c>
      <c r="M64" s="22">
        <f t="shared" si="5"/>
        <v>22001.599999999999</v>
      </c>
    </row>
    <row r="65" spans="1:13" x14ac:dyDescent="0.2">
      <c r="A65" s="14" t="s">
        <v>93</v>
      </c>
      <c r="B65" s="43" t="s">
        <v>94</v>
      </c>
      <c r="C65" s="10" t="s">
        <v>42</v>
      </c>
      <c r="D65" s="2" t="s">
        <v>17</v>
      </c>
      <c r="E65" s="57"/>
      <c r="F65" s="57"/>
      <c r="G65" s="89">
        <v>7995.19</v>
      </c>
      <c r="H65" s="89">
        <v>1740.51</v>
      </c>
      <c r="I65" s="20">
        <f t="shared" si="3"/>
        <v>9735.6999999999989</v>
      </c>
      <c r="J65" s="90">
        <v>1707.77</v>
      </c>
      <c r="K65" s="91">
        <v>-7.0000000000000007E-2</v>
      </c>
      <c r="L65" s="20">
        <f t="shared" si="4"/>
        <v>1707.7</v>
      </c>
      <c r="M65" s="22">
        <f t="shared" si="5"/>
        <v>8027.9999999999991</v>
      </c>
    </row>
    <row r="66" spans="1:13" x14ac:dyDescent="0.2">
      <c r="A66" s="2" t="s">
        <v>203</v>
      </c>
      <c r="B66" s="19" t="s">
        <v>154</v>
      </c>
      <c r="C66" s="10" t="s">
        <v>43</v>
      </c>
      <c r="D66" s="19" t="s">
        <v>259</v>
      </c>
      <c r="E66" s="29">
        <v>18</v>
      </c>
      <c r="F66" s="29"/>
      <c r="G66" s="89">
        <v>12135.65</v>
      </c>
      <c r="H66" s="89">
        <v>1073.99</v>
      </c>
      <c r="I66" s="20">
        <f t="shared" si="3"/>
        <v>13209.64</v>
      </c>
      <c r="J66" s="90">
        <v>1073.99</v>
      </c>
      <c r="K66" s="91">
        <v>-0.15</v>
      </c>
      <c r="L66" s="20">
        <f t="shared" si="4"/>
        <v>1073.8399999999999</v>
      </c>
      <c r="M66" s="22">
        <f t="shared" si="5"/>
        <v>12135.8</v>
      </c>
    </row>
    <row r="67" spans="1:13" x14ac:dyDescent="0.2">
      <c r="A67" s="2" t="s">
        <v>204</v>
      </c>
      <c r="B67" s="19" t="s">
        <v>155</v>
      </c>
      <c r="C67" s="10" t="s">
        <v>43</v>
      </c>
      <c r="D67" s="19" t="s">
        <v>260</v>
      </c>
      <c r="E67" s="29">
        <v>40</v>
      </c>
      <c r="F67" s="29"/>
      <c r="G67" s="89">
        <v>15366.2</v>
      </c>
      <c r="H67" s="89">
        <v>2798.48</v>
      </c>
      <c r="I67" s="20">
        <f t="shared" si="3"/>
        <v>18164.68</v>
      </c>
      <c r="J67" s="90">
        <v>2798.48</v>
      </c>
      <c r="K67" s="90">
        <v>0</v>
      </c>
      <c r="L67" s="20">
        <f t="shared" si="4"/>
        <v>2798.48</v>
      </c>
      <c r="M67" s="22">
        <f t="shared" si="5"/>
        <v>15366.2</v>
      </c>
    </row>
    <row r="68" spans="1:13" x14ac:dyDescent="0.2">
      <c r="A68" s="14" t="s">
        <v>125</v>
      </c>
      <c r="B68" s="43" t="s">
        <v>126</v>
      </c>
      <c r="C68" s="10" t="s">
        <v>43</v>
      </c>
      <c r="D68" s="2" t="s">
        <v>17</v>
      </c>
      <c r="E68" s="56">
        <v>33</v>
      </c>
      <c r="F68" s="56">
        <v>7</v>
      </c>
      <c r="G68" s="89">
        <v>5835.31</v>
      </c>
      <c r="H68" s="89">
        <v>762.76</v>
      </c>
      <c r="I68" s="20">
        <f t="shared" si="3"/>
        <v>6598.0700000000006</v>
      </c>
      <c r="J68" s="90">
        <v>762.76</v>
      </c>
      <c r="K68" s="91">
        <v>-0.09</v>
      </c>
      <c r="L68" s="20">
        <f t="shared" si="4"/>
        <v>762.67</v>
      </c>
      <c r="M68" s="22">
        <f t="shared" si="5"/>
        <v>5835.4000000000005</v>
      </c>
    </row>
    <row r="69" spans="1:13" x14ac:dyDescent="0.2">
      <c r="A69" s="2" t="s">
        <v>205</v>
      </c>
      <c r="B69" s="19" t="s">
        <v>156</v>
      </c>
      <c r="C69" s="10" t="s">
        <v>43</v>
      </c>
      <c r="D69" s="10" t="s">
        <v>261</v>
      </c>
      <c r="E69" s="29">
        <v>29</v>
      </c>
      <c r="F69" s="29"/>
      <c r="G69" s="89">
        <v>16575.23</v>
      </c>
      <c r="H69" s="89">
        <v>2826.68</v>
      </c>
      <c r="I69" s="20">
        <f t="shared" si="3"/>
        <v>19401.91</v>
      </c>
      <c r="J69" s="90">
        <v>2826.68</v>
      </c>
      <c r="K69" s="90">
        <v>0.03</v>
      </c>
      <c r="L69" s="20">
        <f t="shared" si="4"/>
        <v>2826.71</v>
      </c>
      <c r="M69" s="22">
        <f t="shared" si="5"/>
        <v>16575.2</v>
      </c>
    </row>
    <row r="70" spans="1:13" x14ac:dyDescent="0.2">
      <c r="A70" s="2" t="s">
        <v>206</v>
      </c>
      <c r="B70" s="2" t="s">
        <v>157</v>
      </c>
      <c r="C70" s="10" t="s">
        <v>41</v>
      </c>
      <c r="D70" s="10" t="s">
        <v>262</v>
      </c>
      <c r="E70" s="29"/>
      <c r="F70" s="29"/>
      <c r="G70" s="89">
        <v>21978.66</v>
      </c>
      <c r="H70" s="89">
        <v>4210.8999999999996</v>
      </c>
      <c r="I70" s="20">
        <f t="shared" si="3"/>
        <v>26189.559999999998</v>
      </c>
      <c r="J70" s="90">
        <v>4210.8999999999996</v>
      </c>
      <c r="K70" s="91">
        <v>-0.14000000000000001</v>
      </c>
      <c r="L70" s="20">
        <f t="shared" si="4"/>
        <v>4210.7599999999993</v>
      </c>
      <c r="M70" s="22">
        <f t="shared" si="5"/>
        <v>21978.799999999999</v>
      </c>
    </row>
    <row r="71" spans="1:13" x14ac:dyDescent="0.2">
      <c r="A71" s="2" t="s">
        <v>207</v>
      </c>
      <c r="B71" s="2" t="s">
        <v>158</v>
      </c>
      <c r="C71" s="10" t="s">
        <v>43</v>
      </c>
      <c r="D71" s="19" t="s">
        <v>264</v>
      </c>
      <c r="E71" s="29"/>
      <c r="F71" s="29">
        <v>11</v>
      </c>
      <c r="G71" s="89">
        <v>7666.74</v>
      </c>
      <c r="H71" s="89">
        <v>587.71</v>
      </c>
      <c r="I71" s="20">
        <f t="shared" si="3"/>
        <v>8254.4500000000007</v>
      </c>
      <c r="J71" s="90">
        <v>587.71</v>
      </c>
      <c r="K71" s="91">
        <v>-0.06</v>
      </c>
      <c r="L71" s="20">
        <f t="shared" si="4"/>
        <v>587.65000000000009</v>
      </c>
      <c r="M71" s="22">
        <f t="shared" si="5"/>
        <v>7666.8000000000011</v>
      </c>
    </row>
    <row r="72" spans="1:13" x14ac:dyDescent="0.2">
      <c r="A72" s="2" t="s">
        <v>208</v>
      </c>
      <c r="B72" s="2" t="s">
        <v>159</v>
      </c>
      <c r="C72" s="10" t="s">
        <v>41</v>
      </c>
      <c r="D72" s="10" t="s">
        <v>263</v>
      </c>
      <c r="E72" s="29"/>
      <c r="F72" s="29"/>
      <c r="G72" s="89">
        <v>21993.98</v>
      </c>
      <c r="H72" s="89">
        <v>4214.17</v>
      </c>
      <c r="I72" s="20">
        <f t="shared" si="3"/>
        <v>26208.15</v>
      </c>
      <c r="J72" s="90">
        <v>4214.17</v>
      </c>
      <c r="K72" s="91">
        <v>-0.02</v>
      </c>
      <c r="L72" s="20">
        <f t="shared" si="4"/>
        <v>4214.1499999999996</v>
      </c>
      <c r="M72" s="22">
        <f t="shared" si="5"/>
        <v>21994</v>
      </c>
    </row>
    <row r="73" spans="1:13" x14ac:dyDescent="0.2">
      <c r="A73" s="2" t="s">
        <v>209</v>
      </c>
      <c r="B73" s="2" t="s">
        <v>160</v>
      </c>
      <c r="C73" s="10" t="s">
        <v>43</v>
      </c>
      <c r="D73" s="10" t="s">
        <v>263</v>
      </c>
      <c r="E73" s="29"/>
      <c r="F73" s="29">
        <v>24</v>
      </c>
      <c r="G73" s="89">
        <v>14332.25</v>
      </c>
      <c r="H73" s="89">
        <v>2162.5100000000002</v>
      </c>
      <c r="I73" s="20">
        <f t="shared" ref="I73:I104" si="6">SUM(G73:H73)</f>
        <v>16494.760000000002</v>
      </c>
      <c r="J73" s="90">
        <v>2162.5100000000002</v>
      </c>
      <c r="K73" s="90">
        <v>0.05</v>
      </c>
      <c r="L73" s="20">
        <f t="shared" ref="L73:L104" si="7">SUM(J73:K73)</f>
        <v>2162.5600000000004</v>
      </c>
      <c r="M73" s="22">
        <f t="shared" ref="M73:M104" si="8">I73-L73</f>
        <v>14332.2</v>
      </c>
    </row>
    <row r="74" spans="1:13" s="21" customFormat="1" x14ac:dyDescent="0.2">
      <c r="A74" s="21" t="s">
        <v>290</v>
      </c>
      <c r="B74" s="21" t="s">
        <v>291</v>
      </c>
      <c r="C74" s="19" t="s">
        <v>43</v>
      </c>
      <c r="D74" s="19" t="s">
        <v>261</v>
      </c>
      <c r="E74" s="29"/>
      <c r="F74" s="29">
        <v>30</v>
      </c>
      <c r="G74" s="89">
        <v>17388.939999999999</v>
      </c>
      <c r="H74" s="89">
        <v>3230.55</v>
      </c>
      <c r="I74" s="20">
        <f t="shared" si="6"/>
        <v>20619.489999999998</v>
      </c>
      <c r="J74" s="90">
        <v>3230.55</v>
      </c>
      <c r="K74" s="91">
        <v>-0.06</v>
      </c>
      <c r="L74" s="20">
        <f t="shared" si="7"/>
        <v>3230.4900000000002</v>
      </c>
      <c r="M74" s="22">
        <f t="shared" si="8"/>
        <v>17388.999999999996</v>
      </c>
    </row>
    <row r="75" spans="1:13" x14ac:dyDescent="0.2">
      <c r="A75" s="2" t="s">
        <v>210</v>
      </c>
      <c r="B75" s="2" t="s">
        <v>161</v>
      </c>
      <c r="C75" s="10" t="s">
        <v>44</v>
      </c>
      <c r="D75" s="10" t="s">
        <v>263</v>
      </c>
      <c r="E75" s="29"/>
      <c r="F75" s="29"/>
      <c r="G75" s="89">
        <v>24671.84</v>
      </c>
      <c r="H75" s="89">
        <v>4786.17</v>
      </c>
      <c r="I75" s="20">
        <f t="shared" si="6"/>
        <v>29458.010000000002</v>
      </c>
      <c r="J75" s="90">
        <v>4786.17</v>
      </c>
      <c r="K75" s="90">
        <v>0.04</v>
      </c>
      <c r="L75" s="20">
        <f t="shared" si="7"/>
        <v>4786.21</v>
      </c>
      <c r="M75" s="22">
        <f t="shared" si="8"/>
        <v>24671.800000000003</v>
      </c>
    </row>
    <row r="76" spans="1:13" x14ac:dyDescent="0.2">
      <c r="A76" s="2" t="s">
        <v>211</v>
      </c>
      <c r="B76" s="2" t="s">
        <v>162</v>
      </c>
      <c r="C76" s="10" t="s">
        <v>42</v>
      </c>
      <c r="D76" s="10" t="s">
        <v>260</v>
      </c>
      <c r="E76" s="29"/>
      <c r="F76" s="29"/>
      <c r="G76" s="89">
        <v>31955.5</v>
      </c>
      <c r="H76" s="89">
        <v>6581.79</v>
      </c>
      <c r="I76" s="20">
        <f t="shared" si="6"/>
        <v>38537.29</v>
      </c>
      <c r="J76" s="90">
        <v>6581.79</v>
      </c>
      <c r="K76" s="90">
        <v>0.3</v>
      </c>
      <c r="L76" s="20">
        <f t="shared" si="7"/>
        <v>6582.09</v>
      </c>
      <c r="M76" s="22">
        <f t="shared" si="8"/>
        <v>31955.200000000001</v>
      </c>
    </row>
    <row r="77" spans="1:13" x14ac:dyDescent="0.2">
      <c r="A77" s="2" t="s">
        <v>212</v>
      </c>
      <c r="B77" s="2" t="s">
        <v>163</v>
      </c>
      <c r="C77" s="10" t="s">
        <v>42</v>
      </c>
      <c r="D77" s="10" t="s">
        <v>260</v>
      </c>
      <c r="E77" s="29"/>
      <c r="F77" s="29"/>
      <c r="G77" s="89">
        <v>31955.5</v>
      </c>
      <c r="H77" s="89">
        <v>6581.79</v>
      </c>
      <c r="I77" s="20">
        <f t="shared" si="6"/>
        <v>38537.29</v>
      </c>
      <c r="J77" s="90">
        <v>6581.79</v>
      </c>
      <c r="K77" s="90">
        <v>0.1</v>
      </c>
      <c r="L77" s="20">
        <f t="shared" si="7"/>
        <v>6581.89</v>
      </c>
      <c r="M77" s="22">
        <f t="shared" si="8"/>
        <v>31955.4</v>
      </c>
    </row>
    <row r="78" spans="1:13" x14ac:dyDescent="0.2">
      <c r="A78" s="2" t="s">
        <v>213</v>
      </c>
      <c r="B78" s="2" t="s">
        <v>164</v>
      </c>
      <c r="C78" s="10" t="s">
        <v>43</v>
      </c>
      <c r="D78" s="10" t="s">
        <v>261</v>
      </c>
      <c r="E78" s="29">
        <v>1</v>
      </c>
      <c r="F78" s="29">
        <v>16</v>
      </c>
      <c r="G78" s="89">
        <v>10677.91</v>
      </c>
      <c r="H78" s="89">
        <v>915.32</v>
      </c>
      <c r="I78" s="20">
        <f t="shared" si="6"/>
        <v>11593.23</v>
      </c>
      <c r="J78" s="90">
        <v>915.32</v>
      </c>
      <c r="K78" s="90">
        <v>0.11</v>
      </c>
      <c r="L78" s="20">
        <f t="shared" si="7"/>
        <v>915.43000000000006</v>
      </c>
      <c r="M78" s="22">
        <f t="shared" si="8"/>
        <v>10677.8</v>
      </c>
    </row>
    <row r="79" spans="1:13" x14ac:dyDescent="0.2">
      <c r="A79" s="2" t="s">
        <v>214</v>
      </c>
      <c r="B79" s="2" t="s">
        <v>165</v>
      </c>
      <c r="C79" s="10" t="s">
        <v>43</v>
      </c>
      <c r="D79" s="10" t="s">
        <v>263</v>
      </c>
      <c r="E79" s="29">
        <v>7</v>
      </c>
      <c r="F79" s="29">
        <v>28</v>
      </c>
      <c r="G79" s="89">
        <v>21649.73</v>
      </c>
      <c r="H79" s="89">
        <v>4140.67</v>
      </c>
      <c r="I79" s="20">
        <f t="shared" si="6"/>
        <v>25790.400000000001</v>
      </c>
      <c r="J79" s="90">
        <v>4140.67</v>
      </c>
      <c r="K79" s="91">
        <v>-7.0000000000000007E-2</v>
      </c>
      <c r="L79" s="20">
        <f t="shared" si="7"/>
        <v>4140.6000000000004</v>
      </c>
      <c r="M79" s="22">
        <f t="shared" si="8"/>
        <v>21649.800000000003</v>
      </c>
    </row>
    <row r="80" spans="1:13" x14ac:dyDescent="0.2">
      <c r="A80" s="2" t="s">
        <v>215</v>
      </c>
      <c r="B80" s="2" t="s">
        <v>166</v>
      </c>
      <c r="C80" s="10" t="s">
        <v>43</v>
      </c>
      <c r="D80" s="10" t="s">
        <v>263</v>
      </c>
      <c r="E80" s="29"/>
      <c r="F80" s="29">
        <v>5</v>
      </c>
      <c r="G80" s="89">
        <v>3873.81</v>
      </c>
      <c r="H80" s="89">
        <v>103.03</v>
      </c>
      <c r="I80" s="20">
        <f t="shared" si="6"/>
        <v>3976.84</v>
      </c>
      <c r="J80" s="90">
        <v>103.03</v>
      </c>
      <c r="K80" s="90">
        <v>0.01</v>
      </c>
      <c r="L80" s="20">
        <f t="shared" si="7"/>
        <v>103.04</v>
      </c>
      <c r="M80" s="22">
        <f t="shared" si="8"/>
        <v>3873.8</v>
      </c>
    </row>
    <row r="81" spans="1:13" x14ac:dyDescent="0.2">
      <c r="A81" s="2" t="s">
        <v>216</v>
      </c>
      <c r="B81" s="2" t="s">
        <v>167</v>
      </c>
      <c r="C81" s="10" t="s">
        <v>43</v>
      </c>
      <c r="D81" s="10" t="s">
        <v>261</v>
      </c>
      <c r="E81" s="29"/>
      <c r="F81" s="29">
        <v>11</v>
      </c>
      <c r="G81" s="89">
        <v>6687.3</v>
      </c>
      <c r="H81" s="89">
        <v>481.15</v>
      </c>
      <c r="I81" s="20">
        <f t="shared" si="6"/>
        <v>7168.45</v>
      </c>
      <c r="J81" s="90">
        <v>481.15</v>
      </c>
      <c r="K81" s="91">
        <v>-0.1</v>
      </c>
      <c r="L81" s="20">
        <f t="shared" si="7"/>
        <v>481.04999999999995</v>
      </c>
      <c r="M81" s="22">
        <f t="shared" si="8"/>
        <v>6687.4</v>
      </c>
    </row>
    <row r="82" spans="1:13" x14ac:dyDescent="0.2">
      <c r="A82" s="2" t="s">
        <v>217</v>
      </c>
      <c r="B82" s="2" t="s">
        <v>168</v>
      </c>
      <c r="C82" s="10" t="s">
        <v>43</v>
      </c>
      <c r="D82" s="10" t="s">
        <v>262</v>
      </c>
      <c r="E82" s="29">
        <v>7</v>
      </c>
      <c r="F82" s="29">
        <v>29</v>
      </c>
      <c r="G82" s="89">
        <v>22367.83</v>
      </c>
      <c r="H82" s="89">
        <v>4294.0600000000004</v>
      </c>
      <c r="I82" s="20">
        <f t="shared" si="6"/>
        <v>26661.890000000003</v>
      </c>
      <c r="J82" s="90">
        <v>4294.0600000000004</v>
      </c>
      <c r="K82" s="90">
        <v>0.03</v>
      </c>
      <c r="L82" s="20">
        <f t="shared" si="7"/>
        <v>4294.09</v>
      </c>
      <c r="M82" s="22">
        <f t="shared" si="8"/>
        <v>22367.800000000003</v>
      </c>
    </row>
    <row r="83" spans="1:13" x14ac:dyDescent="0.2">
      <c r="A83" s="2" t="s">
        <v>218</v>
      </c>
      <c r="B83" s="2" t="s">
        <v>169</v>
      </c>
      <c r="C83" s="10" t="s">
        <v>43</v>
      </c>
      <c r="D83" s="10" t="s">
        <v>264</v>
      </c>
      <c r="E83" s="29"/>
      <c r="F83" s="29">
        <v>14</v>
      </c>
      <c r="G83" s="89">
        <v>9258.76</v>
      </c>
      <c r="H83" s="89">
        <v>761</v>
      </c>
      <c r="I83" s="20">
        <f t="shared" si="6"/>
        <v>10019.76</v>
      </c>
      <c r="J83" s="90">
        <v>761</v>
      </c>
      <c r="K83" s="91">
        <v>-0.04</v>
      </c>
      <c r="L83" s="20">
        <f t="shared" si="7"/>
        <v>760.96</v>
      </c>
      <c r="M83" s="22">
        <f t="shared" si="8"/>
        <v>9258.7999999999993</v>
      </c>
    </row>
    <row r="84" spans="1:13" x14ac:dyDescent="0.2">
      <c r="A84" s="2" t="s">
        <v>219</v>
      </c>
      <c r="B84" s="2" t="s">
        <v>170</v>
      </c>
      <c r="C84" s="10" t="s">
        <v>43</v>
      </c>
      <c r="D84" s="10" t="s">
        <v>262</v>
      </c>
      <c r="E84" s="29">
        <v>4</v>
      </c>
      <c r="F84" s="29">
        <v>34</v>
      </c>
      <c r="G84" s="89">
        <v>22380.87</v>
      </c>
      <c r="H84" s="89">
        <v>4296.7700000000004</v>
      </c>
      <c r="I84" s="20">
        <f t="shared" si="6"/>
        <v>26677.64</v>
      </c>
      <c r="J84" s="90">
        <v>4296.7700000000004</v>
      </c>
      <c r="K84" s="90">
        <v>7.0000000000000007E-2</v>
      </c>
      <c r="L84" s="20">
        <f t="shared" si="7"/>
        <v>4296.84</v>
      </c>
      <c r="M84" s="22">
        <f t="shared" si="8"/>
        <v>22380.799999999999</v>
      </c>
    </row>
    <row r="85" spans="1:13" x14ac:dyDescent="0.2">
      <c r="A85" s="2" t="s">
        <v>220</v>
      </c>
      <c r="B85" s="2" t="s">
        <v>171</v>
      </c>
      <c r="C85" s="10" t="s">
        <v>43</v>
      </c>
      <c r="D85" s="10" t="s">
        <v>261</v>
      </c>
      <c r="E85" s="29"/>
      <c r="F85" s="29">
        <v>20</v>
      </c>
      <c r="G85" s="89">
        <v>12606.03</v>
      </c>
      <c r="H85" s="89">
        <v>1654.67</v>
      </c>
      <c r="I85" s="20">
        <f t="shared" si="6"/>
        <v>14260.7</v>
      </c>
      <c r="J85" s="90">
        <v>1654.67</v>
      </c>
      <c r="K85" s="91">
        <v>-0.17</v>
      </c>
      <c r="L85" s="20">
        <f t="shared" si="7"/>
        <v>1654.5</v>
      </c>
      <c r="M85" s="22">
        <f t="shared" si="8"/>
        <v>12606.2</v>
      </c>
    </row>
    <row r="86" spans="1:13" x14ac:dyDescent="0.2">
      <c r="A86" s="2" t="s">
        <v>221</v>
      </c>
      <c r="B86" s="2" t="s">
        <v>172</v>
      </c>
      <c r="C86" s="10" t="s">
        <v>43</v>
      </c>
      <c r="D86" s="10" t="s">
        <v>260</v>
      </c>
      <c r="E86" s="29">
        <v>7</v>
      </c>
      <c r="F86" s="29">
        <v>33</v>
      </c>
      <c r="G86" s="89">
        <v>24735.279999999999</v>
      </c>
      <c r="H86" s="89">
        <v>4799.7299999999996</v>
      </c>
      <c r="I86" s="20">
        <f t="shared" si="6"/>
        <v>29535.01</v>
      </c>
      <c r="J86" s="90">
        <v>4799.7299999999996</v>
      </c>
      <c r="K86" s="91">
        <v>-0.12</v>
      </c>
      <c r="L86" s="20">
        <f t="shared" si="7"/>
        <v>4799.6099999999997</v>
      </c>
      <c r="M86" s="22">
        <f t="shared" si="8"/>
        <v>24735.399999999998</v>
      </c>
    </row>
    <row r="87" spans="1:13" x14ac:dyDescent="0.2">
      <c r="A87" s="2" t="s">
        <v>222</v>
      </c>
      <c r="B87" s="2" t="s">
        <v>173</v>
      </c>
      <c r="C87" s="10" t="s">
        <v>43</v>
      </c>
      <c r="D87" s="10" t="s">
        <v>262</v>
      </c>
      <c r="E87" s="29">
        <v>28</v>
      </c>
      <c r="F87" s="29">
        <v>12</v>
      </c>
      <c r="G87" s="89">
        <v>23111.119999999999</v>
      </c>
      <c r="H87" s="89">
        <v>4452.8500000000004</v>
      </c>
      <c r="I87" s="20">
        <f t="shared" si="6"/>
        <v>27563.97</v>
      </c>
      <c r="J87" s="90">
        <v>4452.8500000000004</v>
      </c>
      <c r="K87" s="90">
        <v>0.12</v>
      </c>
      <c r="L87" s="20">
        <f t="shared" si="7"/>
        <v>4452.97</v>
      </c>
      <c r="M87" s="22">
        <f t="shared" si="8"/>
        <v>23111</v>
      </c>
    </row>
    <row r="88" spans="1:13" x14ac:dyDescent="0.2">
      <c r="A88" s="2" t="s">
        <v>223</v>
      </c>
      <c r="B88" s="2" t="s">
        <v>174</v>
      </c>
      <c r="C88" s="10" t="s">
        <v>43</v>
      </c>
      <c r="D88" s="10" t="s">
        <v>264</v>
      </c>
      <c r="E88" s="29"/>
      <c r="F88" s="29">
        <v>26</v>
      </c>
      <c r="G88" s="89">
        <v>14634.95</v>
      </c>
      <c r="H88" s="89">
        <v>2501.15</v>
      </c>
      <c r="I88" s="20">
        <f t="shared" si="6"/>
        <v>17136.100000000002</v>
      </c>
      <c r="J88" s="90">
        <v>2501.15</v>
      </c>
      <c r="K88" s="91">
        <v>-0.05</v>
      </c>
      <c r="L88" s="20">
        <f t="shared" si="7"/>
        <v>2501.1</v>
      </c>
      <c r="M88" s="22">
        <f t="shared" si="8"/>
        <v>14635.000000000002</v>
      </c>
    </row>
    <row r="89" spans="1:13" x14ac:dyDescent="0.2">
      <c r="A89" s="2" t="s">
        <v>224</v>
      </c>
      <c r="B89" s="2" t="s">
        <v>175</v>
      </c>
      <c r="C89" s="10" t="s">
        <v>43</v>
      </c>
      <c r="D89" s="10" t="s">
        <v>261</v>
      </c>
      <c r="E89" s="29">
        <v>8</v>
      </c>
      <c r="F89" s="29">
        <v>31</v>
      </c>
      <c r="G89" s="89">
        <v>24198.720000000001</v>
      </c>
      <c r="H89" s="89">
        <v>4685.1400000000003</v>
      </c>
      <c r="I89" s="20">
        <f t="shared" si="6"/>
        <v>28883.86</v>
      </c>
      <c r="J89" s="90">
        <v>4685.1400000000003</v>
      </c>
      <c r="K89" s="91">
        <v>-0.08</v>
      </c>
      <c r="L89" s="20">
        <f t="shared" si="7"/>
        <v>4685.0600000000004</v>
      </c>
      <c r="M89" s="22">
        <f t="shared" si="8"/>
        <v>24198.799999999999</v>
      </c>
    </row>
    <row r="90" spans="1:13" x14ac:dyDescent="0.2">
      <c r="A90" s="2" t="s">
        <v>225</v>
      </c>
      <c r="B90" s="2" t="s">
        <v>176</v>
      </c>
      <c r="C90" s="10" t="s">
        <v>41</v>
      </c>
      <c r="D90" s="10" t="s">
        <v>263</v>
      </c>
      <c r="E90" s="29"/>
      <c r="F90" s="29"/>
      <c r="G90" s="89">
        <v>21639.17</v>
      </c>
      <c r="H90" s="89">
        <v>4138.3900000000003</v>
      </c>
      <c r="I90" s="20">
        <f t="shared" si="6"/>
        <v>25777.559999999998</v>
      </c>
      <c r="J90" s="90">
        <v>4138.3900000000003</v>
      </c>
      <c r="K90" s="90">
        <v>0.17</v>
      </c>
      <c r="L90" s="20">
        <f t="shared" si="7"/>
        <v>4138.5600000000004</v>
      </c>
      <c r="M90" s="22">
        <f t="shared" si="8"/>
        <v>21638.999999999996</v>
      </c>
    </row>
    <row r="91" spans="1:13" x14ac:dyDescent="0.2">
      <c r="A91" s="2" t="s">
        <v>226</v>
      </c>
      <c r="B91" s="2" t="s">
        <v>177</v>
      </c>
      <c r="C91" s="10" t="s">
        <v>43</v>
      </c>
      <c r="D91" s="19" t="s">
        <v>263</v>
      </c>
      <c r="E91" s="29">
        <v>20</v>
      </c>
      <c r="F91" s="29"/>
      <c r="G91" s="89">
        <v>11404.24</v>
      </c>
      <c r="H91" s="89">
        <v>1043.78</v>
      </c>
      <c r="I91" s="20">
        <f t="shared" si="6"/>
        <v>12448.02</v>
      </c>
      <c r="J91" s="90">
        <v>1043.78</v>
      </c>
      <c r="K91" s="91">
        <v>-0.16</v>
      </c>
      <c r="L91" s="20">
        <f t="shared" si="7"/>
        <v>1043.6199999999999</v>
      </c>
      <c r="M91" s="22">
        <f t="shared" si="8"/>
        <v>11404.400000000001</v>
      </c>
    </row>
    <row r="92" spans="1:13" x14ac:dyDescent="0.2">
      <c r="A92" s="2" t="s">
        <v>227</v>
      </c>
      <c r="B92" s="2" t="s">
        <v>178</v>
      </c>
      <c r="C92" s="10" t="s">
        <v>43</v>
      </c>
      <c r="D92" s="10" t="s">
        <v>263</v>
      </c>
      <c r="E92" s="29"/>
      <c r="F92" s="29">
        <v>7</v>
      </c>
      <c r="G92" s="89">
        <v>4456.5200000000004</v>
      </c>
      <c r="H92" s="89">
        <v>140.30000000000001</v>
      </c>
      <c r="I92" s="20">
        <f t="shared" si="6"/>
        <v>4596.8200000000006</v>
      </c>
      <c r="J92" s="90">
        <v>140.30000000000001</v>
      </c>
      <c r="K92" s="91">
        <v>-0.08</v>
      </c>
      <c r="L92" s="20">
        <f t="shared" si="7"/>
        <v>140.22</v>
      </c>
      <c r="M92" s="22">
        <f t="shared" si="8"/>
        <v>4456.6000000000004</v>
      </c>
    </row>
    <row r="93" spans="1:13" x14ac:dyDescent="0.2">
      <c r="A93" s="2" t="s">
        <v>228</v>
      </c>
      <c r="B93" s="2" t="s">
        <v>179</v>
      </c>
      <c r="C93" s="10" t="s">
        <v>41</v>
      </c>
      <c r="D93" s="10" t="s">
        <v>264</v>
      </c>
      <c r="E93" s="29"/>
      <c r="F93" s="29"/>
      <c r="G93" s="89">
        <v>22001.64</v>
      </c>
      <c r="H93" s="89">
        <v>4215.8100000000004</v>
      </c>
      <c r="I93" s="20">
        <f t="shared" si="6"/>
        <v>26217.45</v>
      </c>
      <c r="J93" s="90">
        <v>4215.8100000000004</v>
      </c>
      <c r="K93" s="90">
        <v>0.04</v>
      </c>
      <c r="L93" s="20">
        <f t="shared" si="7"/>
        <v>4215.8500000000004</v>
      </c>
      <c r="M93" s="22">
        <f t="shared" si="8"/>
        <v>22001.599999999999</v>
      </c>
    </row>
    <row r="94" spans="1:13" x14ac:dyDescent="0.2">
      <c r="A94" s="2" t="s">
        <v>229</v>
      </c>
      <c r="B94" s="2" t="s">
        <v>180</v>
      </c>
      <c r="C94" s="10" t="s">
        <v>43</v>
      </c>
      <c r="D94" s="10" t="s">
        <v>261</v>
      </c>
      <c r="E94" s="29">
        <v>7</v>
      </c>
      <c r="F94" s="29">
        <v>23</v>
      </c>
      <c r="G94" s="89">
        <v>18849.09</v>
      </c>
      <c r="H94" s="89">
        <v>3542.48</v>
      </c>
      <c r="I94" s="20">
        <f t="shared" si="6"/>
        <v>22391.57</v>
      </c>
      <c r="J94" s="90">
        <v>3542.48</v>
      </c>
      <c r="K94" s="90">
        <v>0.09</v>
      </c>
      <c r="L94" s="20">
        <f t="shared" si="7"/>
        <v>3542.57</v>
      </c>
      <c r="M94" s="22">
        <f t="shared" si="8"/>
        <v>18849</v>
      </c>
    </row>
    <row r="95" spans="1:13" x14ac:dyDescent="0.2">
      <c r="A95" s="2" t="s">
        <v>230</v>
      </c>
      <c r="B95" s="2" t="s">
        <v>181</v>
      </c>
      <c r="C95" s="10" t="s">
        <v>43</v>
      </c>
      <c r="D95" s="10" t="s">
        <v>266</v>
      </c>
      <c r="E95" s="29">
        <v>5</v>
      </c>
      <c r="F95" s="29"/>
      <c r="G95" s="89">
        <v>2791.93</v>
      </c>
      <c r="H95" s="89">
        <v>33.85</v>
      </c>
      <c r="I95" s="20">
        <f t="shared" si="6"/>
        <v>2825.7799999999997</v>
      </c>
      <c r="J95" s="90">
        <v>33.85</v>
      </c>
      <c r="K95" s="91">
        <v>-7.0000000000000007E-2</v>
      </c>
      <c r="L95" s="20">
        <f t="shared" si="7"/>
        <v>33.78</v>
      </c>
      <c r="M95" s="22">
        <f t="shared" si="8"/>
        <v>2791.9999999999995</v>
      </c>
    </row>
    <row r="96" spans="1:13" x14ac:dyDescent="0.2">
      <c r="A96" s="2" t="s">
        <v>231</v>
      </c>
      <c r="B96" s="2" t="s">
        <v>182</v>
      </c>
      <c r="C96" s="10" t="s">
        <v>43</v>
      </c>
      <c r="D96" s="10" t="s">
        <v>266</v>
      </c>
      <c r="E96" s="29">
        <v>5</v>
      </c>
      <c r="F96" s="29"/>
      <c r="G96" s="89">
        <v>3380.22</v>
      </c>
      <c r="H96" s="89">
        <v>71.5</v>
      </c>
      <c r="I96" s="20">
        <f t="shared" si="6"/>
        <v>3451.72</v>
      </c>
      <c r="J96" s="90">
        <v>71.5</v>
      </c>
      <c r="K96" s="90">
        <v>0.02</v>
      </c>
      <c r="L96" s="20">
        <f t="shared" si="7"/>
        <v>71.52</v>
      </c>
      <c r="M96" s="22">
        <f t="shared" si="8"/>
        <v>3380.2</v>
      </c>
    </row>
    <row r="97" spans="1:13" x14ac:dyDescent="0.2">
      <c r="A97" s="2" t="s">
        <v>232</v>
      </c>
      <c r="B97" s="2" t="s">
        <v>183</v>
      </c>
      <c r="C97" s="10" t="s">
        <v>43</v>
      </c>
      <c r="D97" s="10" t="s">
        <v>264</v>
      </c>
      <c r="E97" s="29">
        <v>40</v>
      </c>
      <c r="F97" s="29"/>
      <c r="G97" s="89">
        <v>29544.76</v>
      </c>
      <c r="H97" s="89">
        <v>5827.02</v>
      </c>
      <c r="I97" s="20">
        <f t="shared" si="6"/>
        <v>35371.78</v>
      </c>
      <c r="J97" s="90">
        <v>5827.02</v>
      </c>
      <c r="K97" s="91">
        <v>-0.04</v>
      </c>
      <c r="L97" s="20">
        <f t="shared" si="7"/>
        <v>5826.9800000000005</v>
      </c>
      <c r="M97" s="22">
        <f t="shared" si="8"/>
        <v>29544.799999999999</v>
      </c>
    </row>
    <row r="98" spans="1:13" x14ac:dyDescent="0.2">
      <c r="A98" s="2" t="s">
        <v>233</v>
      </c>
      <c r="B98" s="2" t="s">
        <v>184</v>
      </c>
      <c r="C98" s="10" t="s">
        <v>43</v>
      </c>
      <c r="D98" s="10" t="s">
        <v>266</v>
      </c>
      <c r="E98" s="29">
        <v>5</v>
      </c>
      <c r="F98" s="29"/>
      <c r="G98" s="89">
        <v>2791.93</v>
      </c>
      <c r="H98" s="89">
        <v>33.85</v>
      </c>
      <c r="I98" s="20">
        <f t="shared" si="6"/>
        <v>2825.7799999999997</v>
      </c>
      <c r="J98" s="90">
        <v>33.85</v>
      </c>
      <c r="K98" s="90">
        <v>0.13</v>
      </c>
      <c r="L98" s="20">
        <f t="shared" si="7"/>
        <v>33.980000000000004</v>
      </c>
      <c r="M98" s="22">
        <f t="shared" si="8"/>
        <v>2791.7999999999997</v>
      </c>
    </row>
    <row r="99" spans="1:13" x14ac:dyDescent="0.2">
      <c r="A99" s="2" t="s">
        <v>234</v>
      </c>
      <c r="B99" s="2" t="s">
        <v>185</v>
      </c>
      <c r="C99" s="10" t="s">
        <v>43</v>
      </c>
      <c r="D99" s="19" t="s">
        <v>261</v>
      </c>
      <c r="E99" s="29">
        <v>35</v>
      </c>
      <c r="F99" s="29"/>
      <c r="G99" s="89">
        <v>23501.22</v>
      </c>
      <c r="H99" s="89">
        <v>4536.1000000000004</v>
      </c>
      <c r="I99" s="20">
        <f t="shared" si="6"/>
        <v>28037.32</v>
      </c>
      <c r="J99" s="90">
        <v>4536.1000000000004</v>
      </c>
      <c r="K99" s="91">
        <v>-0.18</v>
      </c>
      <c r="L99" s="20">
        <f t="shared" si="7"/>
        <v>4535.92</v>
      </c>
      <c r="M99" s="22">
        <f t="shared" si="8"/>
        <v>23501.4</v>
      </c>
    </row>
    <row r="100" spans="1:13" x14ac:dyDescent="0.2">
      <c r="A100" s="2" t="s">
        <v>235</v>
      </c>
      <c r="B100" s="2" t="s">
        <v>186</v>
      </c>
      <c r="C100" s="10" t="s">
        <v>43</v>
      </c>
      <c r="D100" s="10" t="s">
        <v>266</v>
      </c>
      <c r="E100" s="29">
        <v>5</v>
      </c>
      <c r="F100" s="29"/>
      <c r="G100" s="89">
        <v>2791.93</v>
      </c>
      <c r="H100" s="89">
        <v>33.85</v>
      </c>
      <c r="I100" s="20">
        <f t="shared" si="6"/>
        <v>2825.7799999999997</v>
      </c>
      <c r="J100" s="90">
        <v>33.85</v>
      </c>
      <c r="K100" s="91">
        <v>-7.0000000000000007E-2</v>
      </c>
      <c r="L100" s="20">
        <f t="shared" si="7"/>
        <v>33.78</v>
      </c>
      <c r="M100" s="22">
        <f t="shared" si="8"/>
        <v>2791.9999999999995</v>
      </c>
    </row>
    <row r="101" spans="1:13" x14ac:dyDescent="0.2">
      <c r="A101" s="2" t="s">
        <v>236</v>
      </c>
      <c r="B101" s="2" t="s">
        <v>187</v>
      </c>
      <c r="C101" s="10" t="s">
        <v>43</v>
      </c>
      <c r="D101" s="10" t="s">
        <v>266</v>
      </c>
      <c r="E101" s="29">
        <v>40</v>
      </c>
      <c r="F101" s="29"/>
      <c r="G101" s="89">
        <v>22557.46</v>
      </c>
      <c r="H101" s="89">
        <v>4334.53</v>
      </c>
      <c r="I101" s="20">
        <f t="shared" si="6"/>
        <v>26891.989999999998</v>
      </c>
      <c r="J101" s="90">
        <v>4334.53</v>
      </c>
      <c r="K101" s="90">
        <v>0.06</v>
      </c>
      <c r="L101" s="20">
        <f t="shared" si="7"/>
        <v>4334.59</v>
      </c>
      <c r="M101" s="22">
        <f t="shared" si="8"/>
        <v>22557.399999999998</v>
      </c>
    </row>
    <row r="102" spans="1:13" x14ac:dyDescent="0.2">
      <c r="A102" s="2" t="s">
        <v>237</v>
      </c>
      <c r="B102" s="2" t="s">
        <v>188</v>
      </c>
      <c r="C102" s="10" t="s">
        <v>43</v>
      </c>
      <c r="D102" s="10" t="s">
        <v>263</v>
      </c>
      <c r="E102" s="29">
        <v>35</v>
      </c>
      <c r="F102" s="29"/>
      <c r="G102" s="89">
        <v>14452.33</v>
      </c>
      <c r="H102" s="89">
        <v>2603.02</v>
      </c>
      <c r="I102" s="20">
        <f t="shared" si="6"/>
        <v>17055.349999999999</v>
      </c>
      <c r="J102" s="90">
        <v>2603.02</v>
      </c>
      <c r="K102" s="91">
        <v>-7.0000000000000007E-2</v>
      </c>
      <c r="L102" s="20">
        <f t="shared" si="7"/>
        <v>2602.9499999999998</v>
      </c>
      <c r="M102" s="22">
        <f t="shared" si="8"/>
        <v>14452.399999999998</v>
      </c>
    </row>
    <row r="103" spans="1:13" x14ac:dyDescent="0.2">
      <c r="A103" s="2" t="s">
        <v>238</v>
      </c>
      <c r="B103" s="2" t="s">
        <v>189</v>
      </c>
      <c r="C103" s="10" t="s">
        <v>43</v>
      </c>
      <c r="D103" s="19" t="s">
        <v>266</v>
      </c>
      <c r="E103" s="29">
        <v>25</v>
      </c>
      <c r="F103" s="29"/>
      <c r="G103" s="89">
        <v>12112.37</v>
      </c>
      <c r="H103" s="89">
        <v>1717.68</v>
      </c>
      <c r="I103" s="20">
        <f t="shared" si="6"/>
        <v>13830.050000000001</v>
      </c>
      <c r="J103" s="90">
        <v>1717.68</v>
      </c>
      <c r="K103" s="91">
        <v>-0.03</v>
      </c>
      <c r="L103" s="20">
        <f t="shared" si="7"/>
        <v>1717.65</v>
      </c>
      <c r="M103" s="22">
        <f t="shared" si="8"/>
        <v>12112.400000000001</v>
      </c>
    </row>
    <row r="104" spans="1:13" x14ac:dyDescent="0.2">
      <c r="A104" s="2" t="s">
        <v>239</v>
      </c>
      <c r="B104" s="2" t="s">
        <v>190</v>
      </c>
      <c r="C104" s="10" t="s">
        <v>43</v>
      </c>
      <c r="D104" s="10" t="s">
        <v>264</v>
      </c>
      <c r="E104" s="29">
        <v>7</v>
      </c>
      <c r="F104" s="29">
        <v>15</v>
      </c>
      <c r="G104" s="89">
        <v>15509.23</v>
      </c>
      <c r="H104" s="89">
        <v>2256.8000000000002</v>
      </c>
      <c r="I104" s="20">
        <f t="shared" si="6"/>
        <v>17766.03</v>
      </c>
      <c r="J104" s="90">
        <v>2256.8000000000002</v>
      </c>
      <c r="K104" s="90">
        <v>0.03</v>
      </c>
      <c r="L104" s="20">
        <f t="shared" si="7"/>
        <v>2256.8300000000004</v>
      </c>
      <c r="M104" s="22">
        <f t="shared" si="8"/>
        <v>15509.199999999999</v>
      </c>
    </row>
    <row r="105" spans="1:13" x14ac:dyDescent="0.2">
      <c r="A105" s="2" t="s">
        <v>240</v>
      </c>
      <c r="B105" s="2" t="s">
        <v>191</v>
      </c>
      <c r="C105" s="10" t="s">
        <v>43</v>
      </c>
      <c r="D105" s="10" t="s">
        <v>261</v>
      </c>
      <c r="E105" s="29">
        <v>19</v>
      </c>
      <c r="F105" s="29">
        <v>21</v>
      </c>
      <c r="G105" s="89">
        <v>22867.26</v>
      </c>
      <c r="H105" s="89">
        <v>4400.67</v>
      </c>
      <c r="I105" s="20">
        <f t="shared" ref="I105:I121" si="9">SUM(G105:H105)</f>
        <v>27267.93</v>
      </c>
      <c r="J105" s="90">
        <v>4400.67</v>
      </c>
      <c r="K105" s="90">
        <v>0.06</v>
      </c>
      <c r="L105" s="20">
        <f t="shared" ref="L105:L121" si="10">SUM(J105:K105)</f>
        <v>4400.7300000000005</v>
      </c>
      <c r="M105" s="22">
        <f t="shared" ref="M105:M121" si="11">I105-L105</f>
        <v>22867.200000000001</v>
      </c>
    </row>
    <row r="106" spans="1:13" x14ac:dyDescent="0.2">
      <c r="A106" s="2" t="s">
        <v>241</v>
      </c>
      <c r="B106" s="2" t="s">
        <v>192</v>
      </c>
      <c r="C106" s="10" t="s">
        <v>43</v>
      </c>
      <c r="D106" s="19" t="s">
        <v>261</v>
      </c>
      <c r="E106" s="29">
        <v>25</v>
      </c>
      <c r="F106" s="29"/>
      <c r="G106" s="89">
        <v>13658.86</v>
      </c>
      <c r="H106" s="89">
        <v>1994.81</v>
      </c>
      <c r="I106" s="20">
        <f t="shared" si="9"/>
        <v>15653.67</v>
      </c>
      <c r="J106" s="90">
        <v>1994.81</v>
      </c>
      <c r="K106" s="91">
        <v>-0.14000000000000001</v>
      </c>
      <c r="L106" s="20">
        <f t="shared" si="10"/>
        <v>1994.6699999999998</v>
      </c>
      <c r="M106" s="22">
        <f t="shared" si="11"/>
        <v>13659</v>
      </c>
    </row>
    <row r="107" spans="1:13" x14ac:dyDescent="0.2">
      <c r="A107" s="2" t="s">
        <v>242</v>
      </c>
      <c r="B107" s="2" t="s">
        <v>193</v>
      </c>
      <c r="C107" s="10" t="s">
        <v>43</v>
      </c>
      <c r="D107" s="19" t="s">
        <v>261</v>
      </c>
      <c r="E107" s="29">
        <v>23</v>
      </c>
      <c r="F107" s="29"/>
      <c r="G107" s="89">
        <v>12707.1</v>
      </c>
      <c r="H107" s="89">
        <v>1670.82</v>
      </c>
      <c r="I107" s="20">
        <f t="shared" si="9"/>
        <v>14377.92</v>
      </c>
      <c r="J107" s="90">
        <v>1670.82</v>
      </c>
      <c r="K107" s="91">
        <v>-0.1</v>
      </c>
      <c r="L107" s="20">
        <f t="shared" si="10"/>
        <v>1670.72</v>
      </c>
      <c r="M107" s="22">
        <f t="shared" si="11"/>
        <v>12707.2</v>
      </c>
    </row>
    <row r="108" spans="1:13" x14ac:dyDescent="0.2">
      <c r="A108" s="2" t="s">
        <v>243</v>
      </c>
      <c r="B108" s="2" t="s">
        <v>194</v>
      </c>
      <c r="C108" s="10" t="s">
        <v>43</v>
      </c>
      <c r="D108" s="19" t="s">
        <v>264</v>
      </c>
      <c r="E108" s="29">
        <v>29</v>
      </c>
      <c r="F108" s="29"/>
      <c r="G108" s="89">
        <v>14450.87</v>
      </c>
      <c r="H108" s="89">
        <v>2372.92</v>
      </c>
      <c r="I108" s="20">
        <f t="shared" si="9"/>
        <v>16823.79</v>
      </c>
      <c r="J108" s="90">
        <v>2372.92</v>
      </c>
      <c r="K108" s="91">
        <v>-0.13</v>
      </c>
      <c r="L108" s="20">
        <f t="shared" si="10"/>
        <v>2372.79</v>
      </c>
      <c r="M108" s="22">
        <f t="shared" si="11"/>
        <v>14451</v>
      </c>
    </row>
    <row r="109" spans="1:13" x14ac:dyDescent="0.2">
      <c r="A109" s="2" t="s">
        <v>244</v>
      </c>
      <c r="B109" s="2" t="s">
        <v>195</v>
      </c>
      <c r="C109" s="10" t="s">
        <v>43</v>
      </c>
      <c r="D109" s="10" t="s">
        <v>263</v>
      </c>
      <c r="E109" s="29">
        <v>24</v>
      </c>
      <c r="F109" s="29"/>
      <c r="G109" s="89">
        <v>10729.66</v>
      </c>
      <c r="H109" s="89">
        <v>1392.46</v>
      </c>
      <c r="I109" s="20">
        <f t="shared" si="9"/>
        <v>12122.119999999999</v>
      </c>
      <c r="J109" s="90">
        <v>1392.46</v>
      </c>
      <c r="K109" s="90">
        <v>0.06</v>
      </c>
      <c r="L109" s="20">
        <f t="shared" si="10"/>
        <v>1392.52</v>
      </c>
      <c r="M109" s="22">
        <f t="shared" si="11"/>
        <v>10729.599999999999</v>
      </c>
    </row>
    <row r="110" spans="1:13" x14ac:dyDescent="0.2">
      <c r="A110" s="2" t="s">
        <v>245</v>
      </c>
      <c r="B110" s="2" t="s">
        <v>196</v>
      </c>
      <c r="C110" s="10" t="s">
        <v>43</v>
      </c>
      <c r="D110" s="19" t="s">
        <v>261</v>
      </c>
      <c r="E110" s="29">
        <v>20</v>
      </c>
      <c r="F110" s="29"/>
      <c r="G110" s="89">
        <v>16553.05</v>
      </c>
      <c r="H110" s="89">
        <v>1867.59</v>
      </c>
      <c r="I110" s="20">
        <f t="shared" si="9"/>
        <v>18420.64</v>
      </c>
      <c r="J110" s="90">
        <v>1867.59</v>
      </c>
      <c r="K110" s="90">
        <v>0.05</v>
      </c>
      <c r="L110" s="20">
        <f t="shared" si="10"/>
        <v>1867.6399999999999</v>
      </c>
      <c r="M110" s="22">
        <f t="shared" si="11"/>
        <v>16553</v>
      </c>
    </row>
    <row r="111" spans="1:13" x14ac:dyDescent="0.2">
      <c r="A111" s="2" t="s">
        <v>246</v>
      </c>
      <c r="B111" s="2" t="s">
        <v>247</v>
      </c>
      <c r="C111" s="10" t="s">
        <v>43</v>
      </c>
      <c r="D111" s="10" t="s">
        <v>261</v>
      </c>
      <c r="E111" s="29">
        <v>6</v>
      </c>
      <c r="F111" s="29"/>
      <c r="G111" s="89">
        <v>2251.7199999999998</v>
      </c>
      <c r="H111" s="89">
        <v>0</v>
      </c>
      <c r="I111" s="20">
        <f t="shared" si="9"/>
        <v>2251.7199999999998</v>
      </c>
      <c r="J111" s="90">
        <v>0</v>
      </c>
      <c r="K111" s="91">
        <v>-0.08</v>
      </c>
      <c r="L111" s="20">
        <f t="shared" si="10"/>
        <v>-0.08</v>
      </c>
      <c r="M111" s="22">
        <f t="shared" si="11"/>
        <v>2251.7999999999997</v>
      </c>
    </row>
    <row r="112" spans="1:13" x14ac:dyDescent="0.2">
      <c r="A112" s="2" t="s">
        <v>248</v>
      </c>
      <c r="B112" s="2" t="s">
        <v>249</v>
      </c>
      <c r="C112" s="10" t="s">
        <v>43</v>
      </c>
      <c r="D112" s="10" t="s">
        <v>264</v>
      </c>
      <c r="E112" s="29">
        <v>9</v>
      </c>
      <c r="F112" s="29"/>
      <c r="G112" s="89">
        <v>4450.05</v>
      </c>
      <c r="H112" s="89">
        <v>139.85</v>
      </c>
      <c r="I112" s="20">
        <f t="shared" si="9"/>
        <v>4589.9000000000005</v>
      </c>
      <c r="J112" s="90">
        <v>139.85</v>
      </c>
      <c r="K112" s="91">
        <v>-0.15</v>
      </c>
      <c r="L112" s="20">
        <f t="shared" si="10"/>
        <v>139.69999999999999</v>
      </c>
      <c r="M112" s="22">
        <f t="shared" si="11"/>
        <v>4450.2000000000007</v>
      </c>
    </row>
    <row r="113" spans="1:13" x14ac:dyDescent="0.2">
      <c r="A113" s="2" t="s">
        <v>250</v>
      </c>
      <c r="B113" s="2" t="s">
        <v>251</v>
      </c>
      <c r="C113" s="10" t="s">
        <v>43</v>
      </c>
      <c r="D113" s="10" t="s">
        <v>262</v>
      </c>
      <c r="E113" s="29">
        <v>10</v>
      </c>
      <c r="F113" s="29"/>
      <c r="G113" s="89">
        <v>2913.38</v>
      </c>
      <c r="H113" s="89">
        <v>41.48</v>
      </c>
      <c r="I113" s="20">
        <f t="shared" si="9"/>
        <v>2954.86</v>
      </c>
      <c r="J113" s="90">
        <v>41.48</v>
      </c>
      <c r="K113" s="91">
        <v>-0.02</v>
      </c>
      <c r="L113" s="20">
        <f t="shared" si="10"/>
        <v>41.459999999999994</v>
      </c>
      <c r="M113" s="22">
        <f t="shared" si="11"/>
        <v>2913.4</v>
      </c>
    </row>
    <row r="114" spans="1:13" x14ac:dyDescent="0.2">
      <c r="A114" s="2" t="s">
        <v>252</v>
      </c>
      <c r="B114" s="2" t="s">
        <v>253</v>
      </c>
      <c r="C114" s="10" t="s">
        <v>43</v>
      </c>
      <c r="D114" s="19" t="s">
        <v>261</v>
      </c>
      <c r="E114" s="29">
        <v>5</v>
      </c>
      <c r="F114" s="29"/>
      <c r="G114" s="89">
        <v>2347.65</v>
      </c>
      <c r="H114" s="89">
        <v>5.3</v>
      </c>
      <c r="I114" s="20">
        <f t="shared" si="9"/>
        <v>2352.9500000000003</v>
      </c>
      <c r="J114" s="90">
        <v>5.3</v>
      </c>
      <c r="K114" s="90">
        <v>0.05</v>
      </c>
      <c r="L114" s="20">
        <f t="shared" si="10"/>
        <v>5.35</v>
      </c>
      <c r="M114" s="22">
        <f t="shared" si="11"/>
        <v>2347.6000000000004</v>
      </c>
    </row>
    <row r="115" spans="1:13" x14ac:dyDescent="0.2">
      <c r="A115" s="2" t="s">
        <v>254</v>
      </c>
      <c r="B115" s="2" t="s">
        <v>255</v>
      </c>
      <c r="C115" s="10" t="s">
        <v>43</v>
      </c>
      <c r="D115" s="19" t="s">
        <v>260</v>
      </c>
      <c r="E115" s="29">
        <v>4</v>
      </c>
      <c r="F115" s="29"/>
      <c r="G115" s="89">
        <v>1878.2</v>
      </c>
      <c r="H115" s="89">
        <v>0</v>
      </c>
      <c r="I115" s="20">
        <f t="shared" si="9"/>
        <v>1878.2</v>
      </c>
      <c r="J115" s="90">
        <v>0</v>
      </c>
      <c r="K115" s="90">
        <v>0</v>
      </c>
      <c r="L115" s="20">
        <f t="shared" si="10"/>
        <v>0</v>
      </c>
      <c r="M115" s="22">
        <f t="shared" si="11"/>
        <v>1878.2</v>
      </c>
    </row>
    <row r="116" spans="1:13" s="21" customFormat="1" x14ac:dyDescent="0.2">
      <c r="A116" s="21" t="s">
        <v>273</v>
      </c>
      <c r="B116" s="21" t="s">
        <v>274</v>
      </c>
      <c r="C116" s="19" t="s">
        <v>43</v>
      </c>
      <c r="D116" s="19" t="s">
        <v>264</v>
      </c>
      <c r="E116" s="29">
        <v>20</v>
      </c>
      <c r="F116" s="29"/>
      <c r="G116" s="89">
        <v>2998.32</v>
      </c>
      <c r="H116" s="89">
        <v>79.87</v>
      </c>
      <c r="I116" s="20">
        <f t="shared" si="9"/>
        <v>3078.19</v>
      </c>
      <c r="J116" s="90">
        <v>79.87</v>
      </c>
      <c r="K116" s="90">
        <v>0.12</v>
      </c>
      <c r="L116" s="20">
        <f t="shared" si="10"/>
        <v>79.990000000000009</v>
      </c>
      <c r="M116" s="22">
        <f t="shared" si="11"/>
        <v>2998.2</v>
      </c>
    </row>
    <row r="117" spans="1:13" s="21" customFormat="1" x14ac:dyDescent="0.2">
      <c r="A117" s="21" t="s">
        <v>275</v>
      </c>
      <c r="B117" s="21" t="s">
        <v>276</v>
      </c>
      <c r="C117" s="19" t="s">
        <v>43</v>
      </c>
      <c r="D117" s="19" t="s">
        <v>262</v>
      </c>
      <c r="E117" s="29">
        <v>4</v>
      </c>
      <c r="F117" s="29"/>
      <c r="G117" s="89">
        <v>282.2</v>
      </c>
      <c r="H117" s="89">
        <v>0</v>
      </c>
      <c r="I117" s="20">
        <f t="shared" si="9"/>
        <v>282.2</v>
      </c>
      <c r="J117" s="90">
        <v>0</v>
      </c>
      <c r="K117" s="90">
        <v>0</v>
      </c>
      <c r="L117" s="20">
        <f t="shared" si="10"/>
        <v>0</v>
      </c>
      <c r="M117" s="22">
        <f t="shared" si="11"/>
        <v>282.2</v>
      </c>
    </row>
    <row r="118" spans="1:13" s="21" customFormat="1" x14ac:dyDescent="0.2">
      <c r="A118" s="21" t="s">
        <v>277</v>
      </c>
      <c r="B118" s="21" t="s">
        <v>278</v>
      </c>
      <c r="C118" s="19" t="s">
        <v>43</v>
      </c>
      <c r="D118" s="19" t="s">
        <v>266</v>
      </c>
      <c r="E118" s="29">
        <v>40</v>
      </c>
      <c r="F118" s="29"/>
      <c r="G118" s="89">
        <v>3174.75</v>
      </c>
      <c r="H118" s="89">
        <v>194.39</v>
      </c>
      <c r="I118" s="20">
        <f t="shared" si="9"/>
        <v>3369.14</v>
      </c>
      <c r="J118" s="90">
        <v>194.39</v>
      </c>
      <c r="K118" s="90">
        <v>0.15</v>
      </c>
      <c r="L118" s="20">
        <f t="shared" si="10"/>
        <v>194.54</v>
      </c>
      <c r="M118" s="22">
        <f t="shared" si="11"/>
        <v>3174.6</v>
      </c>
    </row>
    <row r="119" spans="1:13" x14ac:dyDescent="0.2">
      <c r="A119" s="2" t="s">
        <v>256</v>
      </c>
      <c r="B119" s="2" t="s">
        <v>197</v>
      </c>
      <c r="C119" s="10" t="s">
        <v>43</v>
      </c>
      <c r="D119" s="10" t="s">
        <v>262</v>
      </c>
      <c r="E119" s="29"/>
      <c r="F119" s="29">
        <v>12</v>
      </c>
      <c r="G119" s="89">
        <v>8587.61</v>
      </c>
      <c r="H119" s="89">
        <v>687.88</v>
      </c>
      <c r="I119" s="20">
        <f t="shared" si="9"/>
        <v>9275.49</v>
      </c>
      <c r="J119" s="90">
        <v>687.88</v>
      </c>
      <c r="K119" s="90">
        <v>0.01</v>
      </c>
      <c r="L119" s="20">
        <f t="shared" si="10"/>
        <v>687.89</v>
      </c>
      <c r="M119" s="22">
        <f t="shared" si="11"/>
        <v>8587.6</v>
      </c>
    </row>
    <row r="120" spans="1:13" x14ac:dyDescent="0.2">
      <c r="A120" s="2" t="s">
        <v>257</v>
      </c>
      <c r="B120" s="2" t="s">
        <v>198</v>
      </c>
      <c r="C120" s="10" t="s">
        <v>43</v>
      </c>
      <c r="D120" s="10" t="s">
        <v>263</v>
      </c>
      <c r="E120" s="29">
        <v>5</v>
      </c>
      <c r="F120" s="29">
        <v>35</v>
      </c>
      <c r="G120" s="89">
        <v>25075.55</v>
      </c>
      <c r="H120" s="89">
        <v>4872.41</v>
      </c>
      <c r="I120" s="20">
        <f t="shared" si="9"/>
        <v>29947.96</v>
      </c>
      <c r="J120" s="90">
        <v>4872.41</v>
      </c>
      <c r="K120" s="91">
        <v>-0.05</v>
      </c>
      <c r="L120" s="20">
        <f t="shared" si="10"/>
        <v>4872.3599999999997</v>
      </c>
      <c r="M120" s="22">
        <f t="shared" si="11"/>
        <v>25075.599999999999</v>
      </c>
    </row>
    <row r="121" spans="1:13" x14ac:dyDescent="0.2">
      <c r="A121" s="2" t="s">
        <v>258</v>
      </c>
      <c r="B121" s="2" t="s">
        <v>199</v>
      </c>
      <c r="C121" s="10" t="s">
        <v>43</v>
      </c>
      <c r="D121" s="10" t="s">
        <v>263</v>
      </c>
      <c r="E121" s="29">
        <v>2</v>
      </c>
      <c r="F121" s="29">
        <v>30</v>
      </c>
      <c r="G121" s="20">
        <v>18495.77</v>
      </c>
      <c r="H121" s="20">
        <v>3466.93</v>
      </c>
      <c r="I121" s="20">
        <f t="shared" si="9"/>
        <v>21962.7</v>
      </c>
      <c r="J121" s="20">
        <v>3466.93</v>
      </c>
      <c r="K121" s="48">
        <v>-0.03</v>
      </c>
      <c r="L121" s="20">
        <f t="shared" si="10"/>
        <v>3466.8999999999996</v>
      </c>
      <c r="M121" s="22">
        <f t="shared" si="11"/>
        <v>18495.800000000003</v>
      </c>
    </row>
    <row r="122" spans="1:13" s="3" customFormat="1" x14ac:dyDescent="0.2">
      <c r="C122" s="2"/>
      <c r="D122" s="20"/>
      <c r="E122" s="3" t="s">
        <v>8</v>
      </c>
      <c r="F122" s="3" t="s">
        <v>8</v>
      </c>
      <c r="G122" s="3" t="s">
        <v>8</v>
      </c>
      <c r="H122" s="3" t="s">
        <v>8</v>
      </c>
      <c r="I122" s="3" t="s">
        <v>8</v>
      </c>
      <c r="J122" s="3" t="s">
        <v>8</v>
      </c>
      <c r="K122" s="3" t="s">
        <v>8</v>
      </c>
      <c r="L122" s="3" t="s">
        <v>8</v>
      </c>
      <c r="M122" s="23" t="s">
        <v>8</v>
      </c>
    </row>
    <row r="123" spans="1:13" ht="18" x14ac:dyDescent="0.25">
      <c r="A123" s="12" t="s">
        <v>9</v>
      </c>
      <c r="B123" s="2" t="s">
        <v>10</v>
      </c>
      <c r="E123" s="25">
        <f t="shared" ref="E123:M123" si="12">SUM(E9:E122)</f>
        <v>690</v>
      </c>
      <c r="F123" s="25">
        <f t="shared" si="12"/>
        <v>480</v>
      </c>
      <c r="G123" s="16">
        <f t="shared" si="12"/>
        <v>1556829.4800000002</v>
      </c>
      <c r="H123" s="16">
        <f t="shared" si="12"/>
        <v>252488.24000000008</v>
      </c>
      <c r="I123" s="16">
        <f t="shared" si="12"/>
        <v>1809317.7199999997</v>
      </c>
      <c r="J123" s="16">
        <f t="shared" si="12"/>
        <v>252455.50000000009</v>
      </c>
      <c r="K123" s="16">
        <f t="shared" si="12"/>
        <v>1.9999999999999823E-2</v>
      </c>
      <c r="L123" s="16">
        <f t="shared" si="12"/>
        <v>252455.52000000002</v>
      </c>
      <c r="M123" s="46">
        <f t="shared" si="12"/>
        <v>1556862.2000000004</v>
      </c>
    </row>
    <row r="125" spans="1:13" ht="30.75" customHeight="1" x14ac:dyDescent="0.2">
      <c r="B125" s="11"/>
      <c r="C125" s="66"/>
      <c r="D125" s="66"/>
      <c r="E125" s="11"/>
      <c r="F125" s="11"/>
      <c r="G125" s="11"/>
      <c r="H125" s="11"/>
      <c r="I125" s="11"/>
      <c r="J125" s="11"/>
      <c r="K125" s="11"/>
      <c r="L125" s="11"/>
      <c r="M125" s="11"/>
    </row>
    <row r="126" spans="1:13" s="21" customFormat="1" ht="12.75" x14ac:dyDescent="0.2">
      <c r="B126" s="39"/>
      <c r="C126" s="45"/>
      <c r="D126" s="40"/>
      <c r="E126" s="40"/>
      <c r="F126" s="40"/>
      <c r="G126" s="40"/>
      <c r="H126" s="40"/>
      <c r="I126" s="9"/>
      <c r="J126" s="9"/>
      <c r="K126" s="42"/>
      <c r="L126" s="9"/>
      <c r="M126" s="39"/>
    </row>
    <row r="127" spans="1:13" s="21" customFormat="1" ht="33.75" customHeight="1" x14ac:dyDescent="0.2">
      <c r="B127" s="39"/>
      <c r="C127" s="67"/>
      <c r="D127" s="67"/>
      <c r="E127" s="67"/>
      <c r="F127" s="67"/>
      <c r="G127" s="40"/>
      <c r="H127" s="40"/>
      <c r="I127" s="9"/>
      <c r="J127" s="9"/>
      <c r="K127" s="42"/>
      <c r="L127" s="9"/>
      <c r="M127" s="39"/>
    </row>
    <row r="128" spans="1:13" ht="11.25" customHeight="1" x14ac:dyDescent="0.2">
      <c r="B128" s="39"/>
      <c r="C128" s="40"/>
      <c r="D128" s="40"/>
      <c r="E128" s="40"/>
      <c r="F128" s="40"/>
      <c r="G128" s="40"/>
      <c r="H128" s="40"/>
      <c r="I128" s="9"/>
      <c r="J128" s="9"/>
      <c r="K128" s="42"/>
      <c r="L128" s="9"/>
      <c r="M128" s="39"/>
    </row>
    <row r="129" spans="1:8" ht="12" customHeight="1" thickBot="1" x14ac:dyDescent="0.25">
      <c r="C129" s="50"/>
      <c r="D129" s="50"/>
      <c r="E129" s="50"/>
      <c r="F129" s="50"/>
      <c r="G129" s="21"/>
      <c r="H129" s="21"/>
    </row>
    <row r="130" spans="1:8" ht="15.75" customHeight="1" thickBot="1" x14ac:dyDescent="0.25">
      <c r="A130" s="21"/>
      <c r="B130" s="35" t="s">
        <v>45</v>
      </c>
      <c r="C130" s="76" t="s">
        <v>46</v>
      </c>
      <c r="D130" s="69"/>
      <c r="E130" s="36"/>
      <c r="F130" s="68" t="s">
        <v>47</v>
      </c>
      <c r="G130" s="69"/>
      <c r="H130" s="37" t="s">
        <v>269</v>
      </c>
    </row>
    <row r="131" spans="1:8" ht="11.25" customHeight="1" x14ac:dyDescent="0.2">
      <c r="A131" s="21"/>
      <c r="B131" s="63" t="s">
        <v>265</v>
      </c>
      <c r="C131" s="77"/>
      <c r="D131" s="78"/>
      <c r="E131" s="70" t="s">
        <v>268</v>
      </c>
      <c r="F131" s="70"/>
      <c r="G131" s="71"/>
      <c r="H131" s="83" t="s">
        <v>294</v>
      </c>
    </row>
    <row r="132" spans="1:8" ht="15" customHeight="1" x14ac:dyDescent="0.2">
      <c r="A132" s="21"/>
      <c r="B132" s="64"/>
      <c r="C132" s="79"/>
      <c r="D132" s="80"/>
      <c r="E132" s="72"/>
      <c r="F132" s="72"/>
      <c r="G132" s="73"/>
      <c r="H132" s="84"/>
    </row>
    <row r="133" spans="1:8" ht="15" customHeight="1" x14ac:dyDescent="0.2">
      <c r="A133" s="21"/>
      <c r="B133" s="64"/>
      <c r="C133" s="79"/>
      <c r="D133" s="80"/>
      <c r="E133" s="72"/>
      <c r="F133" s="72"/>
      <c r="G133" s="73"/>
      <c r="H133" s="84"/>
    </row>
    <row r="134" spans="1:8" ht="15" customHeight="1" x14ac:dyDescent="0.2">
      <c r="A134" s="21"/>
      <c r="B134" s="64"/>
      <c r="C134" s="79"/>
      <c r="D134" s="80"/>
      <c r="E134" s="72"/>
      <c r="F134" s="72"/>
      <c r="G134" s="73"/>
      <c r="H134" s="84"/>
    </row>
    <row r="135" spans="1:8" ht="27.75" customHeight="1" thickBot="1" x14ac:dyDescent="0.25">
      <c r="A135" s="21"/>
      <c r="B135" s="65"/>
      <c r="C135" s="81"/>
      <c r="D135" s="82"/>
      <c r="E135" s="74"/>
      <c r="F135" s="74"/>
      <c r="G135" s="75"/>
      <c r="H135" s="85"/>
    </row>
    <row r="136" spans="1:8" x14ac:dyDescent="0.2">
      <c r="A136" s="21"/>
      <c r="B136" s="38"/>
      <c r="G136" s="20"/>
      <c r="H136" s="34"/>
    </row>
    <row r="137" spans="1:8" x14ac:dyDescent="0.2">
      <c r="A137" s="21"/>
      <c r="G137" s="20"/>
      <c r="H137" s="34"/>
    </row>
    <row r="138" spans="1:8" x14ac:dyDescent="0.2">
      <c r="A138" s="21"/>
      <c r="G138" s="20"/>
      <c r="H138" s="20"/>
    </row>
    <row r="139" spans="1:8" x14ac:dyDescent="0.2">
      <c r="A139" s="21"/>
    </row>
    <row r="140" spans="1:8" x14ac:dyDescent="0.2">
      <c r="A140" s="21"/>
    </row>
    <row r="141" spans="1:8" x14ac:dyDescent="0.2">
      <c r="A141" s="21"/>
    </row>
  </sheetData>
  <autoFilter ref="A8:J123"/>
  <mergeCells count="11">
    <mergeCell ref="B1:G1"/>
    <mergeCell ref="B3:H3"/>
    <mergeCell ref="E7:F7"/>
    <mergeCell ref="B131:B135"/>
    <mergeCell ref="C125:D125"/>
    <mergeCell ref="C127:F127"/>
    <mergeCell ref="F130:G130"/>
    <mergeCell ref="E131:G135"/>
    <mergeCell ref="C130:D130"/>
    <mergeCell ref="C131:D135"/>
    <mergeCell ref="H131:H135"/>
  </mergeCells>
  <pageMargins left="0.25" right="0.25" top="0.75" bottom="0.75" header="0.3" footer="0.3"/>
  <pageSetup paperSize="5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33" sqref="P33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Janeth</cp:lastModifiedBy>
  <cp:lastPrinted>2017-01-26T18:41:59Z</cp:lastPrinted>
  <dcterms:created xsi:type="dcterms:W3CDTF">2017-01-10T21:50:11Z</dcterms:created>
  <dcterms:modified xsi:type="dcterms:W3CDTF">2017-12-07T16:39:04Z</dcterms:modified>
</cp:coreProperties>
</file>