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H 2017\QUINCENAS\12 DICIEMBRE\PARA GDL\"/>
    </mc:Choice>
  </mc:AlternateContent>
  <bookViews>
    <workbookView xWindow="0" yWindow="0" windowWidth="28800" windowHeight="11835"/>
  </bookViews>
  <sheets>
    <sheet name="Hoja1" sheetId="1" r:id="rId1"/>
  </sheets>
  <definedNames>
    <definedName name="_xlnm._FilterDatabase" localSheetId="0" hidden="1">Hoja1!$A$10:$P$199</definedName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O192" i="1" l="1"/>
  <c r="L192" i="1"/>
  <c r="H199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O13" i="1"/>
  <c r="P36" i="1"/>
  <c r="P127" i="1"/>
  <c r="O14" i="1"/>
  <c r="O15" i="1"/>
  <c r="P15" i="1" s="1"/>
  <c r="O16" i="1"/>
  <c r="P16" i="1" s="1"/>
  <c r="O17" i="1"/>
  <c r="O18" i="1"/>
  <c r="O19" i="1"/>
  <c r="P19" i="1" s="1"/>
  <c r="O20" i="1"/>
  <c r="P20" i="1" s="1"/>
  <c r="O21" i="1"/>
  <c r="O22" i="1"/>
  <c r="O23" i="1"/>
  <c r="P23" i="1" s="1"/>
  <c r="O24" i="1"/>
  <c r="P24" i="1" s="1"/>
  <c r="O25" i="1"/>
  <c r="O26" i="1"/>
  <c r="O27" i="1"/>
  <c r="P27" i="1" s="1"/>
  <c r="O28" i="1"/>
  <c r="P28" i="1" s="1"/>
  <c r="O29" i="1"/>
  <c r="O30" i="1"/>
  <c r="O31" i="1"/>
  <c r="P31" i="1" s="1"/>
  <c r="O32" i="1"/>
  <c r="P32" i="1" s="1"/>
  <c r="O33" i="1"/>
  <c r="O34" i="1"/>
  <c r="O35" i="1"/>
  <c r="P35" i="1" s="1"/>
  <c r="O36" i="1"/>
  <c r="O37" i="1"/>
  <c r="O38" i="1"/>
  <c r="O39" i="1"/>
  <c r="P39" i="1" s="1"/>
  <c r="O40" i="1"/>
  <c r="P40" i="1" s="1"/>
  <c r="O41" i="1"/>
  <c r="O42" i="1"/>
  <c r="O43" i="1"/>
  <c r="P43" i="1" s="1"/>
  <c r="O44" i="1"/>
  <c r="P44" i="1" s="1"/>
  <c r="O45" i="1"/>
  <c r="O46" i="1"/>
  <c r="O47" i="1"/>
  <c r="P47" i="1" s="1"/>
  <c r="O48" i="1"/>
  <c r="P48" i="1" s="1"/>
  <c r="O49" i="1"/>
  <c r="O50" i="1"/>
  <c r="O51" i="1"/>
  <c r="P51" i="1" s="1"/>
  <c r="O52" i="1"/>
  <c r="P52" i="1" s="1"/>
  <c r="O53" i="1"/>
  <c r="O54" i="1"/>
  <c r="O55" i="1"/>
  <c r="P55" i="1" s="1"/>
  <c r="O56" i="1"/>
  <c r="P56" i="1" s="1"/>
  <c r="O57" i="1"/>
  <c r="O58" i="1"/>
  <c r="O59" i="1"/>
  <c r="P59" i="1" s="1"/>
  <c r="O60" i="1"/>
  <c r="P60" i="1" s="1"/>
  <c r="O61" i="1"/>
  <c r="O62" i="1"/>
  <c r="O63" i="1"/>
  <c r="P63" i="1" s="1"/>
  <c r="O64" i="1"/>
  <c r="P64" i="1" s="1"/>
  <c r="O65" i="1"/>
  <c r="O66" i="1"/>
  <c r="O67" i="1"/>
  <c r="P67" i="1" s="1"/>
  <c r="O68" i="1"/>
  <c r="P68" i="1" s="1"/>
  <c r="O69" i="1"/>
  <c r="O70" i="1"/>
  <c r="O71" i="1"/>
  <c r="P71" i="1" s="1"/>
  <c r="O72" i="1"/>
  <c r="P72" i="1" s="1"/>
  <c r="O73" i="1"/>
  <c r="O74" i="1"/>
  <c r="O75" i="1"/>
  <c r="P75" i="1" s="1"/>
  <c r="O76" i="1"/>
  <c r="P76" i="1" s="1"/>
  <c r="O77" i="1"/>
  <c r="O78" i="1"/>
  <c r="O79" i="1"/>
  <c r="P79" i="1" s="1"/>
  <c r="O80" i="1"/>
  <c r="P80" i="1" s="1"/>
  <c r="O81" i="1"/>
  <c r="O82" i="1"/>
  <c r="O83" i="1"/>
  <c r="P83" i="1" s="1"/>
  <c r="O84" i="1"/>
  <c r="P84" i="1" s="1"/>
  <c r="O85" i="1"/>
  <c r="O86" i="1"/>
  <c r="O87" i="1"/>
  <c r="P87" i="1" s="1"/>
  <c r="O88" i="1"/>
  <c r="P88" i="1" s="1"/>
  <c r="O89" i="1"/>
  <c r="O90" i="1"/>
  <c r="O91" i="1"/>
  <c r="P91" i="1" s="1"/>
  <c r="O92" i="1"/>
  <c r="P92" i="1" s="1"/>
  <c r="O93" i="1"/>
  <c r="O94" i="1"/>
  <c r="O95" i="1"/>
  <c r="P95" i="1" s="1"/>
  <c r="O96" i="1"/>
  <c r="P96" i="1" s="1"/>
  <c r="O97" i="1"/>
  <c r="O98" i="1"/>
  <c r="O99" i="1"/>
  <c r="P99" i="1" s="1"/>
  <c r="O100" i="1"/>
  <c r="P100" i="1" s="1"/>
  <c r="O101" i="1"/>
  <c r="O102" i="1"/>
  <c r="O103" i="1"/>
  <c r="P103" i="1" s="1"/>
  <c r="O104" i="1"/>
  <c r="P104" i="1" s="1"/>
  <c r="O105" i="1"/>
  <c r="O106" i="1"/>
  <c r="O107" i="1"/>
  <c r="P107" i="1" s="1"/>
  <c r="O108" i="1"/>
  <c r="P108" i="1" s="1"/>
  <c r="O109" i="1"/>
  <c r="O110" i="1"/>
  <c r="O111" i="1"/>
  <c r="P111" i="1" s="1"/>
  <c r="O112" i="1"/>
  <c r="P112" i="1" s="1"/>
  <c r="O113" i="1"/>
  <c r="O114" i="1"/>
  <c r="O115" i="1"/>
  <c r="P115" i="1" s="1"/>
  <c r="O116" i="1"/>
  <c r="P116" i="1" s="1"/>
  <c r="O117" i="1"/>
  <c r="O118" i="1"/>
  <c r="O119" i="1"/>
  <c r="P119" i="1" s="1"/>
  <c r="O120" i="1"/>
  <c r="P120" i="1" s="1"/>
  <c r="O121" i="1"/>
  <c r="O122" i="1"/>
  <c r="O123" i="1"/>
  <c r="P123" i="1" s="1"/>
  <c r="O124" i="1"/>
  <c r="P124" i="1" s="1"/>
  <c r="O125" i="1"/>
  <c r="O126" i="1"/>
  <c r="O127" i="1"/>
  <c r="O128" i="1"/>
  <c r="P128" i="1" s="1"/>
  <c r="O129" i="1"/>
  <c r="O130" i="1"/>
  <c r="O131" i="1"/>
  <c r="P131" i="1" s="1"/>
  <c r="O132" i="1"/>
  <c r="P132" i="1" s="1"/>
  <c r="O133" i="1"/>
  <c r="O134" i="1"/>
  <c r="O135" i="1"/>
  <c r="P135" i="1" s="1"/>
  <c r="O136" i="1"/>
  <c r="P136" i="1" s="1"/>
  <c r="O137" i="1"/>
  <c r="O138" i="1"/>
  <c r="O139" i="1"/>
  <c r="P139" i="1" s="1"/>
  <c r="O140" i="1"/>
  <c r="P140" i="1" s="1"/>
  <c r="O141" i="1"/>
  <c r="O142" i="1"/>
  <c r="O143" i="1"/>
  <c r="P143" i="1" s="1"/>
  <c r="O144" i="1"/>
  <c r="P144" i="1" s="1"/>
  <c r="O145" i="1"/>
  <c r="O146" i="1"/>
  <c r="O147" i="1"/>
  <c r="P147" i="1" s="1"/>
  <c r="O148" i="1"/>
  <c r="P148" i="1" s="1"/>
  <c r="O149" i="1"/>
  <c r="O150" i="1"/>
  <c r="O151" i="1"/>
  <c r="P151" i="1" s="1"/>
  <c r="O152" i="1"/>
  <c r="P152" i="1" s="1"/>
  <c r="O153" i="1"/>
  <c r="O154" i="1"/>
  <c r="O155" i="1"/>
  <c r="P155" i="1" s="1"/>
  <c r="O156" i="1"/>
  <c r="P156" i="1" s="1"/>
  <c r="O157" i="1"/>
  <c r="O158" i="1"/>
  <c r="O159" i="1"/>
  <c r="P159" i="1" s="1"/>
  <c r="O160" i="1"/>
  <c r="P160" i="1" s="1"/>
  <c r="O161" i="1"/>
  <c r="O162" i="1"/>
  <c r="O163" i="1"/>
  <c r="P163" i="1" s="1"/>
  <c r="O164" i="1"/>
  <c r="P164" i="1" s="1"/>
  <c r="O165" i="1"/>
  <c r="O166" i="1"/>
  <c r="O167" i="1"/>
  <c r="P167" i="1" s="1"/>
  <c r="O168" i="1"/>
  <c r="P168" i="1" s="1"/>
  <c r="O169" i="1"/>
  <c r="O170" i="1"/>
  <c r="O171" i="1"/>
  <c r="P171" i="1" s="1"/>
  <c r="O172" i="1"/>
  <c r="P172" i="1" s="1"/>
  <c r="O173" i="1"/>
  <c r="O174" i="1"/>
  <c r="O175" i="1"/>
  <c r="P175" i="1" s="1"/>
  <c r="O176" i="1"/>
  <c r="P176" i="1" s="1"/>
  <c r="O177" i="1"/>
  <c r="O178" i="1"/>
  <c r="O179" i="1"/>
  <c r="P179" i="1" s="1"/>
  <c r="O180" i="1"/>
  <c r="P180" i="1" s="1"/>
  <c r="O181" i="1"/>
  <c r="O182" i="1"/>
  <c r="O183" i="1"/>
  <c r="P183" i="1" s="1"/>
  <c r="O184" i="1"/>
  <c r="P184" i="1" s="1"/>
  <c r="O185" i="1"/>
  <c r="O186" i="1"/>
  <c r="O187" i="1"/>
  <c r="P187" i="1" s="1"/>
  <c r="O188" i="1"/>
  <c r="P188" i="1" s="1"/>
  <c r="O189" i="1"/>
  <c r="O190" i="1"/>
  <c r="O191" i="1"/>
  <c r="P191" i="1" s="1"/>
  <c r="L13" i="1"/>
  <c r="P13" i="1" s="1"/>
  <c r="P182" i="1" l="1"/>
  <c r="P162" i="1"/>
  <c r="P150" i="1"/>
  <c r="P130" i="1"/>
  <c r="P114" i="1"/>
  <c r="P102" i="1"/>
  <c r="P90" i="1"/>
  <c r="P78" i="1"/>
  <c r="P66" i="1"/>
  <c r="P50" i="1"/>
  <c r="P34" i="1"/>
  <c r="P30" i="1"/>
  <c r="P26" i="1"/>
  <c r="P190" i="1"/>
  <c r="P178" i="1"/>
  <c r="P170" i="1"/>
  <c r="P154" i="1"/>
  <c r="P142" i="1"/>
  <c r="P134" i="1"/>
  <c r="P122" i="1"/>
  <c r="P110" i="1"/>
  <c r="P98" i="1"/>
  <c r="P86" i="1"/>
  <c r="P74" i="1"/>
  <c r="P62" i="1"/>
  <c r="P54" i="1"/>
  <c r="P42" i="1"/>
  <c r="P18" i="1"/>
  <c r="P186" i="1"/>
  <c r="P174" i="1"/>
  <c r="P166" i="1"/>
  <c r="P158" i="1"/>
  <c r="P146" i="1"/>
  <c r="P138" i="1"/>
  <c r="P126" i="1"/>
  <c r="P118" i="1"/>
  <c r="P106" i="1"/>
  <c r="P94" i="1"/>
  <c r="P82" i="1"/>
  <c r="P70" i="1"/>
  <c r="P58" i="1"/>
  <c r="P46" i="1"/>
  <c r="P38" i="1"/>
  <c r="P22" i="1"/>
  <c r="P192" i="1"/>
  <c r="P189" i="1"/>
  <c r="P185" i="1"/>
  <c r="P181" i="1"/>
  <c r="P177" i="1"/>
  <c r="P173" i="1"/>
  <c r="P169" i="1"/>
  <c r="P165" i="1"/>
  <c r="P161" i="1"/>
  <c r="P157" i="1"/>
  <c r="P153" i="1"/>
  <c r="P149" i="1"/>
  <c r="P145" i="1"/>
  <c r="P141" i="1"/>
  <c r="P137" i="1"/>
  <c r="P133" i="1"/>
  <c r="P129" i="1"/>
  <c r="P125" i="1"/>
  <c r="P121" i="1"/>
  <c r="P117" i="1"/>
  <c r="P113" i="1"/>
  <c r="P109" i="1"/>
  <c r="P105" i="1"/>
  <c r="P101" i="1"/>
  <c r="P97" i="1"/>
  <c r="P93" i="1"/>
  <c r="P89" i="1"/>
  <c r="P85" i="1"/>
  <c r="P81" i="1"/>
  <c r="P77" i="1"/>
  <c r="P73" i="1"/>
  <c r="P69" i="1"/>
  <c r="P65" i="1"/>
  <c r="P61" i="1"/>
  <c r="P57" i="1"/>
  <c r="P53" i="1"/>
  <c r="P49" i="1"/>
  <c r="P45" i="1"/>
  <c r="P41" i="1"/>
  <c r="P37" i="1"/>
  <c r="P33" i="1"/>
  <c r="P29" i="1"/>
  <c r="P25" i="1"/>
  <c r="P21" i="1"/>
  <c r="P17" i="1"/>
  <c r="I199" i="1" l="1"/>
  <c r="J199" i="1"/>
  <c r="K199" i="1"/>
  <c r="M199" i="1"/>
  <c r="N199" i="1"/>
  <c r="L199" i="1" l="1"/>
  <c r="O199" i="1" l="1"/>
  <c r="P14" i="1" l="1"/>
  <c r="P199" i="1" s="1"/>
</calcChain>
</file>

<file path=xl/sharedStrings.xml><?xml version="1.0" encoding="utf-8"?>
<sst xmlns="http://schemas.openxmlformats.org/spreadsheetml/2006/main" count="941" uniqueCount="453">
  <si>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</si>
  <si>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</si>
  <si>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</si>
  <si>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</si>
  <si>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</si>
  <si>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Faltas justificadas</t>
  </si>
  <si>
    <t>Faltas injustiticadas</t>
  </si>
  <si>
    <t>*TOTAL* *PERCEPCIONES*</t>
  </si>
  <si>
    <t>Subsidio al Empleo (sp)</t>
  </si>
  <si>
    <t>I.S.R. (sp)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</si>
  <si>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</si>
  <si>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</si>
  <si>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</si>
  <si>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</si>
  <si>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</si>
  <si>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</si>
  <si>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NOTA: Señalar las vacantes, comisiones, licencias y personal con año sabático. </t>
  </si>
  <si>
    <t>LA00002</t>
  </si>
  <si>
    <t xml:space="preserve">Enríquez Gutiérrez María Rebeca </t>
  </si>
  <si>
    <t>LA00009</t>
  </si>
  <si>
    <t>Gutiérrez Delgadillo María Isabel</t>
  </si>
  <si>
    <t>LA00018</t>
  </si>
  <si>
    <t>García González Ángel</t>
  </si>
  <si>
    <t>LA00024</t>
  </si>
  <si>
    <t>Gutiérrez Delgadillo Rafael</t>
  </si>
  <si>
    <t>LA00029</t>
  </si>
  <si>
    <t>De Anda Vázquez Lucio</t>
  </si>
  <si>
    <t>LA00030</t>
  </si>
  <si>
    <t>Hernández Moreno Sandra</t>
  </si>
  <si>
    <t>LA00031</t>
  </si>
  <si>
    <t xml:space="preserve">González Lavenant Alejandro </t>
  </si>
  <si>
    <t>LA00033</t>
  </si>
  <si>
    <t>Rodríguez Ortiz Sandra Luz</t>
  </si>
  <si>
    <t>LA00035</t>
  </si>
  <si>
    <t>Rodríguez Macías Francisco Javier</t>
  </si>
  <si>
    <t>LA00046</t>
  </si>
  <si>
    <t>Mancera Cruz Francisco Javier</t>
  </si>
  <si>
    <t>LA00050</t>
  </si>
  <si>
    <t>Ríos Ruiz María Fabiola</t>
  </si>
  <si>
    <t>LA00059</t>
  </si>
  <si>
    <t>Rángel Chávez José Guadalupe</t>
  </si>
  <si>
    <t>LA00061</t>
  </si>
  <si>
    <t>Ortiz Bermejo María Claudia</t>
  </si>
  <si>
    <t>LA00063</t>
  </si>
  <si>
    <t>Morales Zúñiga Fany</t>
  </si>
  <si>
    <t>LA00067</t>
  </si>
  <si>
    <t>Moreno Mena Luis Armando</t>
  </si>
  <si>
    <t>LA00071</t>
  </si>
  <si>
    <t xml:space="preserve">Padilla Magaña Cindy Noreli </t>
  </si>
  <si>
    <t>LA00072</t>
  </si>
  <si>
    <t>Sánchez Nelida Mariana</t>
  </si>
  <si>
    <t>LA00083</t>
  </si>
  <si>
    <t xml:space="preserve">Alba Sepúlveda Arturo </t>
  </si>
  <si>
    <t>LA00085</t>
  </si>
  <si>
    <t xml:space="preserve">Chávez Martín del Campo Ana Margarita </t>
  </si>
  <si>
    <t>LA00086</t>
  </si>
  <si>
    <t xml:space="preserve">Ramírez Rosas Roman </t>
  </si>
  <si>
    <t>LA00087</t>
  </si>
  <si>
    <t xml:space="preserve">Esparza Villagrana Ana Carmen </t>
  </si>
  <si>
    <t>LA00089</t>
  </si>
  <si>
    <t>Gálvez Tovar Rafael</t>
  </si>
  <si>
    <t>LA00091</t>
  </si>
  <si>
    <t>Rojas Hernández Víctor Alfonso</t>
  </si>
  <si>
    <t>LA00093</t>
  </si>
  <si>
    <t xml:space="preserve">Avila Espino Rosa Edith </t>
  </si>
  <si>
    <t>LA00094</t>
  </si>
  <si>
    <t xml:space="preserve">Ayala Pérez Miguel Angel </t>
  </si>
  <si>
    <t>LA00097</t>
  </si>
  <si>
    <t xml:space="preserve">Martínez Tovar Yazmín </t>
  </si>
  <si>
    <t>LA00098</t>
  </si>
  <si>
    <t xml:space="preserve">Salazar de Alba Luís Gerardo </t>
  </si>
  <si>
    <t>LA00102</t>
  </si>
  <si>
    <t xml:space="preserve">Ayala Pérez Alfonso </t>
  </si>
  <si>
    <t>LA00103</t>
  </si>
  <si>
    <t>Contreras Díaz Edith Elena</t>
  </si>
  <si>
    <t>LA00105</t>
  </si>
  <si>
    <t>LA00110</t>
  </si>
  <si>
    <t>Duran Cano Alfonso José</t>
  </si>
  <si>
    <t>LA00114</t>
  </si>
  <si>
    <t xml:space="preserve">Sanchez López Cesar </t>
  </si>
  <si>
    <t>LA00116</t>
  </si>
  <si>
    <t xml:space="preserve">Macías Torres Juan Eduardo </t>
  </si>
  <si>
    <t>LA00117</t>
  </si>
  <si>
    <t>Hernández Cedillo Carlo Paolo Alan</t>
  </si>
  <si>
    <t>LA00118</t>
  </si>
  <si>
    <t xml:space="preserve">Perez Collazo José Daniel </t>
  </si>
  <si>
    <t>LA00128</t>
  </si>
  <si>
    <t>Luna Fonseca Jose</t>
  </si>
  <si>
    <t>LA00129</t>
  </si>
  <si>
    <t xml:space="preserve">Gonzalez Ramirez Jose </t>
  </si>
  <si>
    <t>LA00131</t>
  </si>
  <si>
    <t xml:space="preserve">Gutierrez Montelongo Oscar </t>
  </si>
  <si>
    <t>LA00132</t>
  </si>
  <si>
    <t xml:space="preserve">Ramos Montelongo Gabriela </t>
  </si>
  <si>
    <t>LA00134</t>
  </si>
  <si>
    <t xml:space="preserve">Marquez López Brenda Angelli </t>
  </si>
  <si>
    <t>LA00135</t>
  </si>
  <si>
    <t>Donis Flores Susana Carolina</t>
  </si>
  <si>
    <t>LA00136</t>
  </si>
  <si>
    <t>Juan José Espino Veloz</t>
  </si>
  <si>
    <t>LA00139</t>
  </si>
  <si>
    <t>Juan Alfonso Hernández Alba</t>
  </si>
  <si>
    <t>LA00140</t>
  </si>
  <si>
    <t xml:space="preserve">Gonzalez Ortiz Marco Antonio </t>
  </si>
  <si>
    <t>LA00143</t>
  </si>
  <si>
    <t xml:space="preserve">Espinosa Lopéz Gerardo </t>
  </si>
  <si>
    <t xml:space="preserve">Hernández Vega Jose Agustín </t>
  </si>
  <si>
    <t>LA00149</t>
  </si>
  <si>
    <t xml:space="preserve">Serrano Ramírez José Guadalupe </t>
  </si>
  <si>
    <t>LA00150</t>
  </si>
  <si>
    <t>Saldaña Galvez Joanna Gabriela</t>
  </si>
  <si>
    <t>LA00151</t>
  </si>
  <si>
    <t xml:space="preserve">Cira Diaz Padilla </t>
  </si>
  <si>
    <t>LA00152</t>
  </si>
  <si>
    <t xml:space="preserve">Baltazar Rojas Lucero </t>
  </si>
  <si>
    <t>LA00153</t>
  </si>
  <si>
    <t xml:space="preserve">Herrera Hernandez Sandra Magali </t>
  </si>
  <si>
    <t>LA00154</t>
  </si>
  <si>
    <t xml:space="preserve">Carolina Margarita Sanchez García </t>
  </si>
  <si>
    <t>LA00155</t>
  </si>
  <si>
    <t xml:space="preserve">Damián Martín David </t>
  </si>
  <si>
    <t>LA00156</t>
  </si>
  <si>
    <t xml:space="preserve">Estrada Barragan María Manuela </t>
  </si>
  <si>
    <t xml:space="preserve">Segovia Govea Sergio </t>
  </si>
  <si>
    <t>LA00159</t>
  </si>
  <si>
    <t xml:space="preserve">Martinez Aldana María Silvia Ascención </t>
  </si>
  <si>
    <t>LA00160</t>
  </si>
  <si>
    <t xml:space="preserve">Romero Rodríguez Claudia Yadira </t>
  </si>
  <si>
    <t>LA00161</t>
  </si>
  <si>
    <t xml:space="preserve">García Moreno Deici Karina </t>
  </si>
  <si>
    <t>LA00162</t>
  </si>
  <si>
    <t xml:space="preserve">Torres Martinez Rogelio </t>
  </si>
  <si>
    <t>LA00163</t>
  </si>
  <si>
    <t xml:space="preserve">Avila Avila Juan Diego </t>
  </si>
  <si>
    <t>LA00165</t>
  </si>
  <si>
    <t xml:space="preserve">Reyes Quiroz María de los Angeles </t>
  </si>
  <si>
    <t>LA00167</t>
  </si>
  <si>
    <t xml:space="preserve">Jacinto González Araceli Karina </t>
  </si>
  <si>
    <t>LA00168</t>
  </si>
  <si>
    <t xml:space="preserve">Díaz Marquez Juan Francisco </t>
  </si>
  <si>
    <t>LA00169</t>
  </si>
  <si>
    <t>Zapata Flores Guillermo</t>
  </si>
  <si>
    <t>LA00171</t>
  </si>
  <si>
    <t xml:space="preserve">Velazquez Rangel Ana Liliana </t>
  </si>
  <si>
    <t>LD00017</t>
  </si>
  <si>
    <t xml:space="preserve">Urista Alvarado Salvador </t>
  </si>
  <si>
    <t>LD00036</t>
  </si>
  <si>
    <t xml:space="preserve">Esparza Nolasco José Juan </t>
  </si>
  <si>
    <t>LD00047</t>
  </si>
  <si>
    <t>Alvarez Rodriguez Sergio</t>
  </si>
  <si>
    <t>LD00082</t>
  </si>
  <si>
    <t>Esparza Ramírez Beatriz Adriana</t>
  </si>
  <si>
    <t>LD00086</t>
  </si>
  <si>
    <t xml:space="preserve">Muñoz Salazar Martín </t>
  </si>
  <si>
    <t>LD00088</t>
  </si>
  <si>
    <t>Velazquez Villalobos Artemio</t>
  </si>
  <si>
    <t>LD00090</t>
  </si>
  <si>
    <t>Miranda Solano Gabriel</t>
  </si>
  <si>
    <t>LD00091</t>
  </si>
  <si>
    <t>Contreras Becerra Jose David</t>
  </si>
  <si>
    <t>LD00099</t>
  </si>
  <si>
    <t xml:space="preserve">Figueroa Ayala Lorena </t>
  </si>
  <si>
    <t>LD00101</t>
  </si>
  <si>
    <t>Chico Rojas Nestor</t>
  </si>
  <si>
    <t>LD00114</t>
  </si>
  <si>
    <t>Ponce García Eleazar</t>
  </si>
  <si>
    <t>LD00116</t>
  </si>
  <si>
    <t>Gómez Márquez Clara Alicia</t>
  </si>
  <si>
    <t>LD00119</t>
  </si>
  <si>
    <t>Gutiérrez Lugo Alfonso</t>
  </si>
  <si>
    <t>LD00121</t>
  </si>
  <si>
    <t>López García Germán</t>
  </si>
  <si>
    <t>LD00125</t>
  </si>
  <si>
    <t xml:space="preserve">Torres Avalos Gerardo Alonso </t>
  </si>
  <si>
    <t>LD00129</t>
  </si>
  <si>
    <t>García Azpeitia Lilia</t>
  </si>
  <si>
    <t>LD00137</t>
  </si>
  <si>
    <t xml:space="preserve">Ríos Cervantez José Antonio </t>
  </si>
  <si>
    <t>LD00138</t>
  </si>
  <si>
    <t xml:space="preserve">Sanchez Martha Elena </t>
  </si>
  <si>
    <t>LD00140</t>
  </si>
  <si>
    <t xml:space="preserve">Molares Jacinto Mónica Elizabeth </t>
  </si>
  <si>
    <t>LD00141</t>
  </si>
  <si>
    <t xml:space="preserve">Minero Ramales María Guadalupe </t>
  </si>
  <si>
    <t>LD00152</t>
  </si>
  <si>
    <t xml:space="preserve">Alcala López Juan Manuel  </t>
  </si>
  <si>
    <t>LD00154</t>
  </si>
  <si>
    <t xml:space="preserve">Aguilar Vargas Enrique </t>
  </si>
  <si>
    <t>LD00163</t>
  </si>
  <si>
    <t xml:space="preserve">Rodríguez Enríquez Georgina </t>
  </si>
  <si>
    <t>LD00164</t>
  </si>
  <si>
    <t xml:space="preserve">Santos Rodríguez Julio </t>
  </si>
  <si>
    <t>LD00169</t>
  </si>
  <si>
    <t xml:space="preserve">Romero Manrique Luís Ulises </t>
  </si>
  <si>
    <t>LD00170</t>
  </si>
  <si>
    <t xml:space="preserve">Torres Vargas Alejandro </t>
  </si>
  <si>
    <t>LD00171</t>
  </si>
  <si>
    <t xml:space="preserve">Muñoz Arriaga Josefina Maribel </t>
  </si>
  <si>
    <t>LD00173</t>
  </si>
  <si>
    <t xml:space="preserve">Villegas Romero Mario Alberto </t>
  </si>
  <si>
    <t>LD00174</t>
  </si>
  <si>
    <t xml:space="preserve">González Torres Gabriela </t>
  </si>
  <si>
    <t>LD00178</t>
  </si>
  <si>
    <t xml:space="preserve">Chacón Hernández Lidia Angélica </t>
  </si>
  <si>
    <t>LD00180</t>
  </si>
  <si>
    <t>Hernández Flores Mara Janeth</t>
  </si>
  <si>
    <t>LD00182</t>
  </si>
  <si>
    <t xml:space="preserve">Jaramillo Medina Adrian </t>
  </si>
  <si>
    <t>LD00183</t>
  </si>
  <si>
    <t>Ortiz López Alejandro</t>
  </si>
  <si>
    <t>LD00191</t>
  </si>
  <si>
    <t xml:space="preserve">Medina Muñoz Juan Antonio </t>
  </si>
  <si>
    <t>LD00196</t>
  </si>
  <si>
    <t xml:space="preserve">Esparza Mireles Raúl Eduardo </t>
  </si>
  <si>
    <t>LD00197</t>
  </si>
  <si>
    <t xml:space="preserve">Hernández García Juan Pablo Yahi </t>
  </si>
  <si>
    <t>LD00206</t>
  </si>
  <si>
    <t>González Hernández José</t>
  </si>
  <si>
    <t>LD00207</t>
  </si>
  <si>
    <t>López Pérez Martha Leticia</t>
  </si>
  <si>
    <t>LD00208</t>
  </si>
  <si>
    <t>Hernández Moyano Lorena de Jesús</t>
  </si>
  <si>
    <t>LD00209</t>
  </si>
  <si>
    <t xml:space="preserve">Valle Dicante Gabriel Alejandro </t>
  </si>
  <si>
    <t>LD00212</t>
  </si>
  <si>
    <t xml:space="preserve">Segoviano Pérez Ricardo </t>
  </si>
  <si>
    <t>LD00221</t>
  </si>
  <si>
    <t xml:space="preserve">Segundo Martín David Alejandro </t>
  </si>
  <si>
    <t>LD00230</t>
  </si>
  <si>
    <t xml:space="preserve">Rodríguez Ramírez Eduardo </t>
  </si>
  <si>
    <t>LD00231</t>
  </si>
  <si>
    <t>Olivares Bautista Sandra Aidee</t>
  </si>
  <si>
    <t>LD00233</t>
  </si>
  <si>
    <t xml:space="preserve">Toral Hernández Francisco Javier </t>
  </si>
  <si>
    <t>LD00236</t>
  </si>
  <si>
    <t xml:space="preserve">Prado Cedillo José Guadalupe </t>
  </si>
  <si>
    <t>LD00237</t>
  </si>
  <si>
    <t xml:space="preserve">Ramírez Becerril José Armando </t>
  </si>
  <si>
    <t>LD00243</t>
  </si>
  <si>
    <t>Quiroz Loranca Víctor Hugo</t>
  </si>
  <si>
    <t>LD00244</t>
  </si>
  <si>
    <t>Aldana Rangel Flor Ma. Guadalupe</t>
  </si>
  <si>
    <t>LD00245</t>
  </si>
  <si>
    <t>Landero Rangel Lucio</t>
  </si>
  <si>
    <t>LD00248</t>
  </si>
  <si>
    <t xml:space="preserve">Ruiz Llovet Samuel </t>
  </si>
  <si>
    <t>LD00250</t>
  </si>
  <si>
    <t xml:space="preserve">Krauss Moreno Gabriela Estefanía </t>
  </si>
  <si>
    <t>LD00254</t>
  </si>
  <si>
    <t xml:space="preserve">Ricardez Rueda Fernando </t>
  </si>
  <si>
    <t>LD00256</t>
  </si>
  <si>
    <t xml:space="preserve">López Hernández Eulogio </t>
  </si>
  <si>
    <t>LD00258</t>
  </si>
  <si>
    <t xml:space="preserve">Aldana Santos Jorge Enrique </t>
  </si>
  <si>
    <t>LD00261</t>
  </si>
  <si>
    <t xml:space="preserve">Salas Flores Antonio </t>
  </si>
  <si>
    <t>LD00265</t>
  </si>
  <si>
    <t xml:space="preserve">Matamoros Sánchez Diana </t>
  </si>
  <si>
    <t>LD00269</t>
  </si>
  <si>
    <t xml:space="preserve">Macías Hernández José Raúl </t>
  </si>
  <si>
    <t>LD00273</t>
  </si>
  <si>
    <t xml:space="preserve">Silva López Diana Marcela </t>
  </si>
  <si>
    <t>LD00275</t>
  </si>
  <si>
    <t xml:space="preserve">Gómez Cano Luís Martín </t>
  </si>
  <si>
    <t>LD00276</t>
  </si>
  <si>
    <t xml:space="preserve">Vargas Magdaleno José Carlos </t>
  </si>
  <si>
    <t>LD00279</t>
  </si>
  <si>
    <t xml:space="preserve">Bazan Meneses Gabriela </t>
  </si>
  <si>
    <t>LD00280</t>
  </si>
  <si>
    <t xml:space="preserve">Noriega Pérez Hugo Enrique </t>
  </si>
  <si>
    <t>LD00281</t>
  </si>
  <si>
    <t xml:space="preserve">Hérnandez Díaz Víctor Manuel </t>
  </si>
  <si>
    <t>LD00284</t>
  </si>
  <si>
    <t>Salas Contreras Jose Manuel</t>
  </si>
  <si>
    <t>LD00288</t>
  </si>
  <si>
    <t xml:space="preserve">Ruben García Vazquez </t>
  </si>
  <si>
    <t>LD00289</t>
  </si>
  <si>
    <t xml:space="preserve">Neri Macedo Alejandra Jasibi </t>
  </si>
  <si>
    <t>LD00290</t>
  </si>
  <si>
    <t>Castillo Martínez Hector Noe</t>
  </si>
  <si>
    <t>LD00292</t>
  </si>
  <si>
    <t xml:space="preserve">Valenzuela Melchor Carlos Adalberto </t>
  </si>
  <si>
    <t>LD00296</t>
  </si>
  <si>
    <t>Perez Ramos Ismael</t>
  </si>
  <si>
    <t>LD00297</t>
  </si>
  <si>
    <t>Espinosa Esparza Pedro</t>
  </si>
  <si>
    <t>LD00302</t>
  </si>
  <si>
    <t xml:space="preserve">Ruiz Soto Alberto Isaac  </t>
  </si>
  <si>
    <t>LD00303</t>
  </si>
  <si>
    <t xml:space="preserve">Luna Cabello Mayra Paola </t>
  </si>
  <si>
    <t>LD00305</t>
  </si>
  <si>
    <t xml:space="preserve">Perez Tovar Marco Antonio </t>
  </si>
  <si>
    <t>LD00308</t>
  </si>
  <si>
    <t xml:space="preserve">Reynoso Gutierrez Carlos Eduardo </t>
  </si>
  <si>
    <t>LD00309</t>
  </si>
  <si>
    <t>Aguas Ramos Alexis Jesus</t>
  </si>
  <si>
    <t>LD00312</t>
  </si>
  <si>
    <t xml:space="preserve">Gutierrez Vazquez Martha Rocio </t>
  </si>
  <si>
    <t>LD00313</t>
  </si>
  <si>
    <t xml:space="preserve">Cruz Arciniega Jose de Jesus </t>
  </si>
  <si>
    <t>LD00314</t>
  </si>
  <si>
    <t>Macías Chávez Claudia Alejandra</t>
  </si>
  <si>
    <t>LD00316</t>
  </si>
  <si>
    <t xml:space="preserve">Rayas Rojas Francisco </t>
  </si>
  <si>
    <t>LD00319</t>
  </si>
  <si>
    <t xml:space="preserve">Rojo Romo Vicente Onofre </t>
  </si>
  <si>
    <t>LD00322</t>
  </si>
  <si>
    <t xml:space="preserve">Carral Martin Lara </t>
  </si>
  <si>
    <t>LD00323</t>
  </si>
  <si>
    <t xml:space="preserve">Salazar Gomez Hugo Alejandro </t>
  </si>
  <si>
    <t>LD00324</t>
  </si>
  <si>
    <t xml:space="preserve">Hernandez Garcia Horacio </t>
  </si>
  <si>
    <t>LD00325</t>
  </si>
  <si>
    <t xml:space="preserve">Ramirez López Ivan </t>
  </si>
  <si>
    <t>LD00326</t>
  </si>
  <si>
    <t xml:space="preserve">Delgado Gonzalez Julio Cesar </t>
  </si>
  <si>
    <t>LD00327</t>
  </si>
  <si>
    <t xml:space="preserve">Ramirez Villalobos Maria De Los Angeles </t>
  </si>
  <si>
    <t>LD00328</t>
  </si>
  <si>
    <t xml:space="preserve">Buendía Domínguez Carlos Humberto </t>
  </si>
  <si>
    <t>LD00330</t>
  </si>
  <si>
    <t xml:space="preserve">Garcia Lopez Diana </t>
  </si>
  <si>
    <t>LD00331</t>
  </si>
  <si>
    <t xml:space="preserve">Sanchez Ortiz María Gloria </t>
  </si>
  <si>
    <t>LD00332</t>
  </si>
  <si>
    <t xml:space="preserve">Lozano Gonzalez Edith Ariadna </t>
  </si>
  <si>
    <t>LD00334</t>
  </si>
  <si>
    <t xml:space="preserve">De Alba Hernández Margarita Yanuaria </t>
  </si>
  <si>
    <t>LD00335</t>
  </si>
  <si>
    <t>Helguera Martínez María</t>
  </si>
  <si>
    <t>LD00339</t>
  </si>
  <si>
    <t xml:space="preserve">Adorno González Víctor </t>
  </si>
  <si>
    <t>LD00340</t>
  </si>
  <si>
    <t xml:space="preserve">Martínez Cruz Luís Octavio </t>
  </si>
  <si>
    <t>LD00343</t>
  </si>
  <si>
    <t xml:space="preserve">Noriega Collazo Onitsed Jorge Miguel </t>
  </si>
  <si>
    <t>LD00344</t>
  </si>
  <si>
    <t xml:space="preserve">Giovanna Rossi Marquez </t>
  </si>
  <si>
    <t>LD00345</t>
  </si>
  <si>
    <t xml:space="preserve">Irak Efrain Morales Prado </t>
  </si>
  <si>
    <t>LD00346</t>
  </si>
  <si>
    <t>Santos Hernández Mónica Martha</t>
  </si>
  <si>
    <t>LD00347</t>
  </si>
  <si>
    <t>Davalos Saucedo Cristian Aarón</t>
  </si>
  <si>
    <t xml:space="preserve">Dirección General </t>
  </si>
  <si>
    <t xml:space="preserve">Administración </t>
  </si>
  <si>
    <t xml:space="preserve">Académica </t>
  </si>
  <si>
    <t xml:space="preserve">Planeación y Vinculación </t>
  </si>
  <si>
    <t xml:space="preserve">Comisionado </t>
  </si>
  <si>
    <t xml:space="preserve">Licencia o año sábatico </t>
  </si>
  <si>
    <t xml:space="preserve">No </t>
  </si>
  <si>
    <t xml:space="preserve">    Reg. Pat. IMSS:  B941743838-7</t>
  </si>
  <si>
    <t xml:space="preserve">Jefa de Departamento </t>
  </si>
  <si>
    <t xml:space="preserve">Intendente </t>
  </si>
  <si>
    <t>Análista Especializado</t>
  </si>
  <si>
    <t xml:space="preserve">Jefe de División </t>
  </si>
  <si>
    <t xml:space="preserve">Análista Técnico </t>
  </si>
  <si>
    <t>Capturista</t>
  </si>
  <si>
    <t xml:space="preserve">Jefatura de Oficina </t>
  </si>
  <si>
    <t>Laboratorista</t>
  </si>
  <si>
    <t xml:space="preserve">Jefe de Departamento </t>
  </si>
  <si>
    <t>Bibliotecaria</t>
  </si>
  <si>
    <t xml:space="preserve">Vigilante </t>
  </si>
  <si>
    <t xml:space="preserve">Encargado de Dirección de área </t>
  </si>
  <si>
    <t xml:space="preserve">Chofer  </t>
  </si>
  <si>
    <t xml:space="preserve">Analista Técnico </t>
  </si>
  <si>
    <t>Programador</t>
  </si>
  <si>
    <t>Intendente</t>
  </si>
  <si>
    <t xml:space="preserve">Psicológa </t>
  </si>
  <si>
    <t>Almacenista</t>
  </si>
  <si>
    <t xml:space="preserve">Laboratorista </t>
  </si>
  <si>
    <t>Técnico en Mantenimiento</t>
  </si>
  <si>
    <t xml:space="preserve">Subdirección de área </t>
  </si>
  <si>
    <t>Secretaria de Subdirección</t>
  </si>
  <si>
    <t xml:space="preserve">Secretaria de Jefatura de Departamento </t>
  </si>
  <si>
    <t xml:space="preserve">Encargado de Despacho de Dirección </t>
  </si>
  <si>
    <t xml:space="preserve">Secretaria de Dirección General </t>
  </si>
  <si>
    <t>Secretaria de Dirección de área</t>
  </si>
  <si>
    <t xml:space="preserve">Secretario de Dirección de área </t>
  </si>
  <si>
    <t xml:space="preserve">Docente </t>
  </si>
  <si>
    <t>docente</t>
  </si>
  <si>
    <t>Titular A</t>
  </si>
  <si>
    <t xml:space="preserve">Entrenador </t>
  </si>
  <si>
    <t xml:space="preserve">Maestra de Danza </t>
  </si>
  <si>
    <t>Maestro de Música</t>
  </si>
  <si>
    <t>Maestra de Baile</t>
  </si>
  <si>
    <t>Maestro de Pintura</t>
  </si>
  <si>
    <t>Maestra de Teatro</t>
  </si>
  <si>
    <t>Docente</t>
  </si>
  <si>
    <t xml:space="preserve">Instructor </t>
  </si>
  <si>
    <t>Entrenador</t>
  </si>
  <si>
    <t>Profesor Asociado A</t>
  </si>
  <si>
    <t>Profesor Asociado B</t>
  </si>
  <si>
    <t>Profesor Asociado C</t>
  </si>
  <si>
    <t>LD00304</t>
  </si>
  <si>
    <t xml:space="preserve">Guzmán Rosales Francisco </t>
  </si>
  <si>
    <t>LD00348</t>
  </si>
  <si>
    <t xml:space="preserve">Briones Reyes Manuel de Jesús </t>
  </si>
  <si>
    <t>LD00350</t>
  </si>
  <si>
    <t xml:space="preserve">Hernández Gómez Saúl </t>
  </si>
  <si>
    <t>LD00352</t>
  </si>
  <si>
    <t xml:space="preserve">Julián Muñoz Aranda </t>
  </si>
  <si>
    <t>LD00353</t>
  </si>
  <si>
    <t xml:space="preserve">Castañeda Rentería Laura Zobeida </t>
  </si>
  <si>
    <t>Ing en Sistemas Computacionales</t>
  </si>
  <si>
    <t>Ing Electromécanica</t>
  </si>
  <si>
    <t>Ing Industrial</t>
  </si>
  <si>
    <t>Actividades Extracurriculares</t>
  </si>
  <si>
    <t>Ing en Gestión Empresarial</t>
  </si>
  <si>
    <t>Ing Civil</t>
  </si>
  <si>
    <t xml:space="preserve">Ing en Gestión Empresarial </t>
  </si>
  <si>
    <t>LD00355</t>
  </si>
  <si>
    <t xml:space="preserve">Gutiérrez Beltran Ana Belen </t>
  </si>
  <si>
    <t>LD00357</t>
  </si>
  <si>
    <t>Ceballos Sainz Carlos Jesús</t>
  </si>
  <si>
    <t>LD00358</t>
  </si>
  <si>
    <t xml:space="preserve">Gutiérrez Sainez Víctor Manuel </t>
  </si>
  <si>
    <t xml:space="preserve">Ing. Electrómecanica </t>
  </si>
  <si>
    <t>LD00360</t>
  </si>
  <si>
    <t xml:space="preserve">     </t>
  </si>
  <si>
    <t>Reg Pat IMSS: B941743838-7</t>
  </si>
  <si>
    <t xml:space="preserve">Dirección General del Campus </t>
  </si>
  <si>
    <t>LA00145</t>
  </si>
  <si>
    <t xml:space="preserve">González Atilano José Luís </t>
  </si>
  <si>
    <t xml:space="preserve">Secretario de Jefe de Departamento </t>
  </si>
  <si>
    <t>LD00144</t>
  </si>
  <si>
    <t xml:space="preserve">Becerra Cordoba Víctor </t>
  </si>
  <si>
    <t>LD00317</t>
  </si>
  <si>
    <t xml:space="preserve">González Luna Abraham </t>
  </si>
  <si>
    <t>LD00361</t>
  </si>
  <si>
    <t xml:space="preserve">Rangel Chávez Oscar </t>
  </si>
  <si>
    <t>LD00362</t>
  </si>
  <si>
    <t xml:space="preserve">Orozco López Juan Onofre </t>
  </si>
  <si>
    <t>LD00364</t>
  </si>
  <si>
    <t xml:space="preserve">González Amador Karla Gabriela </t>
  </si>
  <si>
    <t>LD00365</t>
  </si>
  <si>
    <t>Amador Zamora Osvaldo César</t>
  </si>
  <si>
    <t xml:space="preserve">Emprendimiento </t>
  </si>
  <si>
    <t xml:space="preserve">Horas A qnal. </t>
  </si>
  <si>
    <t xml:space="preserve">Horas B qnal. </t>
  </si>
  <si>
    <t>LA00173</t>
  </si>
  <si>
    <t xml:space="preserve">Mena Padilla Salvador </t>
  </si>
  <si>
    <t>LA00074</t>
  </si>
  <si>
    <t>LA00174</t>
  </si>
  <si>
    <t xml:space="preserve">Baraja Chavoya Diego Ivan </t>
  </si>
  <si>
    <t xml:space="preserve">Ingeniero en Sistemas </t>
  </si>
  <si>
    <t>LD00363</t>
  </si>
  <si>
    <t xml:space="preserve">López Meléndez David </t>
  </si>
  <si>
    <t>Licencia</t>
  </si>
  <si>
    <t xml:space="preserve">Aguinaldo </t>
  </si>
  <si>
    <t xml:space="preserve">ISR pagado por el Tec </t>
  </si>
  <si>
    <t xml:space="preserve">Martínez Reyes Rosa Alejandra </t>
  </si>
  <si>
    <t>Periodo 7 al 7 Extraordinario del 07/12/2017 al 07/12/2017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</si>
</sst>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4" fontId="12" fillId="0" borderId="2" xfId="0" applyNumberFormat="1" applyFont="1" applyFill="1" applyBorder="1"/>
    <xf numFmtId="4" fontId="1" fillId="0" borderId="2" xfId="0" applyNumberFormat="1" applyFont="1" applyBorder="1"/>
    <xf numFmtId="49" fontId="12" fillId="0" borderId="2" xfId="0" applyNumberFormat="1" applyFont="1" applyFill="1" applyBorder="1"/>
    <xf numFmtId="49" fontId="12" fillId="0" borderId="2" xfId="0" applyNumberFormat="1" applyFont="1" applyBorder="1"/>
    <xf numFmtId="49" fontId="12" fillId="0" borderId="3" xfId="0" applyNumberFormat="1" applyFont="1" applyFill="1" applyBorder="1"/>
    <xf numFmtId="49" fontId="12" fillId="0" borderId="4" xfId="0" applyNumberFormat="1" applyFont="1" applyFill="1" applyBorder="1"/>
    <xf numFmtId="0" fontId="12" fillId="0" borderId="2" xfId="0" applyFont="1" applyBorder="1" applyAlignment="1">
      <alignment horizontal="center"/>
    </xf>
    <xf numFmtId="49" fontId="1" fillId="0" borderId="2" xfId="0" applyNumberFormat="1" applyFont="1" applyFill="1" applyBorder="1"/>
    <xf numFmtId="4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0" fontId="1" fillId="0" borderId="2" xfId="0" applyFont="1" applyFill="1" applyBorder="1"/>
    <xf numFmtId="4" fontId="1" fillId="0" borderId="2" xfId="0" applyNumberFormat="1" applyFont="1" applyFill="1" applyBorder="1"/>
    <xf numFmtId="3" fontId="1" fillId="0" borderId="2" xfId="0" applyNumberFormat="1" applyFont="1" applyFill="1" applyBorder="1" applyAlignment="1">
      <alignment horizontal="center"/>
    </xf>
    <xf numFmtId="0" fontId="1" fillId="0" borderId="0" xfId="0" applyFont="1" applyFill="1"/>
    <xf numFmtId="0" fontId="12" fillId="0" borderId="5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Border="1"/>
    <xf numFmtId="0" fontId="1" fillId="0" borderId="0" xfId="0" applyFont="1" applyBorder="1"/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4" fontId="1" fillId="0" borderId="0" xfId="0" applyNumberFormat="1" applyFont="1" applyBorder="1"/>
    <xf numFmtId="165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2" fillId="0" borderId="5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3" fontId="1" fillId="0" borderId="2" xfId="0" applyNumberFormat="1" applyFont="1" applyBorder="1"/>
    <xf numFmtId="4" fontId="1" fillId="0" borderId="0" xfId="0" applyNumberFormat="1" applyFont="1" applyBorder="1" applyAlignment="1">
      <alignment horizontal="center"/>
    </xf>
    <xf numFmtId="4" fontId="12" fillId="0" borderId="0" xfId="0" applyNumberFormat="1" applyFont="1" applyFill="1" applyBorder="1"/>
    <xf numFmtId="3" fontId="1" fillId="0" borderId="0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6"/>
  <sheetViews>
    <sheetView tabSelected="1" zoomScale="125" zoomScaleNormal="12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2" sqref="B2"/>
    </sheetView>
  </sheetViews>
  <sheetFormatPr baseColWidth="10" defaultRowHeight="11.25" x14ac:dyDescent="0.2"/>
  <cols>
    <col min="1" max="1" width="9.28515625" style="2" customWidth="1"/>
    <col min="2" max="2" width="31.140625" style="1" customWidth="1"/>
    <col min="3" max="4" width="30" style="1" customWidth="1"/>
    <col min="5" max="5" width="9.28515625" style="1" customWidth="1"/>
    <col min="6" max="7" width="7.85546875" style="1" hidden="1" customWidth="1"/>
    <col min="8" max="8" width="14.42578125" style="1" customWidth="1"/>
    <col min="9" max="9" width="11.42578125" style="1" customWidth="1"/>
    <col min="10" max="10" width="8.85546875" style="1" hidden="1" customWidth="1"/>
    <col min="11" max="11" width="11.7109375" style="1" hidden="1" customWidth="1"/>
    <col min="12" max="12" width="13.42578125" style="1" customWidth="1"/>
    <col min="13" max="14" width="10" style="1" customWidth="1"/>
    <col min="15" max="15" width="12.5703125" style="1" customWidth="1"/>
    <col min="16" max="16" width="11.7109375" style="1" customWidth="1"/>
    <col min="17" max="16384" width="11.42578125" style="1"/>
  </cols>
  <sheetData>
    <row r="1" spans="1:16" ht="18" customHeight="1" x14ac:dyDescent="0.2">
      <c r="A1" s="3"/>
      <c r="B1" s="62" t="s">
        <v>13</v>
      </c>
      <c r="C1" s="62"/>
      <c r="D1" s="62"/>
      <c r="E1" s="62"/>
      <c r="F1" s="62"/>
      <c r="G1" s="62"/>
      <c r="H1" s="63"/>
    </row>
    <row r="2" spans="1:16" ht="24.95" customHeight="1" x14ac:dyDescent="0.2">
      <c r="A2" s="4"/>
      <c r="B2" s="14" t="s">
        <v>0</v>
      </c>
      <c r="C2" s="14"/>
      <c r="D2" s="14"/>
      <c r="E2" s="14"/>
      <c r="F2" s="14"/>
      <c r="G2" s="14"/>
      <c r="H2" s="15"/>
    </row>
    <row r="3" spans="1:16" ht="15.75" x14ac:dyDescent="0.25">
      <c r="B3" s="64" t="s">
        <v>1</v>
      </c>
      <c r="C3" s="64"/>
      <c r="D3" s="64"/>
      <c r="E3" s="64"/>
      <c r="F3" s="64"/>
      <c r="G3" s="64"/>
      <c r="H3" s="65"/>
    </row>
    <row r="4" spans="1:16" ht="15" customHeight="1" x14ac:dyDescent="0.2">
      <c r="B4" s="66" t="s">
        <v>452</v>
      </c>
      <c r="C4" s="66"/>
      <c r="D4" s="66"/>
      <c r="E4" s="66"/>
      <c r="F4" s="66"/>
      <c r="G4" s="66"/>
      <c r="H4" s="66"/>
    </row>
    <row r="5" spans="1:16" x14ac:dyDescent="0.2">
      <c r="B5" s="6" t="s">
        <v>420</v>
      </c>
      <c r="C5" s="6"/>
      <c r="D5" s="6"/>
      <c r="E5" s="19"/>
      <c r="F5" s="54"/>
      <c r="G5" s="54"/>
    </row>
    <row r="6" spans="1:16" x14ac:dyDescent="0.2">
      <c r="B6" s="6" t="s">
        <v>2</v>
      </c>
      <c r="C6" s="6"/>
      <c r="D6" s="6"/>
      <c r="E6" s="19"/>
      <c r="F6" s="54"/>
      <c r="G6" s="54"/>
    </row>
    <row r="8" spans="1:16" s="5" customFormat="1" ht="45.75" customHeight="1" thickBot="1" x14ac:dyDescent="0.25">
      <c r="A8" s="7" t="s">
        <v>3</v>
      </c>
      <c r="B8" s="8" t="s">
        <v>4</v>
      </c>
      <c r="C8" s="8" t="s">
        <v>14</v>
      </c>
      <c r="D8" s="8" t="s">
        <v>15</v>
      </c>
      <c r="E8" s="8" t="s">
        <v>349</v>
      </c>
      <c r="F8" s="8" t="s">
        <v>438</v>
      </c>
      <c r="G8" s="8" t="s">
        <v>439</v>
      </c>
      <c r="H8" s="8" t="s">
        <v>449</v>
      </c>
      <c r="I8" s="8" t="s">
        <v>450</v>
      </c>
      <c r="J8" s="8" t="s">
        <v>5</v>
      </c>
      <c r="K8" s="8" t="s">
        <v>6</v>
      </c>
      <c r="L8" s="9" t="s">
        <v>7</v>
      </c>
      <c r="M8" s="8" t="s">
        <v>8</v>
      </c>
      <c r="N8" s="8" t="s">
        <v>9</v>
      </c>
      <c r="O8" s="9" t="s">
        <v>10</v>
      </c>
      <c r="P8" s="10" t="s">
        <v>11</v>
      </c>
    </row>
    <row r="9" spans="1:16" ht="12" thickTop="1" x14ac:dyDescent="0.2"/>
    <row r="10" spans="1:16" x14ac:dyDescent="0.2">
      <c r="A10" s="11" t="s">
        <v>351</v>
      </c>
    </row>
    <row r="13" spans="1:16" x14ac:dyDescent="0.2">
      <c r="A13" s="16" t="s">
        <v>19</v>
      </c>
      <c r="B13" s="17" t="s">
        <v>20</v>
      </c>
      <c r="C13" s="24" t="s">
        <v>353</v>
      </c>
      <c r="D13" s="21" t="s">
        <v>345</v>
      </c>
      <c r="E13" s="20" t="s">
        <v>350</v>
      </c>
      <c r="F13" s="20"/>
      <c r="G13" s="20"/>
      <c r="H13" s="30">
        <v>7782.9179600000007</v>
      </c>
      <c r="I13" s="22">
        <v>585.53091404800034</v>
      </c>
      <c r="J13" s="23"/>
      <c r="K13" s="31"/>
      <c r="L13" s="23">
        <f>+H13+I13</f>
        <v>8368.448874048001</v>
      </c>
      <c r="M13" s="23">
        <v>0</v>
      </c>
      <c r="N13" s="23">
        <v>585.53091404800034</v>
      </c>
      <c r="O13" s="23">
        <f>+M13+N13</f>
        <v>585.53091404800034</v>
      </c>
      <c r="P13" s="23">
        <f>+L13-O13</f>
        <v>7782.9179600000007</v>
      </c>
    </row>
    <row r="14" spans="1:16" x14ac:dyDescent="0.2">
      <c r="A14" s="16" t="s">
        <v>21</v>
      </c>
      <c r="B14" s="17" t="s">
        <v>22</v>
      </c>
      <c r="C14" s="24" t="s">
        <v>354</v>
      </c>
      <c r="D14" s="21" t="s">
        <v>346</v>
      </c>
      <c r="E14" s="20" t="s">
        <v>350</v>
      </c>
      <c r="F14" s="20"/>
      <c r="G14" s="20"/>
      <c r="H14" s="30">
        <v>12662.587720000001</v>
      </c>
      <c r="I14" s="22">
        <v>1641.8220352000001</v>
      </c>
      <c r="J14" s="23"/>
      <c r="K14" s="31"/>
      <c r="L14" s="23">
        <f t="shared" ref="L14:L77" si="0">+H14+I14</f>
        <v>14304.409755200002</v>
      </c>
      <c r="M14" s="23">
        <v>0</v>
      </c>
      <c r="N14" s="23">
        <v>1641.8220352000001</v>
      </c>
      <c r="O14" s="23">
        <f>+M14+N14</f>
        <v>1641.8220352000001</v>
      </c>
      <c r="P14" s="23">
        <f>+L14-O14</f>
        <v>12662.587720000001</v>
      </c>
    </row>
    <row r="15" spans="1:16" x14ac:dyDescent="0.2">
      <c r="A15" s="16" t="s">
        <v>23</v>
      </c>
      <c r="B15" s="17" t="s">
        <v>24</v>
      </c>
      <c r="C15" s="24" t="s">
        <v>353</v>
      </c>
      <c r="D15" s="21" t="s">
        <v>345</v>
      </c>
      <c r="E15" s="20" t="s">
        <v>350</v>
      </c>
      <c r="F15" s="20"/>
      <c r="G15" s="20"/>
      <c r="H15" s="30">
        <v>7782.9179600000007</v>
      </c>
      <c r="I15" s="22">
        <v>585.53091404800034</v>
      </c>
      <c r="J15" s="23"/>
      <c r="K15" s="31"/>
      <c r="L15" s="23">
        <f t="shared" si="0"/>
        <v>8368.448874048001</v>
      </c>
      <c r="M15" s="23">
        <v>0</v>
      </c>
      <c r="N15" s="23">
        <v>585.53091404800034</v>
      </c>
      <c r="O15" s="23">
        <f>+M15+N15</f>
        <v>585.53091404800034</v>
      </c>
      <c r="P15" s="23">
        <f>+L15-O15</f>
        <v>7782.9179600000007</v>
      </c>
    </row>
    <row r="16" spans="1:16" x14ac:dyDescent="0.2">
      <c r="A16" s="16" t="s">
        <v>25</v>
      </c>
      <c r="B16" s="17" t="s">
        <v>26</v>
      </c>
      <c r="C16" s="24" t="s">
        <v>371</v>
      </c>
      <c r="D16" s="21" t="s">
        <v>345</v>
      </c>
      <c r="E16" s="20" t="s">
        <v>350</v>
      </c>
      <c r="F16" s="20"/>
      <c r="G16" s="20"/>
      <c r="H16" s="30">
        <v>8142.6671599999991</v>
      </c>
      <c r="I16" s="22">
        <v>624.67162700799952</v>
      </c>
      <c r="J16" s="23"/>
      <c r="K16" s="31"/>
      <c r="L16" s="23">
        <f t="shared" si="0"/>
        <v>8767.3387870079987</v>
      </c>
      <c r="M16" s="23">
        <v>0</v>
      </c>
      <c r="N16" s="23">
        <v>624.67162700799952</v>
      </c>
      <c r="O16" s="23">
        <f>+M16+N16</f>
        <v>624.67162700799952</v>
      </c>
      <c r="P16" s="23">
        <f>+L16-O16</f>
        <v>8142.6671599999991</v>
      </c>
    </row>
    <row r="17" spans="1:16" x14ac:dyDescent="0.2">
      <c r="A17" s="16" t="s">
        <v>31</v>
      </c>
      <c r="B17" s="17" t="s">
        <v>32</v>
      </c>
      <c r="C17" s="24" t="s">
        <v>374</v>
      </c>
      <c r="D17" s="21" t="s">
        <v>347</v>
      </c>
      <c r="E17" s="20" t="s">
        <v>350</v>
      </c>
      <c r="F17" s="20"/>
      <c r="G17" s="20"/>
      <c r="H17" s="30">
        <v>8543.4937400000017</v>
      </c>
      <c r="I17" s="22">
        <v>668.2815589119997</v>
      </c>
      <c r="J17" s="23"/>
      <c r="K17" s="31"/>
      <c r="L17" s="23">
        <f t="shared" si="0"/>
        <v>9211.7752989120017</v>
      </c>
      <c r="M17" s="23">
        <v>0</v>
      </c>
      <c r="N17" s="23">
        <v>668.2815589119997</v>
      </c>
      <c r="O17" s="23">
        <f>+M17+N17</f>
        <v>668.2815589119997</v>
      </c>
      <c r="P17" s="23">
        <f>+L17-O17</f>
        <v>8543.4937400000017</v>
      </c>
    </row>
    <row r="18" spans="1:16" x14ac:dyDescent="0.2">
      <c r="A18" s="16" t="s">
        <v>33</v>
      </c>
      <c r="B18" s="17" t="s">
        <v>34</v>
      </c>
      <c r="C18" s="24" t="s">
        <v>353</v>
      </c>
      <c r="D18" s="21" t="s">
        <v>345</v>
      </c>
      <c r="E18" s="20" t="s">
        <v>350</v>
      </c>
      <c r="F18" s="20"/>
      <c r="G18" s="20"/>
      <c r="H18" s="30">
        <v>7782.9179600000007</v>
      </c>
      <c r="I18" s="22">
        <v>585.53091404800034</v>
      </c>
      <c r="J18" s="23"/>
      <c r="K18" s="31"/>
      <c r="L18" s="23">
        <f t="shared" si="0"/>
        <v>8368.448874048001</v>
      </c>
      <c r="M18" s="23">
        <v>0</v>
      </c>
      <c r="N18" s="23">
        <v>585.53091404800034</v>
      </c>
      <c r="O18" s="23">
        <f>+M18+N18</f>
        <v>585.53091404800034</v>
      </c>
      <c r="P18" s="23">
        <f>+L18-O18</f>
        <v>7782.9179600000007</v>
      </c>
    </row>
    <row r="19" spans="1:16" x14ac:dyDescent="0.2">
      <c r="A19" s="16" t="s">
        <v>35</v>
      </c>
      <c r="B19" s="17" t="s">
        <v>36</v>
      </c>
      <c r="C19" s="24" t="s">
        <v>353</v>
      </c>
      <c r="D19" s="21" t="s">
        <v>345</v>
      </c>
      <c r="E19" s="20" t="s">
        <v>350</v>
      </c>
      <c r="F19" s="20"/>
      <c r="G19" s="20"/>
      <c r="H19" s="30">
        <v>7782.9179600000007</v>
      </c>
      <c r="I19" s="22">
        <v>585.53091404800034</v>
      </c>
      <c r="J19" s="23"/>
      <c r="K19" s="31"/>
      <c r="L19" s="23">
        <f t="shared" si="0"/>
        <v>8368.448874048001</v>
      </c>
      <c r="M19" s="23">
        <v>0</v>
      </c>
      <c r="N19" s="23">
        <v>585.53091404800034</v>
      </c>
      <c r="O19" s="23">
        <f>+M19+N19</f>
        <v>585.53091404800034</v>
      </c>
      <c r="P19" s="23">
        <f>+L19-O19</f>
        <v>7782.9179600000007</v>
      </c>
    </row>
    <row r="20" spans="1:16" x14ac:dyDescent="0.2">
      <c r="A20" s="16" t="s">
        <v>39</v>
      </c>
      <c r="B20" s="17" t="s">
        <v>40</v>
      </c>
      <c r="C20" s="24" t="s">
        <v>355</v>
      </c>
      <c r="D20" s="21" t="s">
        <v>346</v>
      </c>
      <c r="E20" s="20" t="s">
        <v>350</v>
      </c>
      <c r="F20" s="20"/>
      <c r="G20" s="20"/>
      <c r="H20" s="30">
        <v>44108.111946027406</v>
      </c>
      <c r="I20" s="22">
        <v>9809.4656897056448</v>
      </c>
      <c r="J20" s="23"/>
      <c r="K20" s="31"/>
      <c r="L20" s="23">
        <f t="shared" si="0"/>
        <v>53917.577635733047</v>
      </c>
      <c r="M20" s="23">
        <v>0</v>
      </c>
      <c r="N20" s="23">
        <v>9809.4656897056448</v>
      </c>
      <c r="O20" s="23">
        <f>+M20+N20</f>
        <v>9809.4656897056448</v>
      </c>
      <c r="P20" s="23">
        <f>+L20-O20</f>
        <v>44108.111946027406</v>
      </c>
    </row>
    <row r="21" spans="1:16" x14ac:dyDescent="0.2">
      <c r="A21" s="16" t="s">
        <v>41</v>
      </c>
      <c r="B21" s="17" t="s">
        <v>42</v>
      </c>
      <c r="C21" s="29" t="s">
        <v>356</v>
      </c>
      <c r="D21" s="21" t="s">
        <v>347</v>
      </c>
      <c r="E21" s="20" t="s">
        <v>350</v>
      </c>
      <c r="F21" s="20"/>
      <c r="G21" s="20"/>
      <c r="H21" s="30">
        <v>10930.916666666668</v>
      </c>
      <c r="I21" s="22">
        <v>928.03317333333416</v>
      </c>
      <c r="J21" s="23"/>
      <c r="K21" s="31"/>
      <c r="L21" s="23">
        <f t="shared" si="0"/>
        <v>11858.949840000001</v>
      </c>
      <c r="M21" s="23">
        <v>0</v>
      </c>
      <c r="N21" s="23">
        <v>928.03317333333416</v>
      </c>
      <c r="O21" s="23">
        <f>+M21+N21</f>
        <v>928.03317333333416</v>
      </c>
      <c r="P21" s="23">
        <f>+L21-O21</f>
        <v>10930.916666666668</v>
      </c>
    </row>
    <row r="22" spans="1:16" x14ac:dyDescent="0.2">
      <c r="A22" s="16" t="s">
        <v>43</v>
      </c>
      <c r="B22" s="17" t="s">
        <v>44</v>
      </c>
      <c r="C22" s="29" t="s">
        <v>357</v>
      </c>
      <c r="D22" s="21" t="s">
        <v>346</v>
      </c>
      <c r="E22" s="20" t="s">
        <v>350</v>
      </c>
      <c r="F22" s="20"/>
      <c r="G22" s="20"/>
      <c r="H22" s="30">
        <v>9418.6601200000005</v>
      </c>
      <c r="I22" s="22">
        <v>763.49966105599981</v>
      </c>
      <c r="J22" s="23"/>
      <c r="K22" s="31"/>
      <c r="L22" s="23">
        <f t="shared" si="0"/>
        <v>10182.159781056</v>
      </c>
      <c r="M22" s="23">
        <v>0</v>
      </c>
      <c r="N22" s="23">
        <v>763.49966105599981</v>
      </c>
      <c r="O22" s="23">
        <f>+M22+N22</f>
        <v>763.49966105599981</v>
      </c>
      <c r="P22" s="23">
        <f>+L22-O22</f>
        <v>9418.6601200000005</v>
      </c>
    </row>
    <row r="23" spans="1:16" s="36" customFormat="1" x14ac:dyDescent="0.2">
      <c r="A23" s="29" t="s">
        <v>45</v>
      </c>
      <c r="B23" s="33" t="s">
        <v>46</v>
      </c>
      <c r="C23" s="24" t="s">
        <v>353</v>
      </c>
      <c r="D23" s="21" t="s">
        <v>345</v>
      </c>
      <c r="E23" s="20" t="s">
        <v>350</v>
      </c>
      <c r="F23" s="20"/>
      <c r="G23" s="20"/>
      <c r="H23" s="43">
        <v>7782.9179600000007</v>
      </c>
      <c r="I23" s="22">
        <v>585.53091404800034</v>
      </c>
      <c r="J23" s="34"/>
      <c r="K23" s="31"/>
      <c r="L23" s="23">
        <f t="shared" si="0"/>
        <v>8368.448874048001</v>
      </c>
      <c r="M23" s="23">
        <v>0</v>
      </c>
      <c r="N23" s="34">
        <v>585.53091404800034</v>
      </c>
      <c r="O23" s="23">
        <f>+M23+N23</f>
        <v>585.53091404800034</v>
      </c>
      <c r="P23" s="23">
        <f>+L23-O23</f>
        <v>7782.9179600000007</v>
      </c>
    </row>
    <row r="24" spans="1:16" x14ac:dyDescent="0.2">
      <c r="A24" s="16" t="s">
        <v>47</v>
      </c>
      <c r="B24" s="17" t="s">
        <v>48</v>
      </c>
      <c r="C24" s="24" t="s">
        <v>373</v>
      </c>
      <c r="D24" s="21" t="s">
        <v>346</v>
      </c>
      <c r="E24" s="20" t="s">
        <v>350</v>
      </c>
      <c r="F24" s="20"/>
      <c r="G24" s="20"/>
      <c r="H24" s="30">
        <v>9901.3322199999984</v>
      </c>
      <c r="I24" s="22">
        <v>816.01438553599985</v>
      </c>
      <c r="J24" s="23"/>
      <c r="K24" s="31"/>
      <c r="L24" s="23">
        <f t="shared" si="0"/>
        <v>10717.346605535999</v>
      </c>
      <c r="M24" s="23">
        <v>0</v>
      </c>
      <c r="N24" s="23">
        <v>816.01438553599985</v>
      </c>
      <c r="O24" s="23">
        <f>+M24+N24</f>
        <v>816.01438553599985</v>
      </c>
      <c r="P24" s="23">
        <f>+L24-O24</f>
        <v>9901.3322199999984</v>
      </c>
    </row>
    <row r="25" spans="1:16" x14ac:dyDescent="0.2">
      <c r="A25" s="16" t="s">
        <v>49</v>
      </c>
      <c r="B25" s="17" t="s">
        <v>50</v>
      </c>
      <c r="C25" s="24" t="s">
        <v>352</v>
      </c>
      <c r="D25" s="21" t="s">
        <v>347</v>
      </c>
      <c r="E25" s="20" t="s">
        <v>350</v>
      </c>
      <c r="F25" s="20"/>
      <c r="G25" s="20"/>
      <c r="H25" s="30">
        <v>29406.404700000003</v>
      </c>
      <c r="I25" s="22">
        <v>5768.3117239200055</v>
      </c>
      <c r="J25" s="23"/>
      <c r="K25" s="31"/>
      <c r="L25" s="23">
        <f t="shared" si="0"/>
        <v>35174.716423920006</v>
      </c>
      <c r="M25" s="23">
        <v>0</v>
      </c>
      <c r="N25" s="23">
        <v>5768.3117239200055</v>
      </c>
      <c r="O25" s="23">
        <f>+M25+N25</f>
        <v>5768.3117239200055</v>
      </c>
      <c r="P25" s="23">
        <f>+L25-O25</f>
        <v>29406.404699999999</v>
      </c>
    </row>
    <row r="26" spans="1:16" x14ac:dyDescent="0.2">
      <c r="A26" s="16" t="s">
        <v>51</v>
      </c>
      <c r="B26" s="17" t="s">
        <v>52</v>
      </c>
      <c r="C26" s="25" t="s">
        <v>354</v>
      </c>
      <c r="D26" s="21" t="s">
        <v>345</v>
      </c>
      <c r="E26" s="20" t="s">
        <v>350</v>
      </c>
      <c r="F26" s="20"/>
      <c r="G26" s="20"/>
      <c r="H26" s="30">
        <v>12662.587720000001</v>
      </c>
      <c r="I26" s="22">
        <v>1641.8220352000001</v>
      </c>
      <c r="J26" s="23"/>
      <c r="K26" s="31"/>
      <c r="L26" s="23">
        <f t="shared" si="0"/>
        <v>14304.409755200002</v>
      </c>
      <c r="M26" s="23">
        <v>0</v>
      </c>
      <c r="N26" s="23">
        <v>1641.8220352000001</v>
      </c>
      <c r="O26" s="23">
        <f>+M26+N26</f>
        <v>1641.8220352000001</v>
      </c>
      <c r="P26" s="23">
        <f>+L26-O26</f>
        <v>12662.587720000001</v>
      </c>
    </row>
    <row r="27" spans="1:16" x14ac:dyDescent="0.2">
      <c r="A27" s="16" t="s">
        <v>53</v>
      </c>
      <c r="B27" s="17" t="s">
        <v>54</v>
      </c>
      <c r="C27" s="25" t="s">
        <v>358</v>
      </c>
      <c r="D27" s="21" t="s">
        <v>345</v>
      </c>
      <c r="E27" s="20" t="s">
        <v>350</v>
      </c>
      <c r="F27" s="20"/>
      <c r="G27" s="20"/>
      <c r="H27" s="30">
        <v>12051.254599999998</v>
      </c>
      <c r="I27" s="22">
        <v>1440.3852037263152</v>
      </c>
      <c r="J27" s="23"/>
      <c r="K27" s="31"/>
      <c r="L27" s="23">
        <f t="shared" si="0"/>
        <v>13491.639803726313</v>
      </c>
      <c r="M27" s="23">
        <v>0</v>
      </c>
      <c r="N27" s="23">
        <v>1440.3852037263152</v>
      </c>
      <c r="O27" s="23">
        <f>+M27+N27</f>
        <v>1440.3852037263152</v>
      </c>
      <c r="P27" s="23">
        <f>+L27-O27</f>
        <v>12051.254599999998</v>
      </c>
    </row>
    <row r="28" spans="1:16" x14ac:dyDescent="0.2">
      <c r="A28" s="16" t="s">
        <v>55</v>
      </c>
      <c r="B28" s="17" t="s">
        <v>56</v>
      </c>
      <c r="C28" s="29" t="s">
        <v>371</v>
      </c>
      <c r="D28" s="21" t="s">
        <v>345</v>
      </c>
      <c r="E28" s="20" t="s">
        <v>350</v>
      </c>
      <c r="F28" s="20"/>
      <c r="G28" s="20"/>
      <c r="H28" s="30">
        <v>8142.6671599999991</v>
      </c>
      <c r="I28" s="22">
        <v>624.67162700799952</v>
      </c>
      <c r="J28" s="23"/>
      <c r="K28" s="31"/>
      <c r="L28" s="23">
        <f t="shared" si="0"/>
        <v>8767.3387870079987</v>
      </c>
      <c r="M28" s="23">
        <v>0</v>
      </c>
      <c r="N28" s="23">
        <v>624.67162700799952</v>
      </c>
      <c r="O28" s="23">
        <f>+M28+N28</f>
        <v>624.67162700799952</v>
      </c>
      <c r="P28" s="23">
        <f>+L28-O28</f>
        <v>8142.6671599999991</v>
      </c>
    </row>
    <row r="29" spans="1:16" x14ac:dyDescent="0.2">
      <c r="A29" s="16" t="s">
        <v>57</v>
      </c>
      <c r="B29" s="17" t="s">
        <v>58</v>
      </c>
      <c r="C29" s="24" t="s">
        <v>373</v>
      </c>
      <c r="D29" s="21" t="s">
        <v>345</v>
      </c>
      <c r="E29" s="20" t="s">
        <v>350</v>
      </c>
      <c r="F29" s="20"/>
      <c r="G29" s="20"/>
      <c r="H29" s="30">
        <v>9901.3322199999984</v>
      </c>
      <c r="I29" s="22">
        <v>816.01438553599985</v>
      </c>
      <c r="J29" s="55"/>
      <c r="K29" s="31"/>
      <c r="L29" s="23">
        <f t="shared" si="0"/>
        <v>10717.346605535999</v>
      </c>
      <c r="M29" s="23">
        <v>0</v>
      </c>
      <c r="N29" s="23">
        <v>816.01438553599985</v>
      </c>
      <c r="O29" s="23">
        <f>+M29+N29</f>
        <v>816.01438553599985</v>
      </c>
      <c r="P29" s="23">
        <f>+L29-O29</f>
        <v>9901.3322199999984</v>
      </c>
    </row>
    <row r="30" spans="1:16" x14ac:dyDescent="0.2">
      <c r="A30" s="16" t="s">
        <v>59</v>
      </c>
      <c r="B30" s="17" t="s">
        <v>60</v>
      </c>
      <c r="C30" s="24" t="s">
        <v>355</v>
      </c>
      <c r="D30" s="21" t="s">
        <v>346</v>
      </c>
      <c r="E30" s="20" t="s">
        <v>350</v>
      </c>
      <c r="F30" s="20"/>
      <c r="G30" s="20"/>
      <c r="H30" s="30">
        <v>41478.17222</v>
      </c>
      <c r="I30" s="22">
        <v>9190.903866143999</v>
      </c>
      <c r="J30" s="23"/>
      <c r="K30" s="31"/>
      <c r="L30" s="23">
        <f t="shared" si="0"/>
        <v>50669.076086143999</v>
      </c>
      <c r="M30" s="23">
        <v>0</v>
      </c>
      <c r="N30" s="23">
        <v>9190.903866143999</v>
      </c>
      <c r="O30" s="23">
        <f>+M30+N30</f>
        <v>9190.903866143999</v>
      </c>
      <c r="P30" s="23">
        <f>+L30-O30</f>
        <v>41478.17222</v>
      </c>
    </row>
    <row r="31" spans="1:16" x14ac:dyDescent="0.2">
      <c r="A31" s="16" t="s">
        <v>61</v>
      </c>
      <c r="B31" s="17" t="s">
        <v>62</v>
      </c>
      <c r="C31" s="24" t="s">
        <v>359</v>
      </c>
      <c r="D31" s="21" t="s">
        <v>345</v>
      </c>
      <c r="E31" s="20" t="s">
        <v>350</v>
      </c>
      <c r="F31" s="20"/>
      <c r="G31" s="20"/>
      <c r="H31" s="30">
        <v>8966.2419999999984</v>
      </c>
      <c r="I31" s="22">
        <v>714.2765695999999</v>
      </c>
      <c r="J31" s="23"/>
      <c r="K31" s="31"/>
      <c r="L31" s="23">
        <f t="shared" si="0"/>
        <v>9680.518569599999</v>
      </c>
      <c r="M31" s="23">
        <v>0</v>
      </c>
      <c r="N31" s="23">
        <v>714.2765695999999</v>
      </c>
      <c r="O31" s="23">
        <f>+M31+N31</f>
        <v>714.2765695999999</v>
      </c>
      <c r="P31" s="23">
        <f>+L31-O31</f>
        <v>8966.2419999999984</v>
      </c>
    </row>
    <row r="32" spans="1:16" x14ac:dyDescent="0.2">
      <c r="A32" s="16" t="s">
        <v>63</v>
      </c>
      <c r="B32" s="17" t="s">
        <v>64</v>
      </c>
      <c r="C32" s="24" t="s">
        <v>374</v>
      </c>
      <c r="D32" s="21" t="s">
        <v>345</v>
      </c>
      <c r="E32" s="20" t="s">
        <v>350</v>
      </c>
      <c r="F32" s="20"/>
      <c r="G32" s="20"/>
      <c r="H32" s="30">
        <v>8543.4937400000017</v>
      </c>
      <c r="I32" s="22">
        <v>668.2815589119997</v>
      </c>
      <c r="J32" s="23"/>
      <c r="K32" s="31"/>
      <c r="L32" s="23">
        <f t="shared" si="0"/>
        <v>9211.7752989120017</v>
      </c>
      <c r="M32" s="23">
        <v>0</v>
      </c>
      <c r="N32" s="23">
        <v>668.2815589119997</v>
      </c>
      <c r="O32" s="23">
        <f>+M32+N32</f>
        <v>668.2815589119997</v>
      </c>
      <c r="P32" s="23">
        <f>+L32-O32</f>
        <v>8543.4937400000017</v>
      </c>
    </row>
    <row r="33" spans="1:16" x14ac:dyDescent="0.2">
      <c r="A33" s="16" t="s">
        <v>65</v>
      </c>
      <c r="B33" s="17" t="s">
        <v>66</v>
      </c>
      <c r="C33" s="25" t="s">
        <v>355</v>
      </c>
      <c r="D33" s="21" t="s">
        <v>346</v>
      </c>
      <c r="E33" s="20" t="s">
        <v>350</v>
      </c>
      <c r="F33" s="20"/>
      <c r="G33" s="20"/>
      <c r="H33" s="30">
        <v>41478.17222</v>
      </c>
      <c r="I33" s="22">
        <v>9190.903866143999</v>
      </c>
      <c r="J33" s="23"/>
      <c r="K33" s="31"/>
      <c r="L33" s="23">
        <f t="shared" si="0"/>
        <v>50669.076086143999</v>
      </c>
      <c r="M33" s="23">
        <v>0</v>
      </c>
      <c r="N33" s="23">
        <v>9190.903866143999</v>
      </c>
      <c r="O33" s="23">
        <f>+M33+N33</f>
        <v>9190.903866143999</v>
      </c>
      <c r="P33" s="23">
        <f>+L33-O33</f>
        <v>41478.17222</v>
      </c>
    </row>
    <row r="34" spans="1:16" x14ac:dyDescent="0.2">
      <c r="A34" s="16" t="s">
        <v>67</v>
      </c>
      <c r="B34" s="17" t="s">
        <v>68</v>
      </c>
      <c r="C34" s="24" t="s">
        <v>361</v>
      </c>
      <c r="D34" s="21" t="s">
        <v>347</v>
      </c>
      <c r="E34" s="20" t="s">
        <v>350</v>
      </c>
      <c r="F34" s="20"/>
      <c r="G34" s="20"/>
      <c r="H34" s="30">
        <v>8142.6671599999991</v>
      </c>
      <c r="I34" s="22">
        <v>624.67162700799952</v>
      </c>
      <c r="J34" s="23"/>
      <c r="K34" s="31"/>
      <c r="L34" s="23">
        <f t="shared" si="0"/>
        <v>8767.3387870079987</v>
      </c>
      <c r="M34" s="23">
        <v>0</v>
      </c>
      <c r="N34" s="23">
        <v>624.67162700799952</v>
      </c>
      <c r="O34" s="23">
        <f>+M34+N34</f>
        <v>624.67162700799952</v>
      </c>
      <c r="P34" s="23">
        <f>+L34-O34</f>
        <v>8142.6671599999991</v>
      </c>
    </row>
    <row r="35" spans="1:16" x14ac:dyDescent="0.2">
      <c r="A35" s="16" t="s">
        <v>69</v>
      </c>
      <c r="B35" s="17" t="s">
        <v>70</v>
      </c>
      <c r="C35" s="24" t="s">
        <v>355</v>
      </c>
      <c r="D35" s="21" t="s">
        <v>346</v>
      </c>
      <c r="E35" s="20" t="s">
        <v>350</v>
      </c>
      <c r="F35" s="20"/>
      <c r="G35" s="20"/>
      <c r="H35" s="30">
        <v>41478.17222</v>
      </c>
      <c r="I35" s="22">
        <v>9190.903866143999</v>
      </c>
      <c r="J35" s="23"/>
      <c r="K35" s="31"/>
      <c r="L35" s="23">
        <f t="shared" si="0"/>
        <v>50669.076086143999</v>
      </c>
      <c r="M35" s="23">
        <v>0</v>
      </c>
      <c r="N35" s="23">
        <v>9190.903866143999</v>
      </c>
      <c r="O35" s="23">
        <f>+M35+N35</f>
        <v>9190.903866143999</v>
      </c>
      <c r="P35" s="23">
        <f>+L35-O35</f>
        <v>41478.17222</v>
      </c>
    </row>
    <row r="36" spans="1:16" x14ac:dyDescent="0.2">
      <c r="A36" s="16" t="s">
        <v>71</v>
      </c>
      <c r="B36" s="17" t="s">
        <v>72</v>
      </c>
      <c r="C36" s="24" t="s">
        <v>360</v>
      </c>
      <c r="D36" s="21" t="s">
        <v>345</v>
      </c>
      <c r="E36" s="20" t="s">
        <v>350</v>
      </c>
      <c r="F36" s="20"/>
      <c r="G36" s="20"/>
      <c r="H36" s="30">
        <v>29406.404700000003</v>
      </c>
      <c r="I36" s="22">
        <v>5768.3117239200055</v>
      </c>
      <c r="J36" s="23"/>
      <c r="K36" s="31"/>
      <c r="L36" s="23">
        <f t="shared" si="0"/>
        <v>35174.716423920006</v>
      </c>
      <c r="M36" s="23">
        <v>0</v>
      </c>
      <c r="N36" s="23">
        <v>5768.3117239200055</v>
      </c>
      <c r="O36" s="23">
        <f>+M36+N36</f>
        <v>5768.3117239200055</v>
      </c>
      <c r="P36" s="23">
        <f>+L36-O36</f>
        <v>29406.404699999999</v>
      </c>
    </row>
    <row r="37" spans="1:16" x14ac:dyDescent="0.2">
      <c r="A37" s="16" t="s">
        <v>73</v>
      </c>
      <c r="B37" s="17" t="s">
        <v>74</v>
      </c>
      <c r="C37" s="24" t="s">
        <v>374</v>
      </c>
      <c r="D37" s="21" t="s">
        <v>347</v>
      </c>
      <c r="E37" s="20" t="s">
        <v>350</v>
      </c>
      <c r="F37" s="20"/>
      <c r="G37" s="20"/>
      <c r="H37" s="30">
        <v>8543.4937400000017</v>
      </c>
      <c r="I37" s="22">
        <v>668.2815589119997</v>
      </c>
      <c r="J37" s="23"/>
      <c r="K37" s="31"/>
      <c r="L37" s="23">
        <f t="shared" si="0"/>
        <v>9211.7752989120017</v>
      </c>
      <c r="M37" s="23">
        <v>0</v>
      </c>
      <c r="N37" s="23">
        <v>668.2815589119997</v>
      </c>
      <c r="O37" s="23">
        <f>+M37+N37</f>
        <v>668.2815589119997</v>
      </c>
      <c r="P37" s="23">
        <f>+L37-O37</f>
        <v>8543.4937400000017</v>
      </c>
    </row>
    <row r="38" spans="1:16" x14ac:dyDescent="0.2">
      <c r="A38" s="16" t="s">
        <v>75</v>
      </c>
      <c r="B38" s="17" t="s">
        <v>451</v>
      </c>
      <c r="C38" s="24" t="s">
        <v>374</v>
      </c>
      <c r="D38" s="21" t="s">
        <v>345</v>
      </c>
      <c r="E38" s="20" t="s">
        <v>448</v>
      </c>
      <c r="F38" s="20"/>
      <c r="G38" s="20"/>
      <c r="H38" s="30">
        <v>5690.0793940273979</v>
      </c>
      <c r="I38" s="22">
        <v>357.83007807018089</v>
      </c>
      <c r="J38" s="23"/>
      <c r="K38" s="31"/>
      <c r="L38" s="23">
        <f t="shared" si="0"/>
        <v>6047.9094720975791</v>
      </c>
      <c r="M38" s="23">
        <v>0</v>
      </c>
      <c r="N38" s="23">
        <v>357.83007807018089</v>
      </c>
      <c r="O38" s="23">
        <f>+M38+N38</f>
        <v>357.83007807018089</v>
      </c>
      <c r="P38" s="23">
        <f>+L38-O38</f>
        <v>5690.0793940273979</v>
      </c>
    </row>
    <row r="39" spans="1:16" x14ac:dyDescent="0.2">
      <c r="A39" s="16" t="s">
        <v>78</v>
      </c>
      <c r="B39" s="17" t="s">
        <v>79</v>
      </c>
      <c r="C39" s="24" t="s">
        <v>362</v>
      </c>
      <c r="D39" s="21" t="s">
        <v>345</v>
      </c>
      <c r="E39" s="20" t="s">
        <v>350</v>
      </c>
      <c r="F39" s="20"/>
      <c r="G39" s="20"/>
      <c r="H39" s="30">
        <v>7221.4240199999995</v>
      </c>
      <c r="I39" s="22">
        <v>524.44037337599968</v>
      </c>
      <c r="J39" s="23"/>
      <c r="K39" s="31"/>
      <c r="L39" s="23">
        <f t="shared" si="0"/>
        <v>7745.8643933759995</v>
      </c>
      <c r="M39" s="23">
        <v>0</v>
      </c>
      <c r="N39" s="23">
        <v>524.44037337599968</v>
      </c>
      <c r="O39" s="23">
        <f>+M39+N39</f>
        <v>524.44037337599968</v>
      </c>
      <c r="P39" s="23">
        <f>+L39-O39</f>
        <v>7221.4240199999995</v>
      </c>
    </row>
    <row r="40" spans="1:16" x14ac:dyDescent="0.2">
      <c r="A40" s="16" t="s">
        <v>80</v>
      </c>
      <c r="B40" s="17" t="s">
        <v>81</v>
      </c>
      <c r="C40" s="24" t="s">
        <v>363</v>
      </c>
      <c r="D40" s="21" t="s">
        <v>347</v>
      </c>
      <c r="E40" s="20" t="s">
        <v>350</v>
      </c>
      <c r="F40" s="20"/>
      <c r="G40" s="20"/>
      <c r="H40" s="30">
        <v>50561.341488273967</v>
      </c>
      <c r="I40" s="22">
        <v>11327.265278042041</v>
      </c>
      <c r="J40" s="23"/>
      <c r="K40" s="31"/>
      <c r="L40" s="23">
        <f t="shared" si="0"/>
        <v>61888.606766316007</v>
      </c>
      <c r="M40" s="23">
        <v>0</v>
      </c>
      <c r="N40" s="23">
        <v>11327.265278042041</v>
      </c>
      <c r="O40" s="23">
        <f>+M40+N40</f>
        <v>11327.265278042041</v>
      </c>
      <c r="P40" s="23">
        <f>+L40-O40</f>
        <v>50561.341488273967</v>
      </c>
    </row>
    <row r="41" spans="1:16" x14ac:dyDescent="0.2">
      <c r="A41" s="16" t="s">
        <v>82</v>
      </c>
      <c r="B41" s="17" t="s">
        <v>83</v>
      </c>
      <c r="C41" s="24" t="s">
        <v>362</v>
      </c>
      <c r="D41" s="21" t="s">
        <v>345</v>
      </c>
      <c r="E41" s="20" t="s">
        <v>350</v>
      </c>
      <c r="F41" s="20"/>
      <c r="G41" s="20"/>
      <c r="H41" s="30">
        <v>7221.4240199999995</v>
      </c>
      <c r="I41" s="22">
        <v>524.44037337599968</v>
      </c>
      <c r="J41" s="23"/>
      <c r="K41" s="31"/>
      <c r="L41" s="23">
        <f t="shared" si="0"/>
        <v>7745.8643933759995</v>
      </c>
      <c r="M41" s="23">
        <v>0</v>
      </c>
      <c r="N41" s="23">
        <v>524.44037337599968</v>
      </c>
      <c r="O41" s="23">
        <f>+M41+N41</f>
        <v>524.44037337599968</v>
      </c>
      <c r="P41" s="23">
        <f>+L41-O41</f>
        <v>7221.4240199999995</v>
      </c>
    </row>
    <row r="42" spans="1:16" x14ac:dyDescent="0.2">
      <c r="A42" s="16" t="s">
        <v>84</v>
      </c>
      <c r="B42" s="17" t="s">
        <v>85</v>
      </c>
      <c r="C42" s="26" t="s">
        <v>362</v>
      </c>
      <c r="D42" s="21" t="s">
        <v>345</v>
      </c>
      <c r="E42" s="20" t="s">
        <v>350</v>
      </c>
      <c r="F42" s="20"/>
      <c r="G42" s="20"/>
      <c r="H42" s="30">
        <v>7221.4240199999995</v>
      </c>
      <c r="I42" s="22">
        <v>524.44037337599968</v>
      </c>
      <c r="J42" s="23"/>
      <c r="K42" s="31"/>
      <c r="L42" s="23">
        <f t="shared" si="0"/>
        <v>7745.8643933759995</v>
      </c>
      <c r="M42" s="23">
        <v>0</v>
      </c>
      <c r="N42" s="23">
        <v>524.44037337599968</v>
      </c>
      <c r="O42" s="23">
        <f>+M42+N42</f>
        <v>524.44037337599968</v>
      </c>
      <c r="P42" s="23">
        <f>+L42-O42</f>
        <v>7221.4240199999995</v>
      </c>
    </row>
    <row r="43" spans="1:16" x14ac:dyDescent="0.2">
      <c r="A43" s="16" t="s">
        <v>86</v>
      </c>
      <c r="B43" s="17" t="s">
        <v>87</v>
      </c>
      <c r="C43" s="24" t="s">
        <v>364</v>
      </c>
      <c r="D43" s="21" t="s">
        <v>347</v>
      </c>
      <c r="E43" s="20" t="s">
        <v>350</v>
      </c>
      <c r="F43" s="20"/>
      <c r="G43" s="20"/>
      <c r="H43" s="30">
        <v>7782.9179600000007</v>
      </c>
      <c r="I43" s="22">
        <v>585.53091404800034</v>
      </c>
      <c r="J43" s="23"/>
      <c r="K43" s="31"/>
      <c r="L43" s="23">
        <f t="shared" si="0"/>
        <v>8368.448874048001</v>
      </c>
      <c r="M43" s="23">
        <v>0</v>
      </c>
      <c r="N43" s="23">
        <v>585.53091404800034</v>
      </c>
      <c r="O43" s="23">
        <f>+M43+N43</f>
        <v>585.53091404800034</v>
      </c>
      <c r="P43" s="23">
        <f>+L43-O43</f>
        <v>7782.9179600000007</v>
      </c>
    </row>
    <row r="44" spans="1:16" x14ac:dyDescent="0.2">
      <c r="A44" s="16" t="s">
        <v>88</v>
      </c>
      <c r="B44" s="17" t="s">
        <v>89</v>
      </c>
      <c r="C44" s="24" t="s">
        <v>365</v>
      </c>
      <c r="D44" s="21" t="s">
        <v>345</v>
      </c>
      <c r="E44" s="20" t="s">
        <v>350</v>
      </c>
      <c r="F44" s="20"/>
      <c r="G44" s="20"/>
      <c r="H44" s="30">
        <v>10930.916666666668</v>
      </c>
      <c r="I44" s="22">
        <v>928.03317333333416</v>
      </c>
      <c r="J44" s="23"/>
      <c r="K44" s="31"/>
      <c r="L44" s="23">
        <f t="shared" si="0"/>
        <v>11858.949840000001</v>
      </c>
      <c r="M44" s="23">
        <v>0</v>
      </c>
      <c r="N44" s="23">
        <v>928.03317333333416</v>
      </c>
      <c r="O44" s="23">
        <f>+M44+N44</f>
        <v>928.03317333333416</v>
      </c>
      <c r="P44" s="23">
        <f>+L44-O44</f>
        <v>10930.916666666668</v>
      </c>
    </row>
    <row r="45" spans="1:16" x14ac:dyDescent="0.2">
      <c r="A45" s="16" t="s">
        <v>90</v>
      </c>
      <c r="B45" s="17" t="s">
        <v>91</v>
      </c>
      <c r="C45" s="24" t="s">
        <v>366</v>
      </c>
      <c r="D45" s="21" t="s">
        <v>345</v>
      </c>
      <c r="E45" s="20" t="s">
        <v>350</v>
      </c>
      <c r="F45" s="20"/>
      <c r="G45" s="20"/>
      <c r="H45" s="30">
        <v>12051.254599999998</v>
      </c>
      <c r="I45" s="22">
        <v>1440.3852037263152</v>
      </c>
      <c r="J45" s="23"/>
      <c r="K45" s="31"/>
      <c r="L45" s="23">
        <f t="shared" si="0"/>
        <v>13491.639803726313</v>
      </c>
      <c r="M45" s="23">
        <v>0</v>
      </c>
      <c r="N45" s="23">
        <v>1440.3852037263152</v>
      </c>
      <c r="O45" s="23">
        <f>+M45+N45</f>
        <v>1440.3852037263152</v>
      </c>
      <c r="P45" s="23">
        <f>+L45-O45</f>
        <v>12051.254599999998</v>
      </c>
    </row>
    <row r="46" spans="1:16" x14ac:dyDescent="0.2">
      <c r="A46" s="16" t="s">
        <v>92</v>
      </c>
      <c r="B46" s="17" t="s">
        <v>93</v>
      </c>
      <c r="C46" s="24" t="s">
        <v>361</v>
      </c>
      <c r="D46" s="21" t="s">
        <v>347</v>
      </c>
      <c r="E46" s="20" t="s">
        <v>350</v>
      </c>
      <c r="F46" s="20"/>
      <c r="G46" s="20"/>
      <c r="H46" s="30">
        <v>8142.6671599999991</v>
      </c>
      <c r="I46" s="22">
        <v>624.67162700799952</v>
      </c>
      <c r="J46" s="23"/>
      <c r="K46" s="31"/>
      <c r="L46" s="23">
        <f t="shared" si="0"/>
        <v>8767.3387870079987</v>
      </c>
      <c r="M46" s="23">
        <v>0</v>
      </c>
      <c r="N46" s="23">
        <v>624.67162700799952</v>
      </c>
      <c r="O46" s="23">
        <f>+M46+N46</f>
        <v>624.67162700799952</v>
      </c>
      <c r="P46" s="23">
        <f>+L46-O46</f>
        <v>8142.6671599999991</v>
      </c>
    </row>
    <row r="47" spans="1:16" x14ac:dyDescent="0.2">
      <c r="A47" s="16" t="s">
        <v>94</v>
      </c>
      <c r="B47" s="17" t="s">
        <v>95</v>
      </c>
      <c r="C47" s="24" t="s">
        <v>357</v>
      </c>
      <c r="D47" s="28" t="s">
        <v>345</v>
      </c>
      <c r="E47" s="20" t="s">
        <v>350</v>
      </c>
      <c r="F47" s="20"/>
      <c r="G47" s="20"/>
      <c r="H47" s="30">
        <v>9418.6601200000005</v>
      </c>
      <c r="I47" s="22">
        <v>763.49966105599981</v>
      </c>
      <c r="J47" s="23"/>
      <c r="K47" s="31"/>
      <c r="L47" s="23">
        <f t="shared" si="0"/>
        <v>10182.159781056</v>
      </c>
      <c r="M47" s="23">
        <v>0</v>
      </c>
      <c r="N47" s="23">
        <v>763.49966105599981</v>
      </c>
      <c r="O47" s="23">
        <f>+M47+N47</f>
        <v>763.49966105599981</v>
      </c>
      <c r="P47" s="23">
        <f>+L47-O47</f>
        <v>9418.6601200000005</v>
      </c>
    </row>
    <row r="48" spans="1:16" x14ac:dyDescent="0.2">
      <c r="A48" s="16" t="s">
        <v>96</v>
      </c>
      <c r="B48" s="17" t="s">
        <v>97</v>
      </c>
      <c r="C48" s="24" t="s">
        <v>361</v>
      </c>
      <c r="D48" s="28" t="s">
        <v>347</v>
      </c>
      <c r="E48" s="20" t="s">
        <v>350</v>
      </c>
      <c r="F48" s="20"/>
      <c r="G48" s="20"/>
      <c r="H48" s="30">
        <v>8142.6327999999994</v>
      </c>
      <c r="I48" s="22">
        <v>624.66788864000068</v>
      </c>
      <c r="J48" s="23"/>
      <c r="K48" s="31"/>
      <c r="L48" s="23">
        <f t="shared" si="0"/>
        <v>8767.3006886399999</v>
      </c>
      <c r="M48" s="23">
        <v>0</v>
      </c>
      <c r="N48" s="23">
        <v>624.66788864000068</v>
      </c>
      <c r="O48" s="23">
        <f>+M48+N48</f>
        <v>624.66788864000068</v>
      </c>
      <c r="P48" s="23">
        <f>+L48-O48</f>
        <v>8142.6327999999994</v>
      </c>
    </row>
    <row r="49" spans="1:16" x14ac:dyDescent="0.2">
      <c r="A49" s="16" t="s">
        <v>98</v>
      </c>
      <c r="B49" s="17" t="s">
        <v>99</v>
      </c>
      <c r="C49" s="27" t="s">
        <v>367</v>
      </c>
      <c r="D49" s="28" t="s">
        <v>345</v>
      </c>
      <c r="E49" s="20" t="s">
        <v>350</v>
      </c>
      <c r="F49" s="20"/>
      <c r="G49" s="20"/>
      <c r="H49" s="30">
        <v>7782.9179600000007</v>
      </c>
      <c r="I49" s="22">
        <v>585.53091404800034</v>
      </c>
      <c r="J49" s="23"/>
      <c r="K49" s="31"/>
      <c r="L49" s="23">
        <f t="shared" si="0"/>
        <v>8368.448874048001</v>
      </c>
      <c r="M49" s="23">
        <v>0</v>
      </c>
      <c r="N49" s="23">
        <v>585.53091404800034</v>
      </c>
      <c r="O49" s="23">
        <f>+M49+N49</f>
        <v>585.53091404800034</v>
      </c>
      <c r="P49" s="23">
        <f>+L49-O49</f>
        <v>7782.9179600000007</v>
      </c>
    </row>
    <row r="50" spans="1:16" x14ac:dyDescent="0.2">
      <c r="A50" s="16" t="s">
        <v>100</v>
      </c>
      <c r="B50" s="17" t="s">
        <v>101</v>
      </c>
      <c r="C50" s="24" t="s">
        <v>360</v>
      </c>
      <c r="D50" s="21" t="s">
        <v>346</v>
      </c>
      <c r="E50" s="20" t="s">
        <v>350</v>
      </c>
      <c r="F50" s="20"/>
      <c r="G50" s="20"/>
      <c r="H50" s="30">
        <v>29406.404700000003</v>
      </c>
      <c r="I50" s="22">
        <v>5768.3117239200055</v>
      </c>
      <c r="J50" s="23"/>
      <c r="K50" s="31"/>
      <c r="L50" s="23">
        <f t="shared" si="0"/>
        <v>35174.716423920006</v>
      </c>
      <c r="M50" s="23">
        <v>0</v>
      </c>
      <c r="N50" s="23">
        <v>5768.3117239200055</v>
      </c>
      <c r="O50" s="23">
        <f>+M50+N50</f>
        <v>5768.3117239200055</v>
      </c>
      <c r="P50" s="23">
        <f>+L50-O50</f>
        <v>29406.404699999999</v>
      </c>
    </row>
    <row r="51" spans="1:16" x14ac:dyDescent="0.2">
      <c r="A51" s="16" t="s">
        <v>102</v>
      </c>
      <c r="B51" s="17" t="s">
        <v>103</v>
      </c>
      <c r="C51" s="24" t="s">
        <v>375</v>
      </c>
      <c r="D51" s="21" t="s">
        <v>421</v>
      </c>
      <c r="E51" s="20" t="s">
        <v>350</v>
      </c>
      <c r="F51" s="20"/>
      <c r="G51" s="20"/>
      <c r="H51" s="30">
        <v>78510</v>
      </c>
      <c r="I51" s="22">
        <v>22832.63999999997</v>
      </c>
      <c r="J51" s="23"/>
      <c r="K51" s="31"/>
      <c r="L51" s="23">
        <f t="shared" si="0"/>
        <v>101342.63999999997</v>
      </c>
      <c r="M51" s="23">
        <v>0</v>
      </c>
      <c r="N51" s="23">
        <v>22832.63999999997</v>
      </c>
      <c r="O51" s="23">
        <f>+M51+N51</f>
        <v>22832.63999999997</v>
      </c>
      <c r="P51" s="23">
        <f>+L51-O51</f>
        <v>78510</v>
      </c>
    </row>
    <row r="52" spans="1:16" x14ac:dyDescent="0.2">
      <c r="A52" s="16" t="s">
        <v>104</v>
      </c>
      <c r="B52" s="17" t="s">
        <v>105</v>
      </c>
      <c r="C52" s="24" t="s">
        <v>365</v>
      </c>
      <c r="D52" s="21" t="s">
        <v>347</v>
      </c>
      <c r="E52" s="20" t="s">
        <v>350</v>
      </c>
      <c r="F52" s="20"/>
      <c r="G52" s="20"/>
      <c r="H52" s="30">
        <v>15823.706621004567</v>
      </c>
      <c r="I52" s="22">
        <v>1636.8970935712562</v>
      </c>
      <c r="J52" s="23"/>
      <c r="K52" s="31"/>
      <c r="L52" s="23">
        <f t="shared" si="0"/>
        <v>17460.603714575824</v>
      </c>
      <c r="M52" s="23">
        <v>0</v>
      </c>
      <c r="N52" s="23">
        <v>1636.8970935712562</v>
      </c>
      <c r="O52" s="23">
        <f>+M52+N52</f>
        <v>1636.8970935712562</v>
      </c>
      <c r="P52" s="23">
        <f>+L52-O52</f>
        <v>15823.706621004567</v>
      </c>
    </row>
    <row r="53" spans="1:16" x14ac:dyDescent="0.2">
      <c r="A53" s="16" t="s">
        <v>422</v>
      </c>
      <c r="B53" s="17" t="s">
        <v>423</v>
      </c>
      <c r="C53" s="24" t="s">
        <v>424</v>
      </c>
      <c r="D53" s="21" t="s">
        <v>347</v>
      </c>
      <c r="E53" s="20" t="s">
        <v>350</v>
      </c>
      <c r="F53" s="20"/>
      <c r="G53" s="20"/>
      <c r="H53" s="30">
        <v>4681.3664328767127</v>
      </c>
      <c r="I53" s="22">
        <v>248.08210789698705</v>
      </c>
      <c r="J53" s="23"/>
      <c r="K53" s="31"/>
      <c r="L53" s="23">
        <f t="shared" si="0"/>
        <v>4929.4485407736993</v>
      </c>
      <c r="M53" s="23">
        <v>0</v>
      </c>
      <c r="N53" s="23">
        <v>248.08210789698705</v>
      </c>
      <c r="O53" s="23">
        <f>+M53+N53</f>
        <v>248.08210789698705</v>
      </c>
      <c r="P53" s="23">
        <f>+L53-O53</f>
        <v>4681.3664328767118</v>
      </c>
    </row>
    <row r="54" spans="1:16" x14ac:dyDescent="0.2">
      <c r="A54" s="16" t="s">
        <v>107</v>
      </c>
      <c r="B54" s="17" t="s">
        <v>108</v>
      </c>
      <c r="C54" s="24" t="s">
        <v>359</v>
      </c>
      <c r="D54" s="21" t="s">
        <v>345</v>
      </c>
      <c r="E54" s="20" t="s">
        <v>350</v>
      </c>
      <c r="F54" s="20"/>
      <c r="G54" s="20"/>
      <c r="H54" s="30">
        <v>8966.2419999999984</v>
      </c>
      <c r="I54" s="22">
        <v>714.2765695999999</v>
      </c>
      <c r="J54" s="23"/>
      <c r="K54" s="31"/>
      <c r="L54" s="23">
        <f t="shared" si="0"/>
        <v>9680.518569599999</v>
      </c>
      <c r="M54" s="23">
        <v>0</v>
      </c>
      <c r="N54" s="23">
        <v>714.2765695999999</v>
      </c>
      <c r="O54" s="23">
        <f>+M54+N54</f>
        <v>714.2765695999999</v>
      </c>
      <c r="P54" s="23">
        <f>+L54-O54</f>
        <v>8966.2419999999984</v>
      </c>
    </row>
    <row r="55" spans="1:16" x14ac:dyDescent="0.2">
      <c r="A55" s="16" t="s">
        <v>109</v>
      </c>
      <c r="B55" s="17" t="s">
        <v>110</v>
      </c>
      <c r="C55" s="24" t="s">
        <v>373</v>
      </c>
      <c r="D55" s="21" t="s">
        <v>347</v>
      </c>
      <c r="E55" s="20" t="s">
        <v>350</v>
      </c>
      <c r="F55" s="20"/>
      <c r="G55" s="20"/>
      <c r="H55" s="30">
        <v>9901.3322199999984</v>
      </c>
      <c r="I55" s="22">
        <v>816.01438553599985</v>
      </c>
      <c r="J55" s="23"/>
      <c r="K55" s="31"/>
      <c r="L55" s="23">
        <f t="shared" si="0"/>
        <v>10717.346605535999</v>
      </c>
      <c r="M55" s="23">
        <v>0</v>
      </c>
      <c r="N55" s="23">
        <v>816.01438553599985</v>
      </c>
      <c r="O55" s="23">
        <f>+M55+N55</f>
        <v>816.01438553599985</v>
      </c>
      <c r="P55" s="23">
        <f>+L55-O55</f>
        <v>9901.3322199999984</v>
      </c>
    </row>
    <row r="56" spans="1:16" x14ac:dyDescent="0.2">
      <c r="A56" s="16" t="s">
        <v>111</v>
      </c>
      <c r="B56" s="17" t="s">
        <v>112</v>
      </c>
      <c r="C56" s="24" t="s">
        <v>377</v>
      </c>
      <c r="D56" s="21" t="s">
        <v>346</v>
      </c>
      <c r="E56" s="20" t="s">
        <v>350</v>
      </c>
      <c r="F56" s="20"/>
      <c r="G56" s="20"/>
      <c r="H56" s="30">
        <v>11475.380999999999</v>
      </c>
      <c r="I56" s="22">
        <v>1135.83899673684</v>
      </c>
      <c r="J56" s="23"/>
      <c r="K56" s="31"/>
      <c r="L56" s="23">
        <f t="shared" si="0"/>
        <v>12611.21999673684</v>
      </c>
      <c r="M56" s="23">
        <v>0</v>
      </c>
      <c r="N56" s="23">
        <v>1135.83899673684</v>
      </c>
      <c r="O56" s="23">
        <f>+M56+N56</f>
        <v>1135.83899673684</v>
      </c>
      <c r="P56" s="23">
        <f>+L56-O56</f>
        <v>11475.380999999999</v>
      </c>
    </row>
    <row r="57" spans="1:16" x14ac:dyDescent="0.2">
      <c r="A57" s="16" t="s">
        <v>113</v>
      </c>
      <c r="B57" s="17" t="s">
        <v>114</v>
      </c>
      <c r="C57" s="24" t="s">
        <v>376</v>
      </c>
      <c r="D57" s="21" t="s">
        <v>344</v>
      </c>
      <c r="E57" s="20" t="s">
        <v>350</v>
      </c>
      <c r="F57" s="20"/>
      <c r="G57" s="20"/>
      <c r="H57" s="30">
        <v>12051.254599999998</v>
      </c>
      <c r="I57" s="22">
        <v>1440.3852037263152</v>
      </c>
      <c r="J57" s="23"/>
      <c r="K57" s="31"/>
      <c r="L57" s="23">
        <f t="shared" si="0"/>
        <v>13491.639803726313</v>
      </c>
      <c r="M57" s="23">
        <v>0</v>
      </c>
      <c r="N57" s="23">
        <v>1440.3852037263152</v>
      </c>
      <c r="O57" s="23">
        <f>+M57+N57</f>
        <v>1440.3852037263152</v>
      </c>
      <c r="P57" s="23">
        <f>+L57-O57</f>
        <v>12051.254599999998</v>
      </c>
    </row>
    <row r="58" spans="1:16" x14ac:dyDescent="0.2">
      <c r="A58" s="16" t="s">
        <v>115</v>
      </c>
      <c r="B58" s="17" t="s">
        <v>116</v>
      </c>
      <c r="C58" s="24" t="s">
        <v>368</v>
      </c>
      <c r="D58" s="21" t="s">
        <v>346</v>
      </c>
      <c r="E58" s="20" t="s">
        <v>350</v>
      </c>
      <c r="F58" s="20"/>
      <c r="G58" s="20"/>
      <c r="H58" s="30">
        <v>15943.364432328768</v>
      </c>
      <c r="I58" s="22">
        <v>2195.2836545975242</v>
      </c>
      <c r="J58" s="23"/>
      <c r="K58" s="31"/>
      <c r="L58" s="23">
        <f t="shared" si="0"/>
        <v>18138.648086926292</v>
      </c>
      <c r="M58" s="23">
        <v>0</v>
      </c>
      <c r="N58" s="23">
        <v>2195.2836545975242</v>
      </c>
      <c r="O58" s="23">
        <f>+M58+N58</f>
        <v>2195.2836545975242</v>
      </c>
      <c r="P58" s="23">
        <f>+L58-O58</f>
        <v>15943.364432328768</v>
      </c>
    </row>
    <row r="59" spans="1:16" x14ac:dyDescent="0.2">
      <c r="A59" s="16" t="s">
        <v>119</v>
      </c>
      <c r="B59" s="17" t="s">
        <v>120</v>
      </c>
      <c r="C59" s="24" t="s">
        <v>359</v>
      </c>
      <c r="D59" s="21" t="s">
        <v>346</v>
      </c>
      <c r="E59" s="20" t="s">
        <v>350</v>
      </c>
      <c r="F59" s="20"/>
      <c r="G59" s="20"/>
      <c r="H59" s="30">
        <v>8966.2419999999984</v>
      </c>
      <c r="I59" s="22">
        <v>714.2765695999999</v>
      </c>
      <c r="J59" s="23"/>
      <c r="K59" s="31"/>
      <c r="L59" s="23">
        <f t="shared" si="0"/>
        <v>9680.518569599999</v>
      </c>
      <c r="M59" s="23">
        <v>0</v>
      </c>
      <c r="N59" s="23">
        <v>714.2765695999999</v>
      </c>
      <c r="O59" s="23">
        <f>+M59+N59</f>
        <v>714.2765695999999</v>
      </c>
      <c r="P59" s="23">
        <f>+L59-O59</f>
        <v>8966.2419999999984</v>
      </c>
    </row>
    <row r="60" spans="1:16" x14ac:dyDescent="0.2">
      <c r="A60" s="16" t="s">
        <v>121</v>
      </c>
      <c r="B60" s="17" t="s">
        <v>122</v>
      </c>
      <c r="C60" s="24" t="s">
        <v>369</v>
      </c>
      <c r="D60" s="21" t="s">
        <v>345</v>
      </c>
      <c r="E60" s="20" t="s">
        <v>350</v>
      </c>
      <c r="F60" s="20"/>
      <c r="G60" s="20"/>
      <c r="H60" s="30">
        <v>7782.9179600000007</v>
      </c>
      <c r="I60" s="22">
        <v>585.53091404800034</v>
      </c>
      <c r="J60" s="23"/>
      <c r="K60" s="31"/>
      <c r="L60" s="23">
        <f t="shared" si="0"/>
        <v>8368.448874048001</v>
      </c>
      <c r="M60" s="23">
        <v>0</v>
      </c>
      <c r="N60" s="23">
        <v>585.53091404800034</v>
      </c>
      <c r="O60" s="23">
        <f>+M60+N60</f>
        <v>585.53091404800034</v>
      </c>
      <c r="P60" s="23">
        <f>+L60-O60</f>
        <v>7782.9179600000007</v>
      </c>
    </row>
    <row r="61" spans="1:16" x14ac:dyDescent="0.2">
      <c r="A61" s="16" t="s">
        <v>124</v>
      </c>
      <c r="B61" s="17" t="s">
        <v>125</v>
      </c>
      <c r="C61" s="24" t="s">
        <v>368</v>
      </c>
      <c r="D61" s="21" t="s">
        <v>346</v>
      </c>
      <c r="E61" s="20" t="s">
        <v>350</v>
      </c>
      <c r="F61" s="20"/>
      <c r="G61" s="20"/>
      <c r="H61" s="30">
        <v>12662.587720000001</v>
      </c>
      <c r="I61" s="22">
        <v>1641.8220352000001</v>
      </c>
      <c r="J61" s="23"/>
      <c r="K61" s="31"/>
      <c r="L61" s="23">
        <f t="shared" si="0"/>
        <v>14304.409755200002</v>
      </c>
      <c r="M61" s="23">
        <v>0</v>
      </c>
      <c r="N61" s="23">
        <v>1641.8220352000001</v>
      </c>
      <c r="O61" s="23">
        <f>+M61+N61</f>
        <v>1641.8220352000001</v>
      </c>
      <c r="P61" s="23">
        <f>+L61-O61</f>
        <v>12662.587720000001</v>
      </c>
    </row>
    <row r="62" spans="1:16" x14ac:dyDescent="0.2">
      <c r="A62" s="16" t="s">
        <v>126</v>
      </c>
      <c r="B62" s="17" t="s">
        <v>127</v>
      </c>
      <c r="C62" s="24" t="s">
        <v>357</v>
      </c>
      <c r="D62" s="21" t="s">
        <v>347</v>
      </c>
      <c r="E62" s="20" t="s">
        <v>350</v>
      </c>
      <c r="F62" s="20"/>
      <c r="G62" s="20"/>
      <c r="H62" s="30">
        <v>9418.6601200000005</v>
      </c>
      <c r="I62" s="22">
        <v>763.49966105599981</v>
      </c>
      <c r="J62" s="23"/>
      <c r="K62" s="31"/>
      <c r="L62" s="23">
        <f t="shared" si="0"/>
        <v>10182.159781056</v>
      </c>
      <c r="M62" s="23">
        <v>0</v>
      </c>
      <c r="N62" s="23">
        <v>763.49966105599981</v>
      </c>
      <c r="O62" s="23">
        <f>+M62+N62</f>
        <v>763.49966105599981</v>
      </c>
      <c r="P62" s="23">
        <f>+L62-O62</f>
        <v>9418.6601200000005</v>
      </c>
    </row>
    <row r="63" spans="1:16" x14ac:dyDescent="0.2">
      <c r="A63" s="16" t="s">
        <v>128</v>
      </c>
      <c r="B63" s="17" t="s">
        <v>129</v>
      </c>
      <c r="C63" s="24" t="s">
        <v>373</v>
      </c>
      <c r="D63" s="21" t="s">
        <v>347</v>
      </c>
      <c r="E63" s="20" t="s">
        <v>350</v>
      </c>
      <c r="F63" s="20"/>
      <c r="G63" s="20"/>
      <c r="H63" s="30">
        <v>10561.421034666666</v>
      </c>
      <c r="I63" s="22">
        <v>887.83204857173394</v>
      </c>
      <c r="J63" s="23"/>
      <c r="K63" s="31"/>
      <c r="L63" s="23">
        <f t="shared" si="0"/>
        <v>11449.2530832384</v>
      </c>
      <c r="M63" s="23">
        <v>0</v>
      </c>
      <c r="N63" s="23">
        <v>887.83204857173394</v>
      </c>
      <c r="O63" s="23">
        <f>+M63+N63</f>
        <v>887.83204857173394</v>
      </c>
      <c r="P63" s="23">
        <f>+L63-O63</f>
        <v>10561.421034666666</v>
      </c>
    </row>
    <row r="64" spans="1:16" x14ac:dyDescent="0.2">
      <c r="A64" s="16" t="s">
        <v>130</v>
      </c>
      <c r="B64" s="17" t="s">
        <v>131</v>
      </c>
      <c r="C64" s="24" t="s">
        <v>370</v>
      </c>
      <c r="D64" s="21" t="s">
        <v>347</v>
      </c>
      <c r="E64" s="20" t="s">
        <v>350</v>
      </c>
      <c r="F64" s="20"/>
      <c r="G64" s="20"/>
      <c r="H64" s="30">
        <v>8966.242000000002</v>
      </c>
      <c r="I64" s="22">
        <v>714.27656960000115</v>
      </c>
      <c r="J64" s="23"/>
      <c r="K64" s="31"/>
      <c r="L64" s="23">
        <f t="shared" si="0"/>
        <v>9680.5185696000026</v>
      </c>
      <c r="M64" s="23">
        <v>0</v>
      </c>
      <c r="N64" s="23">
        <v>714.27656960000115</v>
      </c>
      <c r="O64" s="23">
        <f>+M64+N64</f>
        <v>714.27656960000115</v>
      </c>
      <c r="P64" s="23">
        <f>+L64-O64</f>
        <v>8966.242000000002</v>
      </c>
    </row>
    <row r="65" spans="1:16" x14ac:dyDescent="0.2">
      <c r="A65" s="16" t="s">
        <v>132</v>
      </c>
      <c r="B65" s="17" t="s">
        <v>133</v>
      </c>
      <c r="C65" s="24" t="s">
        <v>378</v>
      </c>
      <c r="D65" s="21" t="s">
        <v>347</v>
      </c>
      <c r="E65" s="20" t="s">
        <v>350</v>
      </c>
      <c r="F65" s="20"/>
      <c r="G65" s="20"/>
      <c r="H65" s="30">
        <v>11475.380999999999</v>
      </c>
      <c r="I65" s="22">
        <v>1135.83899673684</v>
      </c>
      <c r="J65" s="23"/>
      <c r="K65" s="31"/>
      <c r="L65" s="23">
        <f t="shared" si="0"/>
        <v>12611.21999673684</v>
      </c>
      <c r="M65" s="23">
        <v>0</v>
      </c>
      <c r="N65" s="23">
        <v>1135.83899673684</v>
      </c>
      <c r="O65" s="23">
        <f>+M65+N65</f>
        <v>1135.83899673684</v>
      </c>
      <c r="P65" s="23">
        <f>+L65-O65</f>
        <v>11475.380999999999</v>
      </c>
    </row>
    <row r="66" spans="1:16" x14ac:dyDescent="0.2">
      <c r="A66" s="16" t="s">
        <v>134</v>
      </c>
      <c r="B66" s="17" t="s">
        <v>135</v>
      </c>
      <c r="C66" s="24" t="s">
        <v>352</v>
      </c>
      <c r="D66" s="21" t="s">
        <v>345</v>
      </c>
      <c r="E66" s="20" t="s">
        <v>350</v>
      </c>
      <c r="F66" s="20"/>
      <c r="G66" s="20"/>
      <c r="H66" s="30">
        <v>29406.404700000003</v>
      </c>
      <c r="I66" s="22">
        <v>5768.3117239200055</v>
      </c>
      <c r="J66" s="23"/>
      <c r="K66" s="31"/>
      <c r="L66" s="23">
        <f t="shared" si="0"/>
        <v>35174.716423920006</v>
      </c>
      <c r="M66" s="23">
        <v>0</v>
      </c>
      <c r="N66" s="23">
        <v>5768.3117239200055</v>
      </c>
      <c r="O66" s="23">
        <f>+M66+N66</f>
        <v>5768.3117239200055</v>
      </c>
      <c r="P66" s="23">
        <f>+L66-O66</f>
        <v>29406.404699999999</v>
      </c>
    </row>
    <row r="67" spans="1:16" x14ac:dyDescent="0.2">
      <c r="A67" s="16" t="s">
        <v>136</v>
      </c>
      <c r="B67" s="17" t="s">
        <v>137</v>
      </c>
      <c r="C67" s="24" t="s">
        <v>357</v>
      </c>
      <c r="D67" s="21" t="s">
        <v>347</v>
      </c>
      <c r="E67" s="20" t="s">
        <v>350</v>
      </c>
      <c r="F67" s="20"/>
      <c r="G67" s="20"/>
      <c r="H67" s="30">
        <v>7870.3872235616436</v>
      </c>
      <c r="I67" s="22">
        <v>595.0475699235069</v>
      </c>
      <c r="J67" s="23"/>
      <c r="K67" s="31"/>
      <c r="L67" s="23">
        <f t="shared" si="0"/>
        <v>8465.4347934851503</v>
      </c>
      <c r="M67" s="23">
        <v>0</v>
      </c>
      <c r="N67" s="23">
        <v>595.0475699235069</v>
      </c>
      <c r="O67" s="23">
        <f>+M67+N67</f>
        <v>595.0475699235069</v>
      </c>
      <c r="P67" s="23">
        <f>+L67-O67</f>
        <v>7870.3872235616436</v>
      </c>
    </row>
    <row r="68" spans="1:16" x14ac:dyDescent="0.2">
      <c r="A68" s="16" t="s">
        <v>138</v>
      </c>
      <c r="B68" s="17" t="s">
        <v>139</v>
      </c>
      <c r="C68" s="24" t="s">
        <v>362</v>
      </c>
      <c r="D68" s="21" t="s">
        <v>345</v>
      </c>
      <c r="E68" s="20" t="s">
        <v>350</v>
      </c>
      <c r="F68" s="20"/>
      <c r="G68" s="20"/>
      <c r="H68" s="30">
        <v>7221.4240199999995</v>
      </c>
      <c r="I68" s="22">
        <v>524.44037337599968</v>
      </c>
      <c r="J68" s="23"/>
      <c r="K68" s="31"/>
      <c r="L68" s="23">
        <f t="shared" si="0"/>
        <v>7745.8643933759995</v>
      </c>
      <c r="M68" s="23">
        <v>0</v>
      </c>
      <c r="N68" s="23">
        <v>524.44037337599968</v>
      </c>
      <c r="O68" s="23">
        <f>+M68+N68</f>
        <v>524.44037337599968</v>
      </c>
      <c r="P68" s="23">
        <f>+L68-O68</f>
        <v>7221.4240199999995</v>
      </c>
    </row>
    <row r="69" spans="1:16" x14ac:dyDescent="0.2">
      <c r="A69" s="16" t="s">
        <v>140</v>
      </c>
      <c r="B69" s="17" t="s">
        <v>141</v>
      </c>
      <c r="C69" s="24" t="s">
        <v>362</v>
      </c>
      <c r="D69" s="21" t="s">
        <v>345</v>
      </c>
      <c r="E69" s="20" t="s">
        <v>350</v>
      </c>
      <c r="F69" s="20"/>
      <c r="G69" s="20"/>
      <c r="H69" s="30">
        <v>6739.9957519999989</v>
      </c>
      <c r="I69" s="22">
        <v>472.06097781759979</v>
      </c>
      <c r="J69" s="31"/>
      <c r="K69" s="60"/>
      <c r="L69" s="23">
        <f t="shared" si="0"/>
        <v>7212.0567298175984</v>
      </c>
      <c r="M69" s="23">
        <v>0</v>
      </c>
      <c r="N69" s="23">
        <v>472.06097781759979</v>
      </c>
      <c r="O69" s="23">
        <f>+M69+N69</f>
        <v>472.06097781759979</v>
      </c>
      <c r="P69" s="23">
        <f>+L69-O69</f>
        <v>6739.9957519999989</v>
      </c>
    </row>
    <row r="70" spans="1:16" x14ac:dyDescent="0.2">
      <c r="A70" s="16" t="s">
        <v>142</v>
      </c>
      <c r="B70" s="17" t="s">
        <v>143</v>
      </c>
      <c r="C70" s="24" t="s">
        <v>362</v>
      </c>
      <c r="D70" s="21" t="s">
        <v>345</v>
      </c>
      <c r="E70" s="20" t="s">
        <v>350</v>
      </c>
      <c r="F70" s="20"/>
      <c r="G70" s="20"/>
      <c r="H70" s="30">
        <v>7221.4240199999995</v>
      </c>
      <c r="I70" s="22">
        <v>524.44037337599968</v>
      </c>
      <c r="J70" s="23"/>
      <c r="K70" s="17"/>
      <c r="L70" s="23">
        <f t="shared" si="0"/>
        <v>7745.8643933759995</v>
      </c>
      <c r="M70" s="23">
        <v>0</v>
      </c>
      <c r="N70" s="23">
        <v>524.44037337599968</v>
      </c>
      <c r="O70" s="23">
        <f>+M70+N70</f>
        <v>524.44037337599968</v>
      </c>
      <c r="P70" s="23">
        <f>+L70-O70</f>
        <v>7221.4240199999995</v>
      </c>
    </row>
    <row r="71" spans="1:16" x14ac:dyDescent="0.2">
      <c r="A71" s="16" t="s">
        <v>194</v>
      </c>
      <c r="B71" s="17" t="s">
        <v>195</v>
      </c>
      <c r="C71" s="24" t="s">
        <v>355</v>
      </c>
      <c r="D71" s="53" t="s">
        <v>346</v>
      </c>
      <c r="E71" s="20" t="s">
        <v>350</v>
      </c>
      <c r="F71" s="20"/>
      <c r="G71" s="20"/>
      <c r="H71" s="30">
        <v>24736.586331068494</v>
      </c>
      <c r="I71" s="22">
        <v>5253.2828650673027</v>
      </c>
      <c r="J71" s="23"/>
      <c r="K71" s="17"/>
      <c r="L71" s="23">
        <f t="shared" si="0"/>
        <v>29989.869196135798</v>
      </c>
      <c r="M71" s="23">
        <v>0</v>
      </c>
      <c r="N71" s="23">
        <v>5253.2828650673027</v>
      </c>
      <c r="O71" s="23">
        <f>+M71+N71</f>
        <v>5253.2828650673027</v>
      </c>
      <c r="P71" s="23">
        <f>+L71-O71</f>
        <v>24736.586331068494</v>
      </c>
    </row>
    <row r="72" spans="1:16" x14ac:dyDescent="0.2">
      <c r="A72" s="16" t="s">
        <v>440</v>
      </c>
      <c r="B72" s="17" t="s">
        <v>441</v>
      </c>
      <c r="C72" s="24" t="s">
        <v>355</v>
      </c>
      <c r="D72" s="53" t="s">
        <v>345</v>
      </c>
      <c r="E72" s="20" t="s">
        <v>350</v>
      </c>
      <c r="F72" s="20"/>
      <c r="G72" s="20"/>
      <c r="H72" s="30">
        <v>10454.772175999999</v>
      </c>
      <c r="I72" s="22">
        <v>1894.2001757951878</v>
      </c>
      <c r="J72" s="23"/>
      <c r="K72" s="17"/>
      <c r="L72" s="23">
        <f t="shared" si="0"/>
        <v>12348.972351795186</v>
      </c>
      <c r="M72" s="23">
        <v>0</v>
      </c>
      <c r="N72" s="23">
        <v>1894.2001757951878</v>
      </c>
      <c r="O72" s="23">
        <f>+M72+N72</f>
        <v>1894.2001757951878</v>
      </c>
      <c r="P72" s="23">
        <f>+L72-O72</f>
        <v>10454.772175999999</v>
      </c>
    </row>
    <row r="73" spans="1:16" x14ac:dyDescent="0.2">
      <c r="A73" s="16" t="s">
        <v>443</v>
      </c>
      <c r="B73" s="17" t="s">
        <v>444</v>
      </c>
      <c r="C73" s="24" t="s">
        <v>445</v>
      </c>
      <c r="D73" s="53" t="s">
        <v>348</v>
      </c>
      <c r="E73" s="20" t="s">
        <v>350</v>
      </c>
      <c r="F73" s="20"/>
      <c r="G73" s="20"/>
      <c r="H73" s="30">
        <v>2456.2388127853878</v>
      </c>
      <c r="I73" s="22">
        <v>9.8629552511406899</v>
      </c>
      <c r="J73" s="23"/>
      <c r="K73" s="17"/>
      <c r="L73" s="23">
        <f t="shared" si="0"/>
        <v>2466.1017680365285</v>
      </c>
      <c r="M73" s="23">
        <v>0</v>
      </c>
      <c r="N73" s="23">
        <v>9.8629552511406899</v>
      </c>
      <c r="O73" s="23">
        <f>+M73+N73</f>
        <v>9.8629552511406899</v>
      </c>
      <c r="P73" s="23">
        <f>+L73-O73</f>
        <v>2456.2388127853878</v>
      </c>
    </row>
    <row r="74" spans="1:16" s="36" customFormat="1" x14ac:dyDescent="0.2">
      <c r="A74" s="29" t="s">
        <v>144</v>
      </c>
      <c r="B74" s="33" t="s">
        <v>145</v>
      </c>
      <c r="C74" s="33" t="s">
        <v>379</v>
      </c>
      <c r="D74" s="37" t="s">
        <v>406</v>
      </c>
      <c r="E74" s="20" t="s">
        <v>350</v>
      </c>
      <c r="F74" s="20">
        <v>34</v>
      </c>
      <c r="G74" s="20">
        <v>30</v>
      </c>
      <c r="H74" s="43">
        <v>21051.100228310497</v>
      </c>
      <c r="I74" s="22">
        <v>3983.618688767122</v>
      </c>
      <c r="J74" s="35"/>
      <c r="K74" s="31"/>
      <c r="L74" s="23">
        <f t="shared" si="0"/>
        <v>25034.718917077618</v>
      </c>
      <c r="M74" s="23">
        <v>0</v>
      </c>
      <c r="N74" s="34">
        <v>3983.618688767122</v>
      </c>
      <c r="O74" s="23">
        <f>+M74+N74</f>
        <v>3983.618688767122</v>
      </c>
      <c r="P74" s="23">
        <f>+L74-O74</f>
        <v>21051.100228310497</v>
      </c>
    </row>
    <row r="75" spans="1:16" x14ac:dyDescent="0.2">
      <c r="A75" s="16" t="s">
        <v>146</v>
      </c>
      <c r="B75" s="17" t="s">
        <v>147</v>
      </c>
      <c r="C75" s="17" t="s">
        <v>379</v>
      </c>
      <c r="D75" s="37" t="s">
        <v>404</v>
      </c>
      <c r="E75" s="20" t="s">
        <v>350</v>
      </c>
      <c r="F75" s="20">
        <v>12</v>
      </c>
      <c r="G75" s="20">
        <v>0</v>
      </c>
      <c r="H75" s="30">
        <v>5259.3657534246568</v>
      </c>
      <c r="I75" s="22">
        <v>182.9226082191779</v>
      </c>
      <c r="J75" s="31"/>
      <c r="K75" s="31"/>
      <c r="L75" s="23">
        <f t="shared" si="0"/>
        <v>5442.2883616438348</v>
      </c>
      <c r="M75" s="23">
        <v>0</v>
      </c>
      <c r="N75" s="23">
        <v>182.9226082191779</v>
      </c>
      <c r="O75" s="23">
        <f>+M75+N75</f>
        <v>182.9226082191779</v>
      </c>
      <c r="P75" s="23">
        <f>+L75-O75</f>
        <v>5259.3657534246568</v>
      </c>
    </row>
    <row r="76" spans="1:16" x14ac:dyDescent="0.2">
      <c r="A76" s="16" t="s">
        <v>148</v>
      </c>
      <c r="B76" s="17" t="s">
        <v>149</v>
      </c>
      <c r="C76" s="17" t="s">
        <v>380</v>
      </c>
      <c r="D76" s="37" t="s">
        <v>406</v>
      </c>
      <c r="E76" s="20" t="s">
        <v>350</v>
      </c>
      <c r="F76" s="20">
        <v>0</v>
      </c>
      <c r="G76" s="20">
        <v>0</v>
      </c>
      <c r="H76" s="30">
        <v>13204.414611872146</v>
      </c>
      <c r="I76" s="22">
        <v>2307.5666410958866</v>
      </c>
      <c r="J76" s="31"/>
      <c r="K76" s="31"/>
      <c r="L76" s="23">
        <f t="shared" si="0"/>
        <v>15511.981252968031</v>
      </c>
      <c r="M76" s="23">
        <v>0</v>
      </c>
      <c r="N76" s="23">
        <v>2307.5666410958866</v>
      </c>
      <c r="O76" s="23">
        <f>+M76+N76</f>
        <v>2307.5666410958866</v>
      </c>
      <c r="P76" s="23">
        <f>+L76-O76</f>
        <v>13204.414611872144</v>
      </c>
    </row>
    <row r="77" spans="1:16" x14ac:dyDescent="0.2">
      <c r="A77" s="16" t="s">
        <v>442</v>
      </c>
      <c r="B77" s="17" t="s">
        <v>123</v>
      </c>
      <c r="C77" s="17" t="s">
        <v>355</v>
      </c>
      <c r="D77" s="21" t="s">
        <v>346</v>
      </c>
      <c r="E77" s="20" t="s">
        <v>350</v>
      </c>
      <c r="F77" s="20">
        <v>0</v>
      </c>
      <c r="G77" s="20">
        <v>56</v>
      </c>
      <c r="H77" s="30">
        <v>36996.72059194521</v>
      </c>
      <c r="I77" s="22">
        <v>7389.6031984395004</v>
      </c>
      <c r="J77" s="31"/>
      <c r="K77" s="31"/>
      <c r="L77" s="23">
        <f t="shared" si="0"/>
        <v>44386.323790384711</v>
      </c>
      <c r="M77" s="23">
        <v>0</v>
      </c>
      <c r="N77" s="23">
        <v>7389.6031984395004</v>
      </c>
      <c r="O77" s="23">
        <f>+M77+N77</f>
        <v>7389.6031984395004</v>
      </c>
      <c r="P77" s="23">
        <f>+L77-O77</f>
        <v>36996.72059194521</v>
      </c>
    </row>
    <row r="78" spans="1:16" x14ac:dyDescent="0.2">
      <c r="A78" s="16" t="s">
        <v>150</v>
      </c>
      <c r="B78" s="17" t="s">
        <v>151</v>
      </c>
      <c r="C78" s="17" t="s">
        <v>381</v>
      </c>
      <c r="D78" s="37" t="s">
        <v>406</v>
      </c>
      <c r="E78" s="20" t="s">
        <v>350</v>
      </c>
      <c r="F78" s="20">
        <v>0</v>
      </c>
      <c r="G78" s="20">
        <v>0</v>
      </c>
      <c r="H78" s="30">
        <v>32036.916666666664</v>
      </c>
      <c r="I78" s="22">
        <v>6568.8634955263187</v>
      </c>
      <c r="J78" s="31"/>
      <c r="K78" s="31"/>
      <c r="L78" s="23">
        <f t="shared" ref="L78:L141" si="1">+H78+I78</f>
        <v>38605.780162192983</v>
      </c>
      <c r="M78" s="23">
        <v>0</v>
      </c>
      <c r="N78" s="23">
        <v>6568.8634955263187</v>
      </c>
      <c r="O78" s="23">
        <f>+M78+N78</f>
        <v>6568.8634955263187</v>
      </c>
      <c r="P78" s="23">
        <f>+L78-O78</f>
        <v>32036.916666666664</v>
      </c>
    </row>
    <row r="79" spans="1:16" x14ac:dyDescent="0.2">
      <c r="A79" s="16" t="s">
        <v>152</v>
      </c>
      <c r="B79" s="17" t="s">
        <v>153</v>
      </c>
      <c r="C79" s="17" t="s">
        <v>379</v>
      </c>
      <c r="D79" s="37" t="s">
        <v>405</v>
      </c>
      <c r="E79" s="20" t="s">
        <v>350</v>
      </c>
      <c r="F79" s="20">
        <v>0</v>
      </c>
      <c r="G79" s="20">
        <v>78</v>
      </c>
      <c r="H79" s="30">
        <v>24891.75</v>
      </c>
      <c r="I79" s="22">
        <v>4803.9814800000004</v>
      </c>
      <c r="J79" s="31"/>
      <c r="K79" s="35"/>
      <c r="L79" s="23">
        <f t="shared" si="1"/>
        <v>29695.731480000002</v>
      </c>
      <c r="M79" s="23">
        <v>0</v>
      </c>
      <c r="N79" s="23">
        <v>4803.9814800000004</v>
      </c>
      <c r="O79" s="23">
        <f>+M79+N79</f>
        <v>4803.9814800000004</v>
      </c>
      <c r="P79" s="23">
        <f>+L79-O79</f>
        <v>24891.75</v>
      </c>
    </row>
    <row r="80" spans="1:16" x14ac:dyDescent="0.2">
      <c r="A80" s="16" t="s">
        <v>154</v>
      </c>
      <c r="B80" s="17" t="s">
        <v>155</v>
      </c>
      <c r="C80" s="17" t="s">
        <v>379</v>
      </c>
      <c r="D80" s="37" t="s">
        <v>405</v>
      </c>
      <c r="E80" s="20" t="s">
        <v>350</v>
      </c>
      <c r="F80" s="20">
        <v>28</v>
      </c>
      <c r="G80" s="20">
        <v>44</v>
      </c>
      <c r="H80" s="30">
        <v>22626.122374429222</v>
      </c>
      <c r="I80" s="22">
        <v>4320.0434191780823</v>
      </c>
      <c r="J80" s="31"/>
      <c r="K80" s="31"/>
      <c r="L80" s="23">
        <f t="shared" si="1"/>
        <v>26946.165793607302</v>
      </c>
      <c r="M80" s="23">
        <v>0</v>
      </c>
      <c r="N80" s="23">
        <v>4320.0434191780823</v>
      </c>
      <c r="O80" s="23">
        <f>+M80+N80</f>
        <v>4320.0434191780823</v>
      </c>
      <c r="P80" s="23">
        <f>+L80-O80</f>
        <v>22626.122374429222</v>
      </c>
    </row>
    <row r="81" spans="1:16" x14ac:dyDescent="0.2">
      <c r="A81" s="16" t="s">
        <v>156</v>
      </c>
      <c r="B81" s="17" t="s">
        <v>157</v>
      </c>
      <c r="C81" s="17" t="s">
        <v>382</v>
      </c>
      <c r="D81" s="38" t="s">
        <v>407</v>
      </c>
      <c r="E81" s="20" t="s">
        <v>350</v>
      </c>
      <c r="F81" s="20">
        <v>12</v>
      </c>
      <c r="G81" s="20">
        <v>0</v>
      </c>
      <c r="H81" s="30">
        <v>3358.9999999999991</v>
      </c>
      <c r="I81" s="22">
        <v>61.299200000000056</v>
      </c>
      <c r="J81" s="31"/>
      <c r="K81" s="31"/>
      <c r="L81" s="23">
        <f t="shared" si="1"/>
        <v>3420.299199999999</v>
      </c>
      <c r="M81" s="23">
        <v>0</v>
      </c>
      <c r="N81" s="23">
        <v>61.299200000000056</v>
      </c>
      <c r="O81" s="23">
        <f>+M81+N81</f>
        <v>61.299200000000056</v>
      </c>
      <c r="P81" s="23">
        <f>+L81-O81</f>
        <v>3358.9999999999991</v>
      </c>
    </row>
    <row r="82" spans="1:16" x14ac:dyDescent="0.2">
      <c r="A82" s="16" t="s">
        <v>158</v>
      </c>
      <c r="B82" s="17" t="s">
        <v>159</v>
      </c>
      <c r="C82" s="17" t="s">
        <v>392</v>
      </c>
      <c r="D82" s="37" t="s">
        <v>406</v>
      </c>
      <c r="E82" s="20" t="s">
        <v>350</v>
      </c>
      <c r="F82" s="20">
        <v>0</v>
      </c>
      <c r="G82" s="20">
        <v>0</v>
      </c>
      <c r="H82" s="30">
        <v>24734.333333333336</v>
      </c>
      <c r="I82" s="22">
        <v>4770.3572799999965</v>
      </c>
      <c r="J82" s="31"/>
      <c r="K82" s="31"/>
      <c r="L82" s="23">
        <f t="shared" si="1"/>
        <v>29504.690613333332</v>
      </c>
      <c r="M82" s="23">
        <v>0</v>
      </c>
      <c r="N82" s="23">
        <v>4770.3572799999965</v>
      </c>
      <c r="O82" s="23">
        <f>+M82+N82</f>
        <v>4770.3572799999965</v>
      </c>
      <c r="P82" s="23">
        <f>+L82-O82</f>
        <v>24734.333333333336</v>
      </c>
    </row>
    <row r="83" spans="1:16" x14ac:dyDescent="0.2">
      <c r="A83" s="16" t="s">
        <v>160</v>
      </c>
      <c r="B83" s="17" t="s">
        <v>161</v>
      </c>
      <c r="C83" s="17" t="s">
        <v>391</v>
      </c>
      <c r="D83" s="37" t="s">
        <v>406</v>
      </c>
      <c r="E83" s="20" t="s">
        <v>350</v>
      </c>
      <c r="F83" s="20">
        <v>0</v>
      </c>
      <c r="G83" s="20">
        <v>0</v>
      </c>
      <c r="H83" s="30">
        <v>22057.583333333332</v>
      </c>
      <c r="I83" s="22">
        <v>4198.603479999997</v>
      </c>
      <c r="J83" s="31"/>
      <c r="K83" s="31"/>
      <c r="L83" s="23">
        <f t="shared" si="1"/>
        <v>26256.18681333333</v>
      </c>
      <c r="M83" s="23">
        <v>0</v>
      </c>
      <c r="N83" s="23">
        <v>4198.603479999997</v>
      </c>
      <c r="O83" s="23">
        <f>+M83+N83</f>
        <v>4198.603479999997</v>
      </c>
      <c r="P83" s="23">
        <f>+L83-O83</f>
        <v>22057.583333333332</v>
      </c>
    </row>
    <row r="84" spans="1:16" x14ac:dyDescent="0.2">
      <c r="A84" s="16" t="s">
        <v>162</v>
      </c>
      <c r="B84" s="17" t="s">
        <v>163</v>
      </c>
      <c r="C84" s="17" t="s">
        <v>392</v>
      </c>
      <c r="D84" s="37" t="s">
        <v>404</v>
      </c>
      <c r="E84" s="20" t="s">
        <v>350</v>
      </c>
      <c r="F84" s="20">
        <v>0</v>
      </c>
      <c r="G84" s="20">
        <v>0</v>
      </c>
      <c r="H84" s="30">
        <v>24734.333333333336</v>
      </c>
      <c r="I84" s="22">
        <v>4770.3572799999965</v>
      </c>
      <c r="J84" s="31"/>
      <c r="K84" s="31"/>
      <c r="L84" s="23">
        <f t="shared" si="1"/>
        <v>29504.690613333332</v>
      </c>
      <c r="M84" s="23">
        <v>0</v>
      </c>
      <c r="N84" s="23">
        <v>4770.3572799999965</v>
      </c>
      <c r="O84" s="23">
        <f>+M84+N84</f>
        <v>4770.3572799999965</v>
      </c>
      <c r="P84" s="23">
        <f>+L84-O84</f>
        <v>24734.333333333336</v>
      </c>
    </row>
    <row r="85" spans="1:16" x14ac:dyDescent="0.2">
      <c r="A85" s="16" t="s">
        <v>164</v>
      </c>
      <c r="B85" s="17" t="s">
        <v>165</v>
      </c>
      <c r="C85" s="17" t="s">
        <v>379</v>
      </c>
      <c r="D85" s="37" t="s">
        <v>408</v>
      </c>
      <c r="E85" s="20" t="s">
        <v>350</v>
      </c>
      <c r="F85" s="20">
        <v>0</v>
      </c>
      <c r="G85" s="20">
        <v>78</v>
      </c>
      <c r="H85" s="30">
        <v>22114.91689497717</v>
      </c>
      <c r="I85" s="22">
        <v>4210.8499287671293</v>
      </c>
      <c r="J85" s="31"/>
      <c r="K85" s="31"/>
      <c r="L85" s="23">
        <f t="shared" si="1"/>
        <v>26325.766823744299</v>
      </c>
      <c r="M85" s="23">
        <v>0</v>
      </c>
      <c r="N85" s="23">
        <v>4210.8499287671293</v>
      </c>
      <c r="O85" s="23">
        <f>+M85+N85</f>
        <v>4210.8499287671293</v>
      </c>
      <c r="P85" s="23">
        <f>+L85-O85</f>
        <v>22114.91689497717</v>
      </c>
    </row>
    <row r="86" spans="1:16" x14ac:dyDescent="0.2">
      <c r="A86" s="16" t="s">
        <v>166</v>
      </c>
      <c r="B86" s="17" t="s">
        <v>167</v>
      </c>
      <c r="C86" s="17" t="s">
        <v>393</v>
      </c>
      <c r="D86" s="37" t="s">
        <v>404</v>
      </c>
      <c r="E86" s="20" t="s">
        <v>350</v>
      </c>
      <c r="F86" s="20">
        <v>0</v>
      </c>
      <c r="G86" s="20">
        <v>0</v>
      </c>
      <c r="H86" s="30">
        <v>27712.583333333328</v>
      </c>
      <c r="I86" s="22">
        <v>5406.5114800000001</v>
      </c>
      <c r="J86" s="31"/>
      <c r="K86" s="31"/>
      <c r="L86" s="23">
        <f t="shared" si="1"/>
        <v>33119.09481333333</v>
      </c>
      <c r="M86" s="23">
        <v>0</v>
      </c>
      <c r="N86" s="23">
        <v>5406.5114800000001</v>
      </c>
      <c r="O86" s="23">
        <f>+M86+N86</f>
        <v>5406.5114800000001</v>
      </c>
      <c r="P86" s="23">
        <f>+L86-O86</f>
        <v>27712.583333333328</v>
      </c>
    </row>
    <row r="87" spans="1:16" x14ac:dyDescent="0.2">
      <c r="A87" s="16" t="s">
        <v>168</v>
      </c>
      <c r="B87" s="17" t="s">
        <v>169</v>
      </c>
      <c r="C87" s="17" t="s">
        <v>379</v>
      </c>
      <c r="D87" s="37" t="s">
        <v>406</v>
      </c>
      <c r="E87" s="20" t="s">
        <v>350</v>
      </c>
      <c r="F87" s="20">
        <v>0</v>
      </c>
      <c r="G87" s="20">
        <v>78</v>
      </c>
      <c r="H87" s="30">
        <v>24891.75</v>
      </c>
      <c r="I87" s="22">
        <v>4803.9814800000004</v>
      </c>
      <c r="J87" s="31"/>
      <c r="K87" s="31"/>
      <c r="L87" s="23">
        <f t="shared" si="1"/>
        <v>29695.731480000002</v>
      </c>
      <c r="M87" s="23">
        <v>0</v>
      </c>
      <c r="N87" s="23">
        <v>4803.9814800000004</v>
      </c>
      <c r="O87" s="23">
        <f>+M87+N87</f>
        <v>4803.9814800000004</v>
      </c>
      <c r="P87" s="23">
        <f>+L87-O87</f>
        <v>24891.75</v>
      </c>
    </row>
    <row r="88" spans="1:16" x14ac:dyDescent="0.2">
      <c r="A88" s="16" t="s">
        <v>170</v>
      </c>
      <c r="B88" s="17" t="s">
        <v>171</v>
      </c>
      <c r="C88" s="17" t="s">
        <v>391</v>
      </c>
      <c r="D88" s="37" t="s">
        <v>408</v>
      </c>
      <c r="E88" s="20" t="s">
        <v>350</v>
      </c>
      <c r="F88" s="20">
        <v>0</v>
      </c>
      <c r="G88" s="20">
        <v>0</v>
      </c>
      <c r="H88" s="30">
        <v>22057.583333333332</v>
      </c>
      <c r="I88" s="22">
        <v>4198.603479999997</v>
      </c>
      <c r="J88" s="31"/>
      <c r="K88" s="31"/>
      <c r="L88" s="23">
        <f t="shared" si="1"/>
        <v>26256.18681333333</v>
      </c>
      <c r="M88" s="23">
        <v>0</v>
      </c>
      <c r="N88" s="23">
        <v>4198.603479999997</v>
      </c>
      <c r="O88" s="23">
        <f>+M88+N88</f>
        <v>4198.603479999997</v>
      </c>
      <c r="P88" s="23">
        <f>+L88-O88</f>
        <v>22057.583333333332</v>
      </c>
    </row>
    <row r="89" spans="1:16" s="36" customFormat="1" x14ac:dyDescent="0.2">
      <c r="A89" s="29" t="s">
        <v>172</v>
      </c>
      <c r="B89" s="33" t="s">
        <v>173</v>
      </c>
      <c r="C89" s="33" t="s">
        <v>381</v>
      </c>
      <c r="D89" s="37" t="s">
        <v>406</v>
      </c>
      <c r="E89" s="20" t="s">
        <v>350</v>
      </c>
      <c r="F89" s="20">
        <v>0</v>
      </c>
      <c r="G89" s="20">
        <v>0</v>
      </c>
      <c r="H89" s="43">
        <v>32036.916666666664</v>
      </c>
      <c r="I89" s="22">
        <v>6568.8634955263187</v>
      </c>
      <c r="J89" s="35"/>
      <c r="K89" s="31"/>
      <c r="L89" s="23">
        <f t="shared" si="1"/>
        <v>38605.780162192983</v>
      </c>
      <c r="M89" s="23">
        <v>0</v>
      </c>
      <c r="N89" s="34">
        <v>6568.8634955263187</v>
      </c>
      <c r="O89" s="23">
        <f>+M89+N89</f>
        <v>6568.8634955263187</v>
      </c>
      <c r="P89" s="23">
        <f>+L89-O89</f>
        <v>32036.916666666664</v>
      </c>
    </row>
    <row r="90" spans="1:16" x14ac:dyDescent="0.2">
      <c r="A90" s="16" t="s">
        <v>174</v>
      </c>
      <c r="B90" s="17" t="s">
        <v>175</v>
      </c>
      <c r="C90" s="17" t="s">
        <v>381</v>
      </c>
      <c r="D90" s="37" t="s">
        <v>406</v>
      </c>
      <c r="E90" s="20" t="s">
        <v>350</v>
      </c>
      <c r="F90" s="20">
        <v>0</v>
      </c>
      <c r="G90" s="20">
        <v>0</v>
      </c>
      <c r="H90" s="30">
        <v>32036.916666666664</v>
      </c>
      <c r="I90" s="22">
        <v>6568.8634955263187</v>
      </c>
      <c r="J90" s="31"/>
      <c r="K90" s="31"/>
      <c r="L90" s="23">
        <f t="shared" si="1"/>
        <v>38605.780162192983</v>
      </c>
      <c r="M90" s="23">
        <v>0</v>
      </c>
      <c r="N90" s="23">
        <v>6568.8634955263187</v>
      </c>
      <c r="O90" s="23">
        <f>+M90+N90</f>
        <v>6568.8634955263187</v>
      </c>
      <c r="P90" s="23">
        <f>+L90-O90</f>
        <v>32036.916666666664</v>
      </c>
    </row>
    <row r="91" spans="1:16" x14ac:dyDescent="0.2">
      <c r="A91" s="16" t="s">
        <v>176</v>
      </c>
      <c r="B91" s="17" t="s">
        <v>177</v>
      </c>
      <c r="C91" s="17" t="s">
        <v>379</v>
      </c>
      <c r="D91" s="37" t="s">
        <v>405</v>
      </c>
      <c r="E91" s="20" t="s">
        <v>350</v>
      </c>
      <c r="F91" s="20">
        <v>24</v>
      </c>
      <c r="G91" s="20">
        <v>20</v>
      </c>
      <c r="H91" s="30">
        <v>11256.884474885843</v>
      </c>
      <c r="I91" s="22">
        <v>1416.9095159817355</v>
      </c>
      <c r="J91" s="31"/>
      <c r="K91" s="31"/>
      <c r="L91" s="23">
        <f t="shared" si="1"/>
        <v>12673.793990867578</v>
      </c>
      <c r="M91" s="23">
        <v>0</v>
      </c>
      <c r="N91" s="23">
        <v>1416.9095159817355</v>
      </c>
      <c r="O91" s="23">
        <f>+M91+N91</f>
        <v>1416.9095159817355</v>
      </c>
      <c r="P91" s="23">
        <f>+L91-O91</f>
        <v>11256.884474885843</v>
      </c>
    </row>
    <row r="92" spans="1:16" x14ac:dyDescent="0.2">
      <c r="A92" s="16" t="s">
        <v>178</v>
      </c>
      <c r="B92" s="17" t="s">
        <v>179</v>
      </c>
      <c r="C92" s="17" t="s">
        <v>383</v>
      </c>
      <c r="D92" s="38" t="s">
        <v>407</v>
      </c>
      <c r="E92" s="20" t="s">
        <v>350</v>
      </c>
      <c r="F92" s="20">
        <v>12</v>
      </c>
      <c r="G92" s="20">
        <v>0</v>
      </c>
      <c r="H92" s="30">
        <v>3358.9999999999991</v>
      </c>
      <c r="I92" s="22">
        <v>61.299200000000056</v>
      </c>
      <c r="J92" s="31"/>
      <c r="K92" s="31"/>
      <c r="L92" s="23">
        <f t="shared" si="1"/>
        <v>3420.299199999999</v>
      </c>
      <c r="M92" s="23">
        <v>0</v>
      </c>
      <c r="N92" s="23">
        <v>61.299200000000056</v>
      </c>
      <c r="O92" s="23">
        <f>+M92+N92</f>
        <v>61.299200000000056</v>
      </c>
      <c r="P92" s="23">
        <f>+L92-O92</f>
        <v>3358.9999999999991</v>
      </c>
    </row>
    <row r="93" spans="1:16" x14ac:dyDescent="0.2">
      <c r="A93" s="16" t="s">
        <v>180</v>
      </c>
      <c r="B93" s="17" t="s">
        <v>181</v>
      </c>
      <c r="C93" s="17" t="s">
        <v>379</v>
      </c>
      <c r="D93" s="37" t="s">
        <v>408</v>
      </c>
      <c r="E93" s="20" t="s">
        <v>350</v>
      </c>
      <c r="F93" s="20">
        <v>0</v>
      </c>
      <c r="G93" s="20">
        <v>78</v>
      </c>
      <c r="H93" s="30">
        <v>24891.75</v>
      </c>
      <c r="I93" s="22">
        <v>4803.9814800000004</v>
      </c>
      <c r="J93" s="31"/>
      <c r="K93" s="31"/>
      <c r="L93" s="23">
        <f t="shared" si="1"/>
        <v>29695.731480000002</v>
      </c>
      <c r="M93" s="23">
        <v>0</v>
      </c>
      <c r="N93" s="23">
        <v>4803.9814800000004</v>
      </c>
      <c r="O93" s="23">
        <f>+M93+N93</f>
        <v>4803.9814800000004</v>
      </c>
      <c r="P93" s="23">
        <f>+L93-O93</f>
        <v>24891.75</v>
      </c>
    </row>
    <row r="94" spans="1:16" x14ac:dyDescent="0.2">
      <c r="A94" s="16" t="s">
        <v>182</v>
      </c>
      <c r="B94" s="17" t="s">
        <v>183</v>
      </c>
      <c r="C94" s="17" t="s">
        <v>379</v>
      </c>
      <c r="D94" s="37" t="s">
        <v>405</v>
      </c>
      <c r="E94" s="20" t="s">
        <v>350</v>
      </c>
      <c r="F94" s="20">
        <v>20</v>
      </c>
      <c r="G94" s="20">
        <v>0</v>
      </c>
      <c r="H94" s="30">
        <v>5253.2305936073053</v>
      </c>
      <c r="I94" s="22">
        <v>182.52995799086753</v>
      </c>
      <c r="J94" s="31"/>
      <c r="K94" s="35"/>
      <c r="L94" s="23">
        <f t="shared" si="1"/>
        <v>5435.7605515981732</v>
      </c>
      <c r="M94" s="23">
        <v>0</v>
      </c>
      <c r="N94" s="23">
        <v>182.52995799086753</v>
      </c>
      <c r="O94" s="23">
        <f>+M94+N94</f>
        <v>182.52995799086753</v>
      </c>
      <c r="P94" s="23">
        <f>+L94-O94</f>
        <v>5253.2305936073053</v>
      </c>
    </row>
    <row r="95" spans="1:16" x14ac:dyDescent="0.2">
      <c r="A95" s="16" t="s">
        <v>425</v>
      </c>
      <c r="B95" s="17" t="s">
        <v>426</v>
      </c>
      <c r="C95" s="17" t="s">
        <v>379</v>
      </c>
      <c r="D95" s="37" t="s">
        <v>404</v>
      </c>
      <c r="E95" s="20" t="s">
        <v>350</v>
      </c>
      <c r="F95" s="20">
        <v>51</v>
      </c>
      <c r="G95" s="20">
        <v>0</v>
      </c>
      <c r="H95" s="30">
        <v>6012.4566210045641</v>
      </c>
      <c r="I95" s="22">
        <v>647.13718648401652</v>
      </c>
      <c r="J95" s="31"/>
      <c r="K95" s="31"/>
      <c r="L95" s="23">
        <f t="shared" si="1"/>
        <v>6659.5938074885808</v>
      </c>
      <c r="M95" s="23">
        <v>0</v>
      </c>
      <c r="N95" s="23">
        <v>647.13718648401652</v>
      </c>
      <c r="O95" s="23">
        <f>+M95+N95</f>
        <v>647.13718648401652</v>
      </c>
      <c r="P95" s="23">
        <f>+L95-O95</f>
        <v>6012.4566210045641</v>
      </c>
    </row>
    <row r="96" spans="1:16" x14ac:dyDescent="0.2">
      <c r="A96" s="16" t="s">
        <v>184</v>
      </c>
      <c r="B96" s="17" t="s">
        <v>185</v>
      </c>
      <c r="C96" s="17" t="s">
        <v>384</v>
      </c>
      <c r="D96" s="38" t="s">
        <v>407</v>
      </c>
      <c r="E96" s="20" t="s">
        <v>350</v>
      </c>
      <c r="F96" s="20">
        <v>12</v>
      </c>
      <c r="G96" s="20">
        <v>0</v>
      </c>
      <c r="H96" s="30">
        <v>3358.9999999999991</v>
      </c>
      <c r="I96" s="22">
        <v>61.299200000000056</v>
      </c>
      <c r="J96" s="31"/>
      <c r="K96" s="31"/>
      <c r="L96" s="23">
        <f t="shared" si="1"/>
        <v>3420.299199999999</v>
      </c>
      <c r="M96" s="23">
        <v>0</v>
      </c>
      <c r="N96" s="23">
        <v>61.299200000000056</v>
      </c>
      <c r="O96" s="23">
        <f>+M96+N96</f>
        <v>61.299200000000056</v>
      </c>
      <c r="P96" s="23">
        <f>+L96-O96</f>
        <v>3358.9999999999991</v>
      </c>
    </row>
    <row r="97" spans="1:16" x14ac:dyDescent="0.2">
      <c r="A97" s="16" t="s">
        <v>186</v>
      </c>
      <c r="B97" s="17" t="s">
        <v>187</v>
      </c>
      <c r="C97" s="17" t="s">
        <v>379</v>
      </c>
      <c r="D97" s="38" t="s">
        <v>404</v>
      </c>
      <c r="E97" s="20" t="s">
        <v>350</v>
      </c>
      <c r="F97" s="20">
        <v>0</v>
      </c>
      <c r="G97" s="20">
        <v>14</v>
      </c>
      <c r="H97" s="30">
        <v>4549.0369863013693</v>
      </c>
      <c r="I97" s="22">
        <v>137.46156712328758</v>
      </c>
      <c r="J97" s="31"/>
      <c r="K97" s="31"/>
      <c r="L97" s="23">
        <f t="shared" si="1"/>
        <v>4686.4985534246571</v>
      </c>
      <c r="M97" s="23">
        <v>0</v>
      </c>
      <c r="N97" s="23">
        <v>137.46156712328758</v>
      </c>
      <c r="O97" s="23">
        <f>+M97+N97</f>
        <v>137.46156712328758</v>
      </c>
      <c r="P97" s="23">
        <f>+L97-O97</f>
        <v>4549.0369863013693</v>
      </c>
    </row>
    <row r="98" spans="1:16" x14ac:dyDescent="0.2">
      <c r="A98" s="16" t="s">
        <v>188</v>
      </c>
      <c r="B98" s="17" t="s">
        <v>189</v>
      </c>
      <c r="C98" s="17" t="s">
        <v>385</v>
      </c>
      <c r="D98" s="38" t="s">
        <v>407</v>
      </c>
      <c r="E98" s="20" t="s">
        <v>350</v>
      </c>
      <c r="F98" s="20">
        <v>12</v>
      </c>
      <c r="G98" s="20">
        <v>0</v>
      </c>
      <c r="H98" s="30">
        <v>3586.0009132420082</v>
      </c>
      <c r="I98" s="22">
        <v>75.82725844748856</v>
      </c>
      <c r="J98" s="31"/>
      <c r="K98" s="31"/>
      <c r="L98" s="23">
        <f t="shared" si="1"/>
        <v>3661.8281716894967</v>
      </c>
      <c r="M98" s="23">
        <v>0</v>
      </c>
      <c r="N98" s="23">
        <v>75.82725844748856</v>
      </c>
      <c r="O98" s="23">
        <f>+M98+N98</f>
        <v>75.82725844748856</v>
      </c>
      <c r="P98" s="23">
        <f>+L98-O98</f>
        <v>3586.0009132420082</v>
      </c>
    </row>
    <row r="99" spans="1:16" x14ac:dyDescent="0.2">
      <c r="A99" s="16" t="s">
        <v>190</v>
      </c>
      <c r="B99" s="17" t="s">
        <v>191</v>
      </c>
      <c r="C99" s="17" t="s">
        <v>382</v>
      </c>
      <c r="D99" s="38" t="s">
        <v>407</v>
      </c>
      <c r="E99" s="20" t="s">
        <v>350</v>
      </c>
      <c r="F99" s="20">
        <v>12</v>
      </c>
      <c r="G99" s="20">
        <v>0</v>
      </c>
      <c r="H99" s="30">
        <v>3358.9999999999991</v>
      </c>
      <c r="I99" s="22">
        <v>61.299200000000056</v>
      </c>
      <c r="J99" s="31"/>
      <c r="K99" s="31"/>
      <c r="L99" s="23">
        <f t="shared" si="1"/>
        <v>3420.299199999999</v>
      </c>
      <c r="M99" s="23">
        <v>0</v>
      </c>
      <c r="N99" s="23">
        <v>61.299200000000056</v>
      </c>
      <c r="O99" s="23">
        <f>+M99+N99</f>
        <v>61.299200000000056</v>
      </c>
      <c r="P99" s="23">
        <f>+L99-O99</f>
        <v>3358.9999999999991</v>
      </c>
    </row>
    <row r="100" spans="1:16" x14ac:dyDescent="0.2">
      <c r="A100" s="16" t="s">
        <v>192</v>
      </c>
      <c r="B100" s="17" t="s">
        <v>193</v>
      </c>
      <c r="C100" s="17" t="s">
        <v>379</v>
      </c>
      <c r="D100" s="37" t="s">
        <v>406</v>
      </c>
      <c r="E100" s="20" t="s">
        <v>350</v>
      </c>
      <c r="F100" s="20">
        <v>28</v>
      </c>
      <c r="G100" s="20">
        <v>50</v>
      </c>
      <c r="H100" s="30">
        <v>23793.916666666664</v>
      </c>
      <c r="I100" s="22">
        <v>4569.4842800000015</v>
      </c>
      <c r="J100" s="31"/>
      <c r="K100" s="31"/>
      <c r="L100" s="23">
        <f t="shared" si="1"/>
        <v>28363.400946666665</v>
      </c>
      <c r="M100" s="23">
        <v>0</v>
      </c>
      <c r="N100" s="23">
        <v>4569.4842800000015</v>
      </c>
      <c r="O100" s="23">
        <f>+M100+N100</f>
        <v>4569.4842800000015</v>
      </c>
      <c r="P100" s="23">
        <f>+L100-O100</f>
        <v>23793.916666666664</v>
      </c>
    </row>
    <row r="101" spans="1:16" x14ac:dyDescent="0.2">
      <c r="A101" s="16" t="s">
        <v>196</v>
      </c>
      <c r="B101" s="17" t="s">
        <v>197</v>
      </c>
      <c r="C101" s="17" t="s">
        <v>379</v>
      </c>
      <c r="D101" s="37" t="s">
        <v>409</v>
      </c>
      <c r="E101" s="20" t="s">
        <v>350</v>
      </c>
      <c r="F101" s="20">
        <v>36</v>
      </c>
      <c r="G101" s="20">
        <v>26</v>
      </c>
      <c r="H101" s="30">
        <v>14625.667351598171</v>
      </c>
      <c r="I101" s="22">
        <v>2611.1462263013659</v>
      </c>
      <c r="J101" s="31"/>
      <c r="K101" s="31"/>
      <c r="L101" s="23">
        <f t="shared" si="1"/>
        <v>17236.813577899538</v>
      </c>
      <c r="M101" s="23">
        <v>0</v>
      </c>
      <c r="N101" s="23">
        <v>2611.1462263013659</v>
      </c>
      <c r="O101" s="23">
        <f>+M101+N101</f>
        <v>2611.1462263013659</v>
      </c>
      <c r="P101" s="23">
        <f>+L101-O101</f>
        <v>14625.667351598173</v>
      </c>
    </row>
    <row r="102" spans="1:16" x14ac:dyDescent="0.2">
      <c r="A102" s="16" t="s">
        <v>198</v>
      </c>
      <c r="B102" s="17" t="s">
        <v>199</v>
      </c>
      <c r="C102" s="17" t="s">
        <v>393</v>
      </c>
      <c r="D102" s="37" t="s">
        <v>406</v>
      </c>
      <c r="E102" s="20" t="s">
        <v>350</v>
      </c>
      <c r="F102" s="20">
        <v>0</v>
      </c>
      <c r="G102" s="20">
        <v>0</v>
      </c>
      <c r="H102" s="30">
        <v>27712.583333333328</v>
      </c>
      <c r="I102" s="22">
        <v>5406.5114800000001</v>
      </c>
      <c r="J102" s="31"/>
      <c r="K102" s="31"/>
      <c r="L102" s="23">
        <f t="shared" si="1"/>
        <v>33119.09481333333</v>
      </c>
      <c r="M102" s="23">
        <v>0</v>
      </c>
      <c r="N102" s="23">
        <v>5406.5114800000001</v>
      </c>
      <c r="O102" s="23">
        <f>+M102+N102</f>
        <v>5406.5114800000001</v>
      </c>
      <c r="P102" s="23">
        <f>+L102-O102</f>
        <v>27712.583333333328</v>
      </c>
    </row>
    <row r="103" spans="1:16" x14ac:dyDescent="0.2">
      <c r="A103" s="16" t="s">
        <v>200</v>
      </c>
      <c r="B103" s="17" t="s">
        <v>201</v>
      </c>
      <c r="C103" s="17" t="s">
        <v>379</v>
      </c>
      <c r="D103" s="37" t="s">
        <v>408</v>
      </c>
      <c r="E103" s="20" t="s">
        <v>350</v>
      </c>
      <c r="F103" s="20">
        <v>4</v>
      </c>
      <c r="G103" s="20">
        <v>52</v>
      </c>
      <c r="H103" s="30">
        <v>16533.533789954334</v>
      </c>
      <c r="I103" s="22">
        <v>3018.6664975342446</v>
      </c>
      <c r="J103" s="31"/>
      <c r="K103" s="31"/>
      <c r="L103" s="23">
        <f t="shared" si="1"/>
        <v>19552.20028748858</v>
      </c>
      <c r="M103" s="23">
        <v>0</v>
      </c>
      <c r="N103" s="23">
        <v>3018.6664975342446</v>
      </c>
      <c r="O103" s="23">
        <f>+M103+N103</f>
        <v>3018.6664975342446</v>
      </c>
      <c r="P103" s="23">
        <f>+L103-O103</f>
        <v>16533.533789954337</v>
      </c>
    </row>
    <row r="104" spans="1:16" x14ac:dyDescent="0.2">
      <c r="A104" s="16" t="s">
        <v>202</v>
      </c>
      <c r="B104" s="17" t="s">
        <v>203</v>
      </c>
      <c r="C104" s="17" t="s">
        <v>379</v>
      </c>
      <c r="D104" s="37" t="s">
        <v>408</v>
      </c>
      <c r="E104" s="20" t="s">
        <v>350</v>
      </c>
      <c r="F104" s="20">
        <v>4</v>
      </c>
      <c r="G104" s="20">
        <v>18</v>
      </c>
      <c r="H104" s="30">
        <v>7955.9751141552497</v>
      </c>
      <c r="I104" s="22">
        <v>554.8624587358803</v>
      </c>
      <c r="J104" s="31"/>
      <c r="K104" s="31"/>
      <c r="L104" s="23">
        <f t="shared" si="1"/>
        <v>8510.8375728911305</v>
      </c>
      <c r="M104" s="23">
        <v>0</v>
      </c>
      <c r="N104" s="23">
        <v>554.8624587358803</v>
      </c>
      <c r="O104" s="23">
        <f>+M104+N104</f>
        <v>554.8624587358803</v>
      </c>
      <c r="P104" s="23">
        <f>+L104-O104</f>
        <v>7955.9751141552506</v>
      </c>
    </row>
    <row r="105" spans="1:16" x14ac:dyDescent="0.2">
      <c r="A105" s="16" t="s">
        <v>204</v>
      </c>
      <c r="B105" s="17" t="s">
        <v>205</v>
      </c>
      <c r="C105" s="17" t="s">
        <v>379</v>
      </c>
      <c r="D105" s="37" t="s">
        <v>408</v>
      </c>
      <c r="E105" s="20" t="s">
        <v>350</v>
      </c>
      <c r="F105" s="20">
        <v>8</v>
      </c>
      <c r="G105" s="20">
        <v>28</v>
      </c>
      <c r="H105" s="30">
        <v>10272.271461187214</v>
      </c>
      <c r="I105" s="22">
        <v>856.37257497716837</v>
      </c>
      <c r="J105" s="31"/>
      <c r="K105" s="31"/>
      <c r="L105" s="23">
        <f t="shared" si="1"/>
        <v>11128.644036164384</v>
      </c>
      <c r="M105" s="23">
        <v>0</v>
      </c>
      <c r="N105" s="23">
        <v>856.37257497716837</v>
      </c>
      <c r="O105" s="23">
        <f>+M105+N105</f>
        <v>856.37257497716837</v>
      </c>
      <c r="P105" s="23">
        <f>+L105-O105</f>
        <v>10272.271461187214</v>
      </c>
    </row>
    <row r="106" spans="1:16" x14ac:dyDescent="0.2">
      <c r="A106" s="16" t="s">
        <v>206</v>
      </c>
      <c r="B106" s="17" t="s">
        <v>207</v>
      </c>
      <c r="C106" s="17" t="s">
        <v>379</v>
      </c>
      <c r="D106" s="37" t="s">
        <v>405</v>
      </c>
      <c r="E106" s="20" t="s">
        <v>350</v>
      </c>
      <c r="F106" s="20">
        <v>0</v>
      </c>
      <c r="G106" s="20">
        <v>78</v>
      </c>
      <c r="H106" s="30">
        <v>24891.75</v>
      </c>
      <c r="I106" s="22">
        <v>4803.9814800000004</v>
      </c>
      <c r="J106" s="31"/>
      <c r="K106" s="31"/>
      <c r="L106" s="23">
        <f t="shared" si="1"/>
        <v>29695.731480000002</v>
      </c>
      <c r="M106" s="23">
        <v>0</v>
      </c>
      <c r="N106" s="23">
        <v>4803.9814800000004</v>
      </c>
      <c r="O106" s="23">
        <f>+M106+N106</f>
        <v>4803.9814800000004</v>
      </c>
      <c r="P106" s="23">
        <f>+L106-O106</f>
        <v>24891.75</v>
      </c>
    </row>
    <row r="107" spans="1:16" x14ac:dyDescent="0.2">
      <c r="A107" s="16" t="s">
        <v>208</v>
      </c>
      <c r="B107" s="17" t="s">
        <v>209</v>
      </c>
      <c r="C107" s="17" t="s">
        <v>379</v>
      </c>
      <c r="D107" s="37" t="s">
        <v>408</v>
      </c>
      <c r="E107" s="20" t="s">
        <v>350</v>
      </c>
      <c r="F107" s="20">
        <v>9</v>
      </c>
      <c r="G107" s="20">
        <v>28</v>
      </c>
      <c r="H107" s="30">
        <v>10288.582876712328</v>
      </c>
      <c r="I107" s="22">
        <v>1248.0768734318679</v>
      </c>
      <c r="J107" s="31"/>
      <c r="K107" s="31"/>
      <c r="L107" s="23">
        <f t="shared" si="1"/>
        <v>11536.659750144196</v>
      </c>
      <c r="M107" s="23">
        <v>0</v>
      </c>
      <c r="N107" s="23">
        <v>1248.0768734318679</v>
      </c>
      <c r="O107" s="23">
        <f>+M107+N107</f>
        <v>1248.0768734318679</v>
      </c>
      <c r="P107" s="23">
        <f>+L107-O107</f>
        <v>10288.582876712328</v>
      </c>
    </row>
    <row r="108" spans="1:16" x14ac:dyDescent="0.2">
      <c r="A108" s="16" t="s">
        <v>210</v>
      </c>
      <c r="B108" s="17" t="s">
        <v>211</v>
      </c>
      <c r="C108" s="17" t="s">
        <v>379</v>
      </c>
      <c r="D108" s="37" t="s">
        <v>404</v>
      </c>
      <c r="E108" s="20" t="s">
        <v>350</v>
      </c>
      <c r="F108" s="20">
        <v>18</v>
      </c>
      <c r="G108" s="20">
        <v>58</v>
      </c>
      <c r="H108" s="30">
        <v>23722.602054794519</v>
      </c>
      <c r="I108" s="22">
        <v>4554.251478904107</v>
      </c>
      <c r="J108" s="31"/>
      <c r="K108" s="31"/>
      <c r="L108" s="23">
        <f t="shared" si="1"/>
        <v>28276.853533698624</v>
      </c>
      <c r="M108" s="23">
        <v>0</v>
      </c>
      <c r="N108" s="23">
        <v>4554.251478904107</v>
      </c>
      <c r="O108" s="23">
        <f>+M108+N108</f>
        <v>4554.251478904107</v>
      </c>
      <c r="P108" s="23">
        <f>+L108-O108</f>
        <v>23722.602054794515</v>
      </c>
    </row>
    <row r="109" spans="1:16" x14ac:dyDescent="0.2">
      <c r="A109" s="16" t="s">
        <v>212</v>
      </c>
      <c r="B109" s="17" t="s">
        <v>213</v>
      </c>
      <c r="C109" s="17" t="s">
        <v>382</v>
      </c>
      <c r="D109" s="37" t="s">
        <v>407</v>
      </c>
      <c r="E109" s="20" t="s">
        <v>350</v>
      </c>
      <c r="F109" s="20">
        <v>12</v>
      </c>
      <c r="G109" s="20">
        <v>0</v>
      </c>
      <c r="H109" s="30">
        <v>3358.9999999999991</v>
      </c>
      <c r="I109" s="22">
        <v>61.299200000000056</v>
      </c>
      <c r="J109" s="31"/>
      <c r="K109" s="31"/>
      <c r="L109" s="23">
        <f t="shared" si="1"/>
        <v>3420.299199999999</v>
      </c>
      <c r="M109" s="23">
        <v>0</v>
      </c>
      <c r="N109" s="23">
        <v>61.299200000000056</v>
      </c>
      <c r="O109" s="23">
        <f>+M109+N109</f>
        <v>61.299200000000056</v>
      </c>
      <c r="P109" s="23">
        <f>+L109-O109</f>
        <v>3358.9999999999991</v>
      </c>
    </row>
    <row r="110" spans="1:16" x14ac:dyDescent="0.2">
      <c r="A110" s="16" t="s">
        <v>214</v>
      </c>
      <c r="B110" s="17" t="s">
        <v>215</v>
      </c>
      <c r="C110" s="17" t="s">
        <v>386</v>
      </c>
      <c r="D110" s="37" t="s">
        <v>407</v>
      </c>
      <c r="E110" s="20" t="s">
        <v>350</v>
      </c>
      <c r="F110" s="20">
        <v>4</v>
      </c>
      <c r="G110" s="20">
        <v>0</v>
      </c>
      <c r="H110" s="30">
        <v>1346.6675799086756</v>
      </c>
      <c r="I110" s="22">
        <v>0</v>
      </c>
      <c r="J110" s="31"/>
      <c r="K110" s="31"/>
      <c r="L110" s="23">
        <f t="shared" si="1"/>
        <v>1346.6675799086756</v>
      </c>
      <c r="M110" s="23">
        <v>0</v>
      </c>
      <c r="N110" s="23">
        <v>0</v>
      </c>
      <c r="O110" s="23">
        <f>+M110+N110</f>
        <v>0</v>
      </c>
      <c r="P110" s="23">
        <f>+L110-O110</f>
        <v>1346.6675799086756</v>
      </c>
    </row>
    <row r="111" spans="1:16" x14ac:dyDescent="0.2">
      <c r="A111" s="16" t="s">
        <v>216</v>
      </c>
      <c r="B111" s="17" t="s">
        <v>217</v>
      </c>
      <c r="C111" s="17" t="s">
        <v>379</v>
      </c>
      <c r="D111" s="37" t="s">
        <v>408</v>
      </c>
      <c r="E111" s="20" t="s">
        <v>350</v>
      </c>
      <c r="F111" s="20">
        <v>0</v>
      </c>
      <c r="G111" s="20">
        <v>60</v>
      </c>
      <c r="H111" s="30">
        <v>20392.524657534246</v>
      </c>
      <c r="I111" s="22">
        <v>3842.9469468493148</v>
      </c>
      <c r="J111" s="31"/>
      <c r="K111" s="31"/>
      <c r="L111" s="23">
        <f t="shared" si="1"/>
        <v>24235.471604383561</v>
      </c>
      <c r="M111" s="23">
        <v>0</v>
      </c>
      <c r="N111" s="23">
        <v>3842.9469468493148</v>
      </c>
      <c r="O111" s="23">
        <f>+M111+N111</f>
        <v>3842.9469468493148</v>
      </c>
      <c r="P111" s="23">
        <f>+L111-O111</f>
        <v>20392.524657534246</v>
      </c>
    </row>
    <row r="112" spans="1:16" x14ac:dyDescent="0.2">
      <c r="A112" s="16" t="s">
        <v>218</v>
      </c>
      <c r="B112" s="17" t="s">
        <v>219</v>
      </c>
      <c r="C112" s="17" t="s">
        <v>379</v>
      </c>
      <c r="D112" s="37" t="s">
        <v>408</v>
      </c>
      <c r="E112" s="20" t="s">
        <v>350</v>
      </c>
      <c r="F112" s="20">
        <v>22</v>
      </c>
      <c r="G112" s="20">
        <v>56</v>
      </c>
      <c r="H112" s="30">
        <v>24029.166666666664</v>
      </c>
      <c r="I112" s="22">
        <v>4619.7336799999985</v>
      </c>
      <c r="J112" s="31"/>
      <c r="K112" s="31"/>
      <c r="L112" s="23">
        <f t="shared" si="1"/>
        <v>28648.900346666662</v>
      </c>
      <c r="M112" s="23">
        <v>0</v>
      </c>
      <c r="N112" s="23">
        <v>4619.7336799999985</v>
      </c>
      <c r="O112" s="23">
        <f>+M112+N112</f>
        <v>4619.7336799999985</v>
      </c>
      <c r="P112" s="23">
        <f>+L112-O112</f>
        <v>24029.166666666664</v>
      </c>
    </row>
    <row r="113" spans="1:16" x14ac:dyDescent="0.2">
      <c r="A113" s="16" t="s">
        <v>220</v>
      </c>
      <c r="B113" s="17" t="s">
        <v>221</v>
      </c>
      <c r="C113" s="17" t="s">
        <v>391</v>
      </c>
      <c r="D113" s="37" t="s">
        <v>408</v>
      </c>
      <c r="E113" s="20" t="s">
        <v>350</v>
      </c>
      <c r="F113" s="20">
        <v>0</v>
      </c>
      <c r="G113" s="20">
        <v>0</v>
      </c>
      <c r="H113" s="30">
        <v>22057.583333333332</v>
      </c>
      <c r="I113" s="22">
        <v>4198.603479999997</v>
      </c>
      <c r="J113" s="31"/>
      <c r="K113" s="31"/>
      <c r="L113" s="23">
        <f t="shared" si="1"/>
        <v>26256.18681333333</v>
      </c>
      <c r="M113" s="23">
        <v>0</v>
      </c>
      <c r="N113" s="23">
        <v>4198.603479999997</v>
      </c>
      <c r="O113" s="23">
        <f>+M113+N113</f>
        <v>4198.603479999997</v>
      </c>
      <c r="P113" s="23">
        <f>+L113-O113</f>
        <v>22057.583333333332</v>
      </c>
    </row>
    <row r="114" spans="1:16" x14ac:dyDescent="0.2">
      <c r="A114" s="16" t="s">
        <v>222</v>
      </c>
      <c r="B114" s="17" t="s">
        <v>223</v>
      </c>
      <c r="C114" s="17" t="s">
        <v>379</v>
      </c>
      <c r="D114" s="37" t="s">
        <v>408</v>
      </c>
      <c r="E114" s="20" t="s">
        <v>350</v>
      </c>
      <c r="F114" s="20">
        <v>42</v>
      </c>
      <c r="G114" s="20">
        <v>34</v>
      </c>
      <c r="H114" s="30">
        <v>19168.342465753423</v>
      </c>
      <c r="I114" s="22">
        <v>3581.4616306849312</v>
      </c>
      <c r="J114" s="31"/>
      <c r="K114" s="31"/>
      <c r="L114" s="23">
        <f t="shared" si="1"/>
        <v>22749.804096438354</v>
      </c>
      <c r="M114" s="23">
        <v>0</v>
      </c>
      <c r="N114" s="23">
        <v>3581.4616306849312</v>
      </c>
      <c r="O114" s="23">
        <f>+M114+N114</f>
        <v>3581.4616306849312</v>
      </c>
      <c r="P114" s="23">
        <f>+L114-O114</f>
        <v>19168.342465753423</v>
      </c>
    </row>
    <row r="115" spans="1:16" x14ac:dyDescent="0.2">
      <c r="A115" s="16" t="s">
        <v>224</v>
      </c>
      <c r="B115" s="17" t="s">
        <v>225</v>
      </c>
      <c r="C115" s="17" t="s">
        <v>379</v>
      </c>
      <c r="D115" s="37" t="s">
        <v>408</v>
      </c>
      <c r="E115" s="20" t="s">
        <v>350</v>
      </c>
      <c r="F115" s="20">
        <v>8</v>
      </c>
      <c r="G115" s="20">
        <v>54</v>
      </c>
      <c r="H115" s="30">
        <v>18956.729908675799</v>
      </c>
      <c r="I115" s="22">
        <v>3536.2611884931484</v>
      </c>
      <c r="J115" s="31"/>
      <c r="K115" s="31"/>
      <c r="L115" s="23">
        <f t="shared" si="1"/>
        <v>22492.991097168946</v>
      </c>
      <c r="M115" s="23">
        <v>0</v>
      </c>
      <c r="N115" s="23">
        <v>3536.2611884931484</v>
      </c>
      <c r="O115" s="23">
        <f>+M115+N115</f>
        <v>3536.2611884931484</v>
      </c>
      <c r="P115" s="23">
        <f>+L115-O115</f>
        <v>18956.729908675799</v>
      </c>
    </row>
    <row r="116" spans="1:16" x14ac:dyDescent="0.2">
      <c r="A116" s="16" t="s">
        <v>226</v>
      </c>
      <c r="B116" s="17" t="s">
        <v>227</v>
      </c>
      <c r="C116" s="17" t="s">
        <v>379</v>
      </c>
      <c r="D116" s="37" t="s">
        <v>405</v>
      </c>
      <c r="E116" s="20" t="s">
        <v>350</v>
      </c>
      <c r="F116" s="20">
        <v>0</v>
      </c>
      <c r="G116" s="20">
        <v>74</v>
      </c>
      <c r="H116" s="30">
        <v>23392.058904109588</v>
      </c>
      <c r="I116" s="22">
        <v>4483.6474619178052</v>
      </c>
      <c r="J116" s="31"/>
      <c r="K116" s="31"/>
      <c r="L116" s="23">
        <f t="shared" si="1"/>
        <v>27875.706366027393</v>
      </c>
      <c r="M116" s="23">
        <v>0</v>
      </c>
      <c r="N116" s="23">
        <v>4483.6474619178052</v>
      </c>
      <c r="O116" s="23">
        <f>+M116+N116</f>
        <v>4483.6474619178052</v>
      </c>
      <c r="P116" s="23">
        <f>+L116-O116</f>
        <v>23392.058904109588</v>
      </c>
    </row>
    <row r="117" spans="1:16" x14ac:dyDescent="0.2">
      <c r="A117" s="16" t="s">
        <v>228</v>
      </c>
      <c r="B117" s="17" t="s">
        <v>229</v>
      </c>
      <c r="C117" s="17" t="s">
        <v>379</v>
      </c>
      <c r="D117" s="37" t="s">
        <v>406</v>
      </c>
      <c r="E117" s="20" t="s">
        <v>350</v>
      </c>
      <c r="F117" s="20">
        <v>46</v>
      </c>
      <c r="G117" s="20">
        <v>32</v>
      </c>
      <c r="H117" s="30">
        <v>23031.416438356166</v>
      </c>
      <c r="I117" s="22">
        <v>4406.614231232882</v>
      </c>
      <c r="J117" s="31"/>
      <c r="K117" s="31"/>
      <c r="L117" s="23">
        <f t="shared" si="1"/>
        <v>27438.030669589047</v>
      </c>
      <c r="M117" s="23">
        <v>0</v>
      </c>
      <c r="N117" s="23">
        <v>4406.614231232882</v>
      </c>
      <c r="O117" s="23">
        <f>+M117+N117</f>
        <v>4406.614231232882</v>
      </c>
      <c r="P117" s="23">
        <f>+L117-O117</f>
        <v>23031.416438356166</v>
      </c>
    </row>
    <row r="118" spans="1:16" x14ac:dyDescent="0.2">
      <c r="A118" s="16" t="s">
        <v>230</v>
      </c>
      <c r="B118" s="17" t="s">
        <v>231</v>
      </c>
      <c r="C118" s="17" t="s">
        <v>391</v>
      </c>
      <c r="D118" s="37" t="s">
        <v>408</v>
      </c>
      <c r="E118" s="20" t="s">
        <v>350</v>
      </c>
      <c r="F118" s="20">
        <v>0</v>
      </c>
      <c r="G118" s="20">
        <v>0</v>
      </c>
      <c r="H118" s="30">
        <v>22057.583333333332</v>
      </c>
      <c r="I118" s="22">
        <v>4198.603479999997</v>
      </c>
      <c r="J118" s="31"/>
      <c r="K118" s="31"/>
      <c r="L118" s="23">
        <f t="shared" si="1"/>
        <v>26256.18681333333</v>
      </c>
      <c r="M118" s="23">
        <v>0</v>
      </c>
      <c r="N118" s="23">
        <v>4198.603479999997</v>
      </c>
      <c r="O118" s="23">
        <f>+M118+N118</f>
        <v>4198.603479999997</v>
      </c>
      <c r="P118" s="23">
        <f>+L118-O118</f>
        <v>22057.583333333332</v>
      </c>
    </row>
    <row r="119" spans="1:16" x14ac:dyDescent="0.2">
      <c r="A119" s="16" t="s">
        <v>232</v>
      </c>
      <c r="B119" s="17" t="s">
        <v>233</v>
      </c>
      <c r="C119" s="17" t="s">
        <v>379</v>
      </c>
      <c r="D119" s="37" t="s">
        <v>405</v>
      </c>
      <c r="E119" s="20" t="s">
        <v>350</v>
      </c>
      <c r="F119" s="20">
        <v>10</v>
      </c>
      <c r="G119" s="20">
        <v>60</v>
      </c>
      <c r="H119" s="30">
        <v>22409.871232876714</v>
      </c>
      <c r="I119" s="22">
        <v>4273.8521753424675</v>
      </c>
      <c r="J119" s="31"/>
      <c r="K119" s="31"/>
      <c r="L119" s="23">
        <f t="shared" si="1"/>
        <v>26683.723408219183</v>
      </c>
      <c r="M119" s="23">
        <v>0</v>
      </c>
      <c r="N119" s="23">
        <v>4273.8521753424675</v>
      </c>
      <c r="O119" s="23">
        <f>+M119+N119</f>
        <v>4273.8521753424675</v>
      </c>
      <c r="P119" s="23">
        <f>+L119-O119</f>
        <v>22409.871232876714</v>
      </c>
    </row>
    <row r="120" spans="1:16" x14ac:dyDescent="0.2">
      <c r="A120" s="16" t="s">
        <v>234</v>
      </c>
      <c r="B120" s="17" t="s">
        <v>235</v>
      </c>
      <c r="C120" s="17" t="s">
        <v>379</v>
      </c>
      <c r="D120" s="37" t="s">
        <v>408</v>
      </c>
      <c r="E120" s="20" t="s">
        <v>350</v>
      </c>
      <c r="F120" s="20">
        <v>16</v>
      </c>
      <c r="G120" s="20">
        <v>36</v>
      </c>
      <c r="H120" s="30">
        <v>14598.052511415521</v>
      </c>
      <c r="I120" s="22">
        <v>2308.6037438067738</v>
      </c>
      <c r="J120" s="31"/>
      <c r="K120" s="31"/>
      <c r="L120" s="23">
        <f t="shared" si="1"/>
        <v>16906.656255222293</v>
      </c>
      <c r="M120" s="23">
        <v>0</v>
      </c>
      <c r="N120" s="23">
        <v>2308.6037438067738</v>
      </c>
      <c r="O120" s="23">
        <f>+M120+N120</f>
        <v>2308.6037438067738</v>
      </c>
      <c r="P120" s="23">
        <f>+L120-O120</f>
        <v>14598.052511415519</v>
      </c>
    </row>
    <row r="121" spans="1:16" x14ac:dyDescent="0.2">
      <c r="A121" s="16" t="s">
        <v>236</v>
      </c>
      <c r="B121" s="17" t="s">
        <v>237</v>
      </c>
      <c r="C121" s="17" t="s">
        <v>379</v>
      </c>
      <c r="D121" s="37" t="s">
        <v>409</v>
      </c>
      <c r="E121" s="20" t="s">
        <v>350</v>
      </c>
      <c r="F121" s="20">
        <v>0</v>
      </c>
      <c r="G121" s="20">
        <v>46</v>
      </c>
      <c r="H121" s="30">
        <v>15201.154337899543</v>
      </c>
      <c r="I121" s="22">
        <v>2293.7518173516</v>
      </c>
      <c r="J121" s="31"/>
      <c r="K121" s="31"/>
      <c r="L121" s="23">
        <f t="shared" si="1"/>
        <v>17494.906155251141</v>
      </c>
      <c r="M121" s="23">
        <v>0</v>
      </c>
      <c r="N121" s="23">
        <v>2293.7518173516</v>
      </c>
      <c r="O121" s="23">
        <f>+M121+N121</f>
        <v>2293.7518173516</v>
      </c>
      <c r="P121" s="23">
        <f>+L121-O121</f>
        <v>15201.154337899541</v>
      </c>
    </row>
    <row r="122" spans="1:16" x14ac:dyDescent="0.2">
      <c r="A122" s="16" t="s">
        <v>238</v>
      </c>
      <c r="B122" s="17" t="s">
        <v>239</v>
      </c>
      <c r="C122" s="17" t="s">
        <v>379</v>
      </c>
      <c r="D122" s="37" t="s">
        <v>407</v>
      </c>
      <c r="E122" s="20" t="s">
        <v>350</v>
      </c>
      <c r="F122" s="20">
        <v>12</v>
      </c>
      <c r="G122" s="20">
        <v>0</v>
      </c>
      <c r="H122" s="30">
        <v>3358.9999999999991</v>
      </c>
      <c r="I122" s="22">
        <v>61.299200000000056</v>
      </c>
      <c r="J122" s="31"/>
      <c r="K122" s="31"/>
      <c r="L122" s="23">
        <f t="shared" si="1"/>
        <v>3420.299199999999</v>
      </c>
      <c r="M122" s="23">
        <v>0</v>
      </c>
      <c r="N122" s="23">
        <v>61.299200000000056</v>
      </c>
      <c r="O122" s="23">
        <f>+M122+N122</f>
        <v>61.299200000000056</v>
      </c>
      <c r="P122" s="23">
        <f>+L122-O122</f>
        <v>3358.9999999999991</v>
      </c>
    </row>
    <row r="123" spans="1:16" x14ac:dyDescent="0.2">
      <c r="A123" s="16" t="s">
        <v>240</v>
      </c>
      <c r="B123" s="17" t="s">
        <v>241</v>
      </c>
      <c r="C123" s="17" t="s">
        <v>387</v>
      </c>
      <c r="D123" s="38" t="s">
        <v>407</v>
      </c>
      <c r="E123" s="20" t="s">
        <v>350</v>
      </c>
      <c r="F123" s="20">
        <v>12</v>
      </c>
      <c r="G123" s="20">
        <v>0</v>
      </c>
      <c r="H123" s="30">
        <v>3586.0009132420082</v>
      </c>
      <c r="I123" s="22">
        <v>75.82725844748856</v>
      </c>
      <c r="J123" s="31"/>
      <c r="K123" s="31"/>
      <c r="L123" s="23">
        <f t="shared" si="1"/>
        <v>3661.8281716894967</v>
      </c>
      <c r="M123" s="23">
        <v>0</v>
      </c>
      <c r="N123" s="23">
        <v>75.82725844748856</v>
      </c>
      <c r="O123" s="23">
        <f>+M123+N123</f>
        <v>75.82725844748856</v>
      </c>
      <c r="P123" s="23">
        <f>+L123-O123</f>
        <v>3586.0009132420082</v>
      </c>
    </row>
    <row r="124" spans="1:16" x14ac:dyDescent="0.2">
      <c r="A124" s="16" t="s">
        <v>242</v>
      </c>
      <c r="B124" s="17" t="s">
        <v>243</v>
      </c>
      <c r="C124" s="17" t="s">
        <v>382</v>
      </c>
      <c r="D124" s="38" t="s">
        <v>407</v>
      </c>
      <c r="E124" s="20" t="s">
        <v>350</v>
      </c>
      <c r="F124" s="20">
        <v>12</v>
      </c>
      <c r="G124" s="20">
        <v>0</v>
      </c>
      <c r="H124" s="30">
        <v>3358.9999999999991</v>
      </c>
      <c r="I124" s="22">
        <v>61.299200000000056</v>
      </c>
      <c r="J124" s="31"/>
      <c r="K124" s="31"/>
      <c r="L124" s="23">
        <f t="shared" si="1"/>
        <v>3420.299199999999</v>
      </c>
      <c r="M124" s="23">
        <v>0</v>
      </c>
      <c r="N124" s="23">
        <v>61.299200000000056</v>
      </c>
      <c r="O124" s="23">
        <f>+M124+N124</f>
        <v>61.299200000000056</v>
      </c>
      <c r="P124" s="23">
        <f>+L124-O124</f>
        <v>3358.9999999999991</v>
      </c>
    </row>
    <row r="125" spans="1:16" x14ac:dyDescent="0.2">
      <c r="A125" s="16" t="s">
        <v>244</v>
      </c>
      <c r="B125" s="17" t="s">
        <v>245</v>
      </c>
      <c r="C125" s="17" t="s">
        <v>388</v>
      </c>
      <c r="D125" s="37" t="s">
        <v>406</v>
      </c>
      <c r="E125" s="20" t="s">
        <v>350</v>
      </c>
      <c r="F125" s="20">
        <v>30</v>
      </c>
      <c r="G125" s="20">
        <v>36</v>
      </c>
      <c r="H125" s="30">
        <v>19654.397716894975</v>
      </c>
      <c r="I125" s="22">
        <v>3685.2830323287681</v>
      </c>
      <c r="J125" s="31"/>
      <c r="K125" s="31"/>
      <c r="L125" s="23">
        <f t="shared" si="1"/>
        <v>23339.680749223742</v>
      </c>
      <c r="M125" s="23">
        <v>0</v>
      </c>
      <c r="N125" s="23">
        <v>3685.2830323287681</v>
      </c>
      <c r="O125" s="23">
        <f>+M125+N125</f>
        <v>3685.2830323287681</v>
      </c>
      <c r="P125" s="23">
        <f>+L125-O125</f>
        <v>19654.397716894975</v>
      </c>
    </row>
    <row r="126" spans="1:16" x14ac:dyDescent="0.2">
      <c r="A126" s="16" t="s">
        <v>246</v>
      </c>
      <c r="B126" s="17" t="s">
        <v>247</v>
      </c>
      <c r="C126" s="17" t="s">
        <v>388</v>
      </c>
      <c r="D126" s="37" t="s">
        <v>409</v>
      </c>
      <c r="E126" s="20" t="s">
        <v>350</v>
      </c>
      <c r="F126" s="20">
        <v>0</v>
      </c>
      <c r="G126" s="20">
        <v>2</v>
      </c>
      <c r="H126" s="30">
        <v>3408.2856164383556</v>
      </c>
      <c r="I126" s="22">
        <v>64.453479452054779</v>
      </c>
      <c r="J126" s="31"/>
      <c r="K126" s="31"/>
      <c r="L126" s="23">
        <f t="shared" si="1"/>
        <v>3472.7390958904102</v>
      </c>
      <c r="M126" s="23">
        <v>0</v>
      </c>
      <c r="N126" s="23">
        <v>64.453479452054779</v>
      </c>
      <c r="O126" s="23">
        <f>+M126+N126</f>
        <v>64.453479452054779</v>
      </c>
      <c r="P126" s="23">
        <f>+L126-O126</f>
        <v>3408.2856164383556</v>
      </c>
    </row>
    <row r="127" spans="1:16" x14ac:dyDescent="0.2">
      <c r="A127" s="16" t="s">
        <v>248</v>
      </c>
      <c r="B127" s="17" t="s">
        <v>249</v>
      </c>
      <c r="C127" s="17" t="s">
        <v>388</v>
      </c>
      <c r="D127" s="37" t="s">
        <v>406</v>
      </c>
      <c r="E127" s="20" t="s">
        <v>350</v>
      </c>
      <c r="F127" s="20">
        <v>0</v>
      </c>
      <c r="G127" s="20">
        <v>60</v>
      </c>
      <c r="H127" s="30">
        <v>20721.267123287671</v>
      </c>
      <c r="I127" s="22">
        <v>3913.1663375342432</v>
      </c>
      <c r="J127" s="31"/>
      <c r="K127" s="31"/>
      <c r="L127" s="23">
        <f t="shared" si="1"/>
        <v>24634.433460821914</v>
      </c>
      <c r="M127" s="23">
        <v>0</v>
      </c>
      <c r="N127" s="23">
        <v>3913.1663375342432</v>
      </c>
      <c r="O127" s="23">
        <f>+M127+N127</f>
        <v>3913.1663375342432</v>
      </c>
      <c r="P127" s="23">
        <f>+L127-O127</f>
        <v>20721.267123287671</v>
      </c>
    </row>
    <row r="128" spans="1:16" x14ac:dyDescent="0.2">
      <c r="A128" s="16" t="s">
        <v>250</v>
      </c>
      <c r="B128" s="17" t="s">
        <v>251</v>
      </c>
      <c r="C128" s="17" t="s">
        <v>388</v>
      </c>
      <c r="D128" s="37" t="s">
        <v>408</v>
      </c>
      <c r="E128" s="20" t="s">
        <v>350</v>
      </c>
      <c r="F128" s="20">
        <v>22</v>
      </c>
      <c r="G128" s="20">
        <v>0</v>
      </c>
      <c r="H128" s="30">
        <v>6441.9178082191775</v>
      </c>
      <c r="I128" s="22">
        <v>258.60593972602715</v>
      </c>
      <c r="J128" s="31"/>
      <c r="K128" s="31"/>
      <c r="L128" s="23">
        <f t="shared" si="1"/>
        <v>6700.5237479452044</v>
      </c>
      <c r="M128" s="23">
        <v>0</v>
      </c>
      <c r="N128" s="23">
        <v>258.60593972602715</v>
      </c>
      <c r="O128" s="23">
        <f>+M128+N128</f>
        <v>258.60593972602715</v>
      </c>
      <c r="P128" s="23">
        <f>+L128-O128</f>
        <v>6441.9178082191775</v>
      </c>
    </row>
    <row r="129" spans="1:16" x14ac:dyDescent="0.2">
      <c r="A129" s="16" t="s">
        <v>252</v>
      </c>
      <c r="B129" s="17" t="s">
        <v>253</v>
      </c>
      <c r="C129" s="17" t="s">
        <v>379</v>
      </c>
      <c r="D129" s="37" t="s">
        <v>408</v>
      </c>
      <c r="E129" s="20" t="s">
        <v>350</v>
      </c>
      <c r="F129" s="20">
        <v>24</v>
      </c>
      <c r="G129" s="20">
        <v>48</v>
      </c>
      <c r="H129" s="30">
        <v>22617.306392694063</v>
      </c>
      <c r="I129" s="22">
        <v>4318.1603254794472</v>
      </c>
      <c r="J129" s="31"/>
      <c r="K129" s="31"/>
      <c r="L129" s="23">
        <f t="shared" si="1"/>
        <v>26935.466718173509</v>
      </c>
      <c r="M129" s="23">
        <v>0</v>
      </c>
      <c r="N129" s="23">
        <v>4318.1603254794472</v>
      </c>
      <c r="O129" s="23">
        <f>+M129+N129</f>
        <v>4318.1603254794472</v>
      </c>
      <c r="P129" s="23">
        <f>+L129-O129</f>
        <v>22617.306392694063</v>
      </c>
    </row>
    <row r="130" spans="1:16" x14ac:dyDescent="0.2">
      <c r="A130" s="16" t="s">
        <v>254</v>
      </c>
      <c r="B130" s="17" t="s">
        <v>255</v>
      </c>
      <c r="C130" s="17" t="s">
        <v>379</v>
      </c>
      <c r="D130" s="37" t="s">
        <v>405</v>
      </c>
      <c r="E130" s="20" t="s">
        <v>350</v>
      </c>
      <c r="F130" s="20">
        <v>42</v>
      </c>
      <c r="G130" s="20">
        <v>30</v>
      </c>
      <c r="H130" s="30">
        <v>21618.60251141552</v>
      </c>
      <c r="I130" s="22">
        <v>4104.8371764383546</v>
      </c>
      <c r="J130" s="31"/>
      <c r="K130" s="31"/>
      <c r="L130" s="23">
        <f t="shared" si="1"/>
        <v>25723.439687853876</v>
      </c>
      <c r="M130" s="23">
        <v>0</v>
      </c>
      <c r="N130" s="23">
        <v>4104.8371764383546</v>
      </c>
      <c r="O130" s="23">
        <f>+M130+N130</f>
        <v>4104.8371764383546</v>
      </c>
      <c r="P130" s="23">
        <f>+L130-O130</f>
        <v>21618.60251141552</v>
      </c>
    </row>
    <row r="131" spans="1:16" x14ac:dyDescent="0.2">
      <c r="A131" s="16" t="s">
        <v>256</v>
      </c>
      <c r="B131" s="17" t="s">
        <v>257</v>
      </c>
      <c r="C131" s="17" t="s">
        <v>379</v>
      </c>
      <c r="D131" s="37" t="s">
        <v>408</v>
      </c>
      <c r="E131" s="20" t="s">
        <v>350</v>
      </c>
      <c r="F131" s="20">
        <v>12</v>
      </c>
      <c r="G131" s="20">
        <v>20</v>
      </c>
      <c r="H131" s="30">
        <v>8989.9429223744282</v>
      </c>
      <c r="I131" s="22">
        <v>716.85522995433712</v>
      </c>
      <c r="J131" s="31"/>
      <c r="K131" s="31"/>
      <c r="L131" s="23">
        <f t="shared" si="1"/>
        <v>9706.7981523287654</v>
      </c>
      <c r="M131" s="23">
        <v>0</v>
      </c>
      <c r="N131" s="23">
        <v>716.85522995433712</v>
      </c>
      <c r="O131" s="23">
        <f>+M131+N131</f>
        <v>716.85522995433712</v>
      </c>
      <c r="P131" s="23">
        <f>+L131-O131</f>
        <v>8989.9429223744282</v>
      </c>
    </row>
    <row r="132" spans="1:16" x14ac:dyDescent="0.2">
      <c r="A132" s="16" t="s">
        <v>258</v>
      </c>
      <c r="B132" s="17" t="s">
        <v>259</v>
      </c>
      <c r="C132" s="17" t="s">
        <v>379</v>
      </c>
      <c r="D132" s="37" t="s">
        <v>404</v>
      </c>
      <c r="E132" s="20" t="s">
        <v>350</v>
      </c>
      <c r="F132" s="20">
        <v>48</v>
      </c>
      <c r="G132" s="20">
        <v>16</v>
      </c>
      <c r="H132" s="30">
        <v>10777.128767123286</v>
      </c>
      <c r="I132" s="22">
        <v>1789.0983846575368</v>
      </c>
      <c r="J132" s="31"/>
      <c r="K132" s="31"/>
      <c r="L132" s="23">
        <f t="shared" si="1"/>
        <v>12566.227151780822</v>
      </c>
      <c r="M132" s="23">
        <v>0</v>
      </c>
      <c r="N132" s="23">
        <v>1789.0983846575368</v>
      </c>
      <c r="O132" s="23">
        <f>+M132+N132</f>
        <v>1789.0983846575368</v>
      </c>
      <c r="P132" s="23">
        <f>+L132-O132</f>
        <v>10777.128767123286</v>
      </c>
    </row>
    <row r="133" spans="1:16" x14ac:dyDescent="0.2">
      <c r="A133" s="16" t="s">
        <v>260</v>
      </c>
      <c r="B133" s="17" t="s">
        <v>261</v>
      </c>
      <c r="C133" s="17" t="s">
        <v>389</v>
      </c>
      <c r="D133" s="40" t="s">
        <v>410</v>
      </c>
      <c r="E133" s="20" t="s">
        <v>350</v>
      </c>
      <c r="F133" s="20">
        <v>12</v>
      </c>
      <c r="G133" s="20">
        <v>0</v>
      </c>
      <c r="H133" s="30">
        <v>4932.767123287671</v>
      </c>
      <c r="I133" s="22">
        <v>162.02029589041078</v>
      </c>
      <c r="J133" s="31"/>
      <c r="K133" s="31"/>
      <c r="L133" s="23">
        <f t="shared" si="1"/>
        <v>5094.787419178082</v>
      </c>
      <c r="M133" s="23">
        <v>0</v>
      </c>
      <c r="N133" s="23">
        <v>162.02029589041078</v>
      </c>
      <c r="O133" s="23">
        <f>+M133+N133</f>
        <v>162.02029589041078</v>
      </c>
      <c r="P133" s="23">
        <f>+L133-O133</f>
        <v>4932.767123287671</v>
      </c>
    </row>
    <row r="134" spans="1:16" x14ac:dyDescent="0.2">
      <c r="A134" s="16" t="s">
        <v>262</v>
      </c>
      <c r="B134" s="17" t="s">
        <v>263</v>
      </c>
      <c r="C134" s="17" t="s">
        <v>390</v>
      </c>
      <c r="D134" s="38" t="s">
        <v>407</v>
      </c>
      <c r="E134" s="20" t="s">
        <v>350</v>
      </c>
      <c r="F134" s="20">
        <v>12</v>
      </c>
      <c r="G134" s="20">
        <v>0</v>
      </c>
      <c r="H134" s="30">
        <v>3358.9999999999991</v>
      </c>
      <c r="I134" s="22">
        <v>61.299200000000056</v>
      </c>
      <c r="J134" s="31"/>
      <c r="K134" s="31"/>
      <c r="L134" s="23">
        <f t="shared" si="1"/>
        <v>3420.299199999999</v>
      </c>
      <c r="M134" s="23">
        <v>0</v>
      </c>
      <c r="N134" s="23">
        <v>61.299200000000056</v>
      </c>
      <c r="O134" s="23">
        <f>+M134+N134</f>
        <v>61.299200000000056</v>
      </c>
      <c r="P134" s="23">
        <f>+L134-O134</f>
        <v>3358.9999999999991</v>
      </c>
    </row>
    <row r="135" spans="1:16" x14ac:dyDescent="0.2">
      <c r="A135" s="16" t="s">
        <v>264</v>
      </c>
      <c r="B135" s="17" t="s">
        <v>265</v>
      </c>
      <c r="C135" s="17" t="s">
        <v>390</v>
      </c>
      <c r="D135" s="38" t="s">
        <v>407</v>
      </c>
      <c r="E135" s="20" t="s">
        <v>350</v>
      </c>
      <c r="F135" s="20">
        <v>12</v>
      </c>
      <c r="G135" s="20">
        <v>0</v>
      </c>
      <c r="H135" s="30">
        <v>3358.9999999999991</v>
      </c>
      <c r="I135" s="22">
        <v>61.299200000000056</v>
      </c>
      <c r="J135" s="31"/>
      <c r="K135" s="31"/>
      <c r="L135" s="23">
        <f t="shared" si="1"/>
        <v>3420.299199999999</v>
      </c>
      <c r="M135" s="23">
        <v>0</v>
      </c>
      <c r="N135" s="23">
        <v>61.299200000000056</v>
      </c>
      <c r="O135" s="23">
        <f>+M135+N135</f>
        <v>61.299200000000056</v>
      </c>
      <c r="P135" s="23">
        <f>+L135-O135</f>
        <v>3358.9999999999991</v>
      </c>
    </row>
    <row r="136" spans="1:16" x14ac:dyDescent="0.2">
      <c r="A136" s="16" t="s">
        <v>266</v>
      </c>
      <c r="B136" s="17" t="s">
        <v>267</v>
      </c>
      <c r="C136" s="17" t="s">
        <v>379</v>
      </c>
      <c r="D136" s="37" t="s">
        <v>408</v>
      </c>
      <c r="E136" s="20" t="s">
        <v>350</v>
      </c>
      <c r="F136" s="20">
        <v>38</v>
      </c>
      <c r="G136" s="20">
        <v>20</v>
      </c>
      <c r="H136" s="30">
        <v>16513.182648401824</v>
      </c>
      <c r="I136" s="22">
        <v>2978.4190542249444</v>
      </c>
      <c r="J136" s="31"/>
      <c r="K136" s="31"/>
      <c r="L136" s="23">
        <f t="shared" si="1"/>
        <v>19491.601702626769</v>
      </c>
      <c r="M136" s="23">
        <v>0</v>
      </c>
      <c r="N136" s="23">
        <v>2978.4190542249444</v>
      </c>
      <c r="O136" s="23">
        <f>+M136+N136</f>
        <v>2978.4190542249444</v>
      </c>
      <c r="P136" s="23">
        <f>+L136-O136</f>
        <v>16513.182648401824</v>
      </c>
    </row>
    <row r="137" spans="1:16" x14ac:dyDescent="0.2">
      <c r="A137" s="16" t="s">
        <v>268</v>
      </c>
      <c r="B137" s="17" t="s">
        <v>269</v>
      </c>
      <c r="C137" s="17" t="s">
        <v>379</v>
      </c>
      <c r="D137" s="37" t="s">
        <v>405</v>
      </c>
      <c r="E137" s="20" t="s">
        <v>350</v>
      </c>
      <c r="F137" s="20">
        <v>35</v>
      </c>
      <c r="G137" s="20">
        <v>30</v>
      </c>
      <c r="H137" s="30">
        <v>19130.795205479451</v>
      </c>
      <c r="I137" s="22">
        <v>3573.4415358904098</v>
      </c>
      <c r="J137" s="31"/>
      <c r="K137" s="31"/>
      <c r="L137" s="23">
        <f t="shared" si="1"/>
        <v>22704.236741369859</v>
      </c>
      <c r="M137" s="23">
        <v>0</v>
      </c>
      <c r="N137" s="23">
        <v>3573.4415358904098</v>
      </c>
      <c r="O137" s="23">
        <f>+M137+N137</f>
        <v>3573.4415358904098</v>
      </c>
      <c r="P137" s="23">
        <f>+L137-O137</f>
        <v>19130.795205479451</v>
      </c>
    </row>
    <row r="138" spans="1:16" x14ac:dyDescent="0.2">
      <c r="A138" s="16" t="s">
        <v>270</v>
      </c>
      <c r="B138" s="17" t="s">
        <v>271</v>
      </c>
      <c r="C138" s="17" t="s">
        <v>379</v>
      </c>
      <c r="D138" s="37" t="s">
        <v>404</v>
      </c>
      <c r="E138" s="20" t="s">
        <v>350</v>
      </c>
      <c r="F138" s="20">
        <v>24</v>
      </c>
      <c r="G138" s="20">
        <v>50</v>
      </c>
      <c r="H138" s="30">
        <v>22097.544977168945</v>
      </c>
      <c r="I138" s="22">
        <v>4207.1392871232865</v>
      </c>
      <c r="J138" s="31"/>
      <c r="K138" s="31"/>
      <c r="L138" s="23">
        <f t="shared" si="1"/>
        <v>26304.684264292231</v>
      </c>
      <c r="M138" s="23">
        <v>0</v>
      </c>
      <c r="N138" s="23">
        <v>4207.1392871232865</v>
      </c>
      <c r="O138" s="23">
        <f>+M138+N138</f>
        <v>4207.1392871232865</v>
      </c>
      <c r="P138" s="23">
        <f>+L138-O138</f>
        <v>22097.544977168945</v>
      </c>
    </row>
    <row r="139" spans="1:16" ht="12" x14ac:dyDescent="0.2">
      <c r="A139" s="16" t="s">
        <v>272</v>
      </c>
      <c r="B139" s="17" t="s">
        <v>273</v>
      </c>
      <c r="C139" s="17" t="s">
        <v>390</v>
      </c>
      <c r="D139" s="39" t="s">
        <v>407</v>
      </c>
      <c r="E139" s="20" t="s">
        <v>350</v>
      </c>
      <c r="F139" s="20">
        <v>12</v>
      </c>
      <c r="G139" s="20">
        <v>0</v>
      </c>
      <c r="H139" s="30">
        <v>3358.9999999999991</v>
      </c>
      <c r="I139" s="22">
        <v>61.299200000000056</v>
      </c>
      <c r="J139" s="31"/>
      <c r="K139" s="31"/>
      <c r="L139" s="23">
        <f t="shared" si="1"/>
        <v>3420.299199999999</v>
      </c>
      <c r="M139" s="23">
        <v>0</v>
      </c>
      <c r="N139" s="23">
        <v>61.299200000000056</v>
      </c>
      <c r="O139" s="23">
        <f>+M139+N139</f>
        <v>61.299200000000056</v>
      </c>
      <c r="P139" s="23">
        <f>+L139-O139</f>
        <v>3358.9999999999991</v>
      </c>
    </row>
    <row r="140" spans="1:16" x14ac:dyDescent="0.2">
      <c r="A140" s="16" t="s">
        <v>274</v>
      </c>
      <c r="B140" s="17" t="s">
        <v>275</v>
      </c>
      <c r="C140" s="17" t="s">
        <v>379</v>
      </c>
      <c r="D140" s="37" t="s">
        <v>409</v>
      </c>
      <c r="E140" s="20" t="s">
        <v>350</v>
      </c>
      <c r="F140" s="20">
        <v>55</v>
      </c>
      <c r="G140" s="20">
        <v>0</v>
      </c>
      <c r="H140" s="30">
        <v>12840.889497716893</v>
      </c>
      <c r="I140" s="22">
        <v>1999.6883556596927</v>
      </c>
      <c r="J140" s="31"/>
      <c r="K140" s="31"/>
      <c r="L140" s="23">
        <f t="shared" si="1"/>
        <v>14840.577853376586</v>
      </c>
      <c r="M140" s="23">
        <v>0</v>
      </c>
      <c r="N140" s="23">
        <v>1999.6883556596927</v>
      </c>
      <c r="O140" s="23">
        <f>+M140+N140</f>
        <v>1999.6883556596927</v>
      </c>
      <c r="P140" s="23">
        <f>+L140-O140</f>
        <v>12840.889497716893</v>
      </c>
    </row>
    <row r="141" spans="1:16" x14ac:dyDescent="0.2">
      <c r="A141" s="16" t="s">
        <v>276</v>
      </c>
      <c r="B141" s="17" t="s">
        <v>277</v>
      </c>
      <c r="C141" s="17" t="s">
        <v>391</v>
      </c>
      <c r="D141" s="37" t="s">
        <v>408</v>
      </c>
      <c r="E141" s="20" t="s">
        <v>350</v>
      </c>
      <c r="F141" s="20">
        <v>0</v>
      </c>
      <c r="G141" s="20">
        <v>0</v>
      </c>
      <c r="H141" s="30">
        <v>22057.583333333332</v>
      </c>
      <c r="I141" s="22">
        <v>4198.603479999997</v>
      </c>
      <c r="J141" s="31"/>
      <c r="K141" s="31"/>
      <c r="L141" s="23">
        <f t="shared" si="1"/>
        <v>26256.18681333333</v>
      </c>
      <c r="M141" s="23">
        <v>0</v>
      </c>
      <c r="N141" s="23">
        <v>4198.603479999997</v>
      </c>
      <c r="O141" s="23">
        <f>+M141+N141</f>
        <v>4198.603479999997</v>
      </c>
      <c r="P141" s="23">
        <f>+L141-O141</f>
        <v>22057.583333333332</v>
      </c>
    </row>
    <row r="142" spans="1:16" ht="12" x14ac:dyDescent="0.2">
      <c r="A142" s="16" t="s">
        <v>278</v>
      </c>
      <c r="B142" s="17" t="s">
        <v>279</v>
      </c>
      <c r="C142" s="17" t="s">
        <v>390</v>
      </c>
      <c r="D142" s="39" t="s">
        <v>407</v>
      </c>
      <c r="E142" s="20" t="s">
        <v>350</v>
      </c>
      <c r="F142" s="20">
        <v>12</v>
      </c>
      <c r="G142" s="20">
        <v>0</v>
      </c>
      <c r="H142" s="30">
        <v>3358.9999999999991</v>
      </c>
      <c r="I142" s="22">
        <v>61.299200000000056</v>
      </c>
      <c r="J142" s="31"/>
      <c r="K142" s="31"/>
      <c r="L142" s="23">
        <f t="shared" ref="L142:L191" si="2">+H142+I142</f>
        <v>3420.299199999999</v>
      </c>
      <c r="M142" s="23">
        <v>0</v>
      </c>
      <c r="N142" s="23">
        <v>61.299200000000056</v>
      </c>
      <c r="O142" s="23">
        <f>+M142+N142</f>
        <v>61.299200000000056</v>
      </c>
      <c r="P142" s="23">
        <f>+L142-O142</f>
        <v>3358.9999999999991</v>
      </c>
    </row>
    <row r="143" spans="1:16" s="36" customFormat="1" x14ac:dyDescent="0.2">
      <c r="A143" s="29" t="s">
        <v>280</v>
      </c>
      <c r="B143" s="33" t="s">
        <v>281</v>
      </c>
      <c r="C143" s="33" t="s">
        <v>379</v>
      </c>
      <c r="D143" s="37" t="s">
        <v>404</v>
      </c>
      <c r="E143" s="20" t="s">
        <v>350</v>
      </c>
      <c r="F143" s="20">
        <v>0</v>
      </c>
      <c r="G143" s="20">
        <v>42</v>
      </c>
      <c r="H143" s="43">
        <v>18959.3301369863</v>
      </c>
      <c r="I143" s="22">
        <v>2838.1899968637326</v>
      </c>
      <c r="J143" s="35"/>
      <c r="K143" s="31"/>
      <c r="L143" s="23">
        <f t="shared" si="2"/>
        <v>21797.520133850034</v>
      </c>
      <c r="M143" s="23">
        <v>0</v>
      </c>
      <c r="N143" s="34">
        <v>2838.1899968637326</v>
      </c>
      <c r="O143" s="23">
        <f>+M143+N143</f>
        <v>2838.1899968637326</v>
      </c>
      <c r="P143" s="23">
        <f>+L143-O143</f>
        <v>18959.3301369863</v>
      </c>
    </row>
    <row r="144" spans="1:16" x14ac:dyDescent="0.2">
      <c r="A144" s="16" t="s">
        <v>282</v>
      </c>
      <c r="B144" s="17" t="s">
        <v>283</v>
      </c>
      <c r="C144" s="17" t="s">
        <v>379</v>
      </c>
      <c r="D144" s="37" t="s">
        <v>408</v>
      </c>
      <c r="E144" s="20" t="s">
        <v>350</v>
      </c>
      <c r="F144" s="20">
        <v>42</v>
      </c>
      <c r="G144" s="20">
        <v>0</v>
      </c>
      <c r="H144" s="30">
        <v>9747.2351598173518</v>
      </c>
      <c r="I144" s="22">
        <v>963.02418609709252</v>
      </c>
      <c r="J144" s="31"/>
      <c r="K144" s="31"/>
      <c r="L144" s="23">
        <f t="shared" si="2"/>
        <v>10710.259345914445</v>
      </c>
      <c r="M144" s="23">
        <v>0</v>
      </c>
      <c r="N144" s="23">
        <v>963.02418609709252</v>
      </c>
      <c r="O144" s="23">
        <f>+M144+N144</f>
        <v>963.02418609709252</v>
      </c>
      <c r="P144" s="23">
        <f>+L144-O144</f>
        <v>9747.2351598173518</v>
      </c>
    </row>
    <row r="145" spans="1:16" x14ac:dyDescent="0.2">
      <c r="A145" s="16" t="s">
        <v>284</v>
      </c>
      <c r="B145" s="17" t="s">
        <v>285</v>
      </c>
      <c r="C145" s="17" t="s">
        <v>379</v>
      </c>
      <c r="D145" s="37" t="s">
        <v>404</v>
      </c>
      <c r="E145" s="20" t="s">
        <v>350</v>
      </c>
      <c r="F145" s="20">
        <v>36</v>
      </c>
      <c r="G145" s="20">
        <v>32</v>
      </c>
      <c r="H145" s="30">
        <v>21193.936073059362</v>
      </c>
      <c r="I145" s="22">
        <v>4014.1284252054775</v>
      </c>
      <c r="J145" s="31"/>
      <c r="K145" s="31"/>
      <c r="L145" s="23">
        <f t="shared" si="2"/>
        <v>25208.064498264837</v>
      </c>
      <c r="M145" s="23">
        <v>0</v>
      </c>
      <c r="N145" s="23">
        <v>4014.1284252054775</v>
      </c>
      <c r="O145" s="23">
        <f>+M145+N145</f>
        <v>4014.1284252054775</v>
      </c>
      <c r="P145" s="23">
        <f>+L145-O145</f>
        <v>21193.936073059362</v>
      </c>
    </row>
    <row r="146" spans="1:16" x14ac:dyDescent="0.2">
      <c r="A146" s="16" t="s">
        <v>288</v>
      </c>
      <c r="B146" s="17" t="s">
        <v>289</v>
      </c>
      <c r="C146" s="17" t="s">
        <v>379</v>
      </c>
      <c r="D146" s="37" t="s">
        <v>406</v>
      </c>
      <c r="E146" s="20" t="s">
        <v>350</v>
      </c>
      <c r="F146" s="20">
        <v>14</v>
      </c>
      <c r="G146" s="20">
        <v>0</v>
      </c>
      <c r="H146" s="30">
        <v>5253.2305936073053</v>
      </c>
      <c r="I146" s="22">
        <v>182.52995799086753</v>
      </c>
      <c r="J146" s="31"/>
      <c r="K146" s="31"/>
      <c r="L146" s="23">
        <f t="shared" si="2"/>
        <v>5435.7605515981732</v>
      </c>
      <c r="M146" s="23">
        <v>0</v>
      </c>
      <c r="N146" s="23">
        <v>182.52995799086753</v>
      </c>
      <c r="O146" s="23">
        <f>+M146+N146</f>
        <v>182.52995799086753</v>
      </c>
      <c r="P146" s="23">
        <f>+L146-O146</f>
        <v>5253.2305936073053</v>
      </c>
    </row>
    <row r="147" spans="1:16" x14ac:dyDescent="0.2">
      <c r="A147" s="16" t="s">
        <v>394</v>
      </c>
      <c r="B147" s="17" t="s">
        <v>395</v>
      </c>
      <c r="C147" s="17" t="s">
        <v>379</v>
      </c>
      <c r="D147" s="37" t="s">
        <v>406</v>
      </c>
      <c r="E147" s="20" t="s">
        <v>350</v>
      </c>
      <c r="F147" s="20">
        <v>28</v>
      </c>
      <c r="G147" s="20">
        <v>0</v>
      </c>
      <c r="H147" s="30">
        <v>11366.090867579907</v>
      </c>
      <c r="I147" s="22">
        <v>975.38012639269391</v>
      </c>
      <c r="J147" s="31"/>
      <c r="K147" s="31"/>
      <c r="L147" s="23">
        <f t="shared" si="2"/>
        <v>12341.470993972602</v>
      </c>
      <c r="M147" s="23">
        <v>0</v>
      </c>
      <c r="N147" s="23">
        <v>975.38012639269391</v>
      </c>
      <c r="O147" s="23">
        <f>+M147+N147</f>
        <v>975.38012639269391</v>
      </c>
      <c r="P147" s="23">
        <f>+L147-O147</f>
        <v>11366.090867579907</v>
      </c>
    </row>
    <row r="148" spans="1:16" x14ac:dyDescent="0.2">
      <c r="A148" s="16" t="s">
        <v>290</v>
      </c>
      <c r="B148" s="17" t="s">
        <v>291</v>
      </c>
      <c r="C148" s="17" t="s">
        <v>379</v>
      </c>
      <c r="D148" s="37" t="s">
        <v>405</v>
      </c>
      <c r="E148" s="20" t="s">
        <v>350</v>
      </c>
      <c r="F148" s="20">
        <v>59</v>
      </c>
      <c r="G148" s="20">
        <v>16</v>
      </c>
      <c r="H148" s="30">
        <v>20875.454794520549</v>
      </c>
      <c r="I148" s="22">
        <v>3946.1008241095938</v>
      </c>
      <c r="J148" s="31"/>
      <c r="K148" s="35"/>
      <c r="L148" s="23">
        <f t="shared" si="2"/>
        <v>24821.555618630144</v>
      </c>
      <c r="M148" s="23">
        <v>0</v>
      </c>
      <c r="N148" s="23">
        <v>3946.1008241095938</v>
      </c>
      <c r="O148" s="23">
        <f>+M148+N148</f>
        <v>3946.1008241095938</v>
      </c>
      <c r="P148" s="23">
        <f>+L148-O148</f>
        <v>20875.454794520549</v>
      </c>
    </row>
    <row r="149" spans="1:16" x14ac:dyDescent="0.2">
      <c r="A149" s="16" t="s">
        <v>292</v>
      </c>
      <c r="B149" s="17" t="s">
        <v>293</v>
      </c>
      <c r="C149" s="17" t="s">
        <v>379</v>
      </c>
      <c r="D149" s="37" t="s">
        <v>346</v>
      </c>
      <c r="E149" s="20" t="s">
        <v>350</v>
      </c>
      <c r="F149" s="20">
        <v>34</v>
      </c>
      <c r="G149" s="20">
        <v>0</v>
      </c>
      <c r="H149" s="30">
        <v>9233.4155251141528</v>
      </c>
      <c r="I149" s="22">
        <v>743.34504913241938</v>
      </c>
      <c r="J149" s="31"/>
      <c r="K149" s="31"/>
      <c r="L149" s="23">
        <f t="shared" si="2"/>
        <v>9976.760574246573</v>
      </c>
      <c r="M149" s="23">
        <v>0</v>
      </c>
      <c r="N149" s="23">
        <v>743.34504913241938</v>
      </c>
      <c r="O149" s="23">
        <f>+M149+N149</f>
        <v>743.34504913241938</v>
      </c>
      <c r="P149" s="23">
        <f>+L149-O149</f>
        <v>9233.4155251141528</v>
      </c>
    </row>
    <row r="150" spans="1:16" x14ac:dyDescent="0.2">
      <c r="A150" s="16" t="s">
        <v>294</v>
      </c>
      <c r="B150" s="17" t="s">
        <v>295</v>
      </c>
      <c r="C150" s="17" t="s">
        <v>390</v>
      </c>
      <c r="D150" s="38" t="s">
        <v>407</v>
      </c>
      <c r="E150" s="20" t="s">
        <v>350</v>
      </c>
      <c r="F150" s="20">
        <v>12</v>
      </c>
      <c r="G150" s="20">
        <v>0</v>
      </c>
      <c r="H150" s="30">
        <v>3586.0009132420082</v>
      </c>
      <c r="I150" s="22">
        <v>75.82725844748856</v>
      </c>
      <c r="J150" s="31"/>
      <c r="K150" s="31"/>
      <c r="L150" s="23">
        <f t="shared" si="2"/>
        <v>3661.8281716894967</v>
      </c>
      <c r="M150" s="23">
        <v>0</v>
      </c>
      <c r="N150" s="23">
        <v>75.82725844748856</v>
      </c>
      <c r="O150" s="23">
        <f>+M150+N150</f>
        <v>75.82725844748856</v>
      </c>
      <c r="P150" s="23">
        <f>+L150-O150</f>
        <v>3586.0009132420082</v>
      </c>
    </row>
    <row r="151" spans="1:16" x14ac:dyDescent="0.2">
      <c r="A151" s="16" t="s">
        <v>296</v>
      </c>
      <c r="B151" s="17" t="s">
        <v>297</v>
      </c>
      <c r="C151" s="17" t="s">
        <v>388</v>
      </c>
      <c r="D151" s="37" t="s">
        <v>408</v>
      </c>
      <c r="E151" s="20" t="s">
        <v>350</v>
      </c>
      <c r="F151" s="20">
        <v>8</v>
      </c>
      <c r="G151" s="20">
        <v>0</v>
      </c>
      <c r="H151" s="30">
        <v>3394.9844748858441</v>
      </c>
      <c r="I151" s="22">
        <v>63.602206392694086</v>
      </c>
      <c r="J151" s="31"/>
      <c r="K151" s="31"/>
      <c r="L151" s="23">
        <f t="shared" si="2"/>
        <v>3458.586681278538</v>
      </c>
      <c r="M151" s="23">
        <v>0</v>
      </c>
      <c r="N151" s="23">
        <v>63.602206392694086</v>
      </c>
      <c r="O151" s="23">
        <f>+M151+N151</f>
        <v>63.602206392694086</v>
      </c>
      <c r="P151" s="23">
        <f>+L151-O151</f>
        <v>3394.9844748858441</v>
      </c>
    </row>
    <row r="152" spans="1:16" x14ac:dyDescent="0.2">
      <c r="A152" s="16" t="s">
        <v>298</v>
      </c>
      <c r="B152" s="17" t="s">
        <v>299</v>
      </c>
      <c r="C152" s="17" t="s">
        <v>388</v>
      </c>
      <c r="D152" s="37" t="s">
        <v>408</v>
      </c>
      <c r="E152" s="20" t="s">
        <v>350</v>
      </c>
      <c r="F152" s="20">
        <v>6</v>
      </c>
      <c r="G152" s="20">
        <v>12</v>
      </c>
      <c r="H152" s="30">
        <v>6638.5627853881269</v>
      </c>
      <c r="I152" s="22">
        <v>271.1912182648403</v>
      </c>
      <c r="J152" s="31"/>
      <c r="K152" s="31"/>
      <c r="L152" s="23">
        <f t="shared" si="2"/>
        <v>6909.7540036529672</v>
      </c>
      <c r="M152" s="23">
        <v>0</v>
      </c>
      <c r="N152" s="23">
        <v>271.1912182648403</v>
      </c>
      <c r="O152" s="23">
        <f>+M152+N152</f>
        <v>271.1912182648403</v>
      </c>
      <c r="P152" s="23">
        <f>+L152-O152</f>
        <v>6638.5627853881269</v>
      </c>
    </row>
    <row r="153" spans="1:16" x14ac:dyDescent="0.2">
      <c r="A153" s="16" t="s">
        <v>300</v>
      </c>
      <c r="B153" s="17" t="s">
        <v>301</v>
      </c>
      <c r="C153" s="17" t="s">
        <v>379</v>
      </c>
      <c r="D153" s="37" t="s">
        <v>406</v>
      </c>
      <c r="E153" s="20" t="s">
        <v>350</v>
      </c>
      <c r="F153" s="20">
        <v>72</v>
      </c>
      <c r="G153" s="20">
        <v>0</v>
      </c>
      <c r="H153" s="30">
        <v>20962.307305936069</v>
      </c>
      <c r="I153" s="22">
        <v>3964.6525205479411</v>
      </c>
      <c r="J153" s="31"/>
      <c r="K153" s="31"/>
      <c r="L153" s="23">
        <f t="shared" si="2"/>
        <v>24926.95982648401</v>
      </c>
      <c r="M153" s="23">
        <v>0</v>
      </c>
      <c r="N153" s="23">
        <v>3964.6525205479411</v>
      </c>
      <c r="O153" s="23">
        <f>+M153+N153</f>
        <v>3964.6525205479411</v>
      </c>
      <c r="P153" s="23">
        <f>+L153-O153</f>
        <v>20962.307305936069</v>
      </c>
    </row>
    <row r="154" spans="1:16" x14ac:dyDescent="0.2">
      <c r="A154" s="16" t="s">
        <v>302</v>
      </c>
      <c r="B154" s="17" t="s">
        <v>303</v>
      </c>
      <c r="C154" s="17" t="s">
        <v>379</v>
      </c>
      <c r="D154" s="37" t="s">
        <v>405</v>
      </c>
      <c r="E154" s="20" t="s">
        <v>350</v>
      </c>
      <c r="F154" s="20">
        <v>18</v>
      </c>
      <c r="G154" s="20">
        <v>0</v>
      </c>
      <c r="H154" s="30">
        <v>4750.1474885844746</v>
      </c>
      <c r="I154" s="22">
        <v>150.33263926940643</v>
      </c>
      <c r="J154" s="31"/>
      <c r="K154" s="31"/>
      <c r="L154" s="23">
        <f t="shared" si="2"/>
        <v>4900.4801278538807</v>
      </c>
      <c r="M154" s="23">
        <v>0</v>
      </c>
      <c r="N154" s="23">
        <v>150.33263926940643</v>
      </c>
      <c r="O154" s="23">
        <f>+M154+N154</f>
        <v>150.33263926940643</v>
      </c>
      <c r="P154" s="23">
        <f>+L154-O154</f>
        <v>4750.1474885844746</v>
      </c>
    </row>
    <row r="155" spans="1:16" x14ac:dyDescent="0.2">
      <c r="A155" s="16" t="s">
        <v>427</v>
      </c>
      <c r="B155" s="17" t="s">
        <v>428</v>
      </c>
      <c r="C155" s="17" t="s">
        <v>379</v>
      </c>
      <c r="D155" s="37" t="s">
        <v>409</v>
      </c>
      <c r="E155" s="20" t="s">
        <v>350</v>
      </c>
      <c r="F155" s="20">
        <v>38</v>
      </c>
      <c r="G155" s="20">
        <v>0</v>
      </c>
      <c r="H155" s="30">
        <v>5429.6164383561636</v>
      </c>
      <c r="I155" s="22">
        <v>329.49170849315061</v>
      </c>
      <c r="J155" s="31"/>
      <c r="K155" s="31"/>
      <c r="L155" s="23">
        <f t="shared" si="2"/>
        <v>5759.1081468493139</v>
      </c>
      <c r="M155" s="23">
        <v>0</v>
      </c>
      <c r="N155" s="23">
        <v>329.49170849315061</v>
      </c>
      <c r="O155" s="23">
        <f>+M155+N155</f>
        <v>329.49170849315061</v>
      </c>
      <c r="P155" s="23">
        <f>+L155-O155</f>
        <v>5429.6164383561636</v>
      </c>
    </row>
    <row r="156" spans="1:16" x14ac:dyDescent="0.2">
      <c r="A156" s="16" t="s">
        <v>304</v>
      </c>
      <c r="B156" s="17" t="s">
        <v>305</v>
      </c>
      <c r="C156" s="17" t="s">
        <v>388</v>
      </c>
      <c r="D156" s="37" t="s">
        <v>408</v>
      </c>
      <c r="E156" s="20" t="s">
        <v>350</v>
      </c>
      <c r="F156" s="20">
        <v>37</v>
      </c>
      <c r="G156" s="20">
        <v>40</v>
      </c>
      <c r="H156" s="30">
        <v>23401.833333333332</v>
      </c>
      <c r="I156" s="22">
        <v>4485.7352799999999</v>
      </c>
      <c r="J156" s="31"/>
      <c r="K156" s="31"/>
      <c r="L156" s="23">
        <f t="shared" si="2"/>
        <v>27887.568613333333</v>
      </c>
      <c r="M156" s="23">
        <v>0</v>
      </c>
      <c r="N156" s="23">
        <v>4485.7352799999999</v>
      </c>
      <c r="O156" s="23">
        <f>+M156+N156</f>
        <v>4485.7352799999999</v>
      </c>
      <c r="P156" s="23">
        <f>+L156-O156</f>
        <v>23401.833333333332</v>
      </c>
    </row>
    <row r="157" spans="1:16" x14ac:dyDescent="0.2">
      <c r="A157" s="16" t="s">
        <v>308</v>
      </c>
      <c r="B157" s="17" t="s">
        <v>309</v>
      </c>
      <c r="C157" s="17" t="s">
        <v>379</v>
      </c>
      <c r="D157" s="37" t="s">
        <v>406</v>
      </c>
      <c r="E157" s="20" t="s">
        <v>350</v>
      </c>
      <c r="F157" s="20">
        <v>27</v>
      </c>
      <c r="G157" s="20">
        <v>0</v>
      </c>
      <c r="H157" s="30">
        <v>7000.2173515981731</v>
      </c>
      <c r="I157" s="22">
        <v>500.37308785388086</v>
      </c>
      <c r="J157" s="31"/>
      <c r="K157" s="31"/>
      <c r="L157" s="23">
        <f t="shared" si="2"/>
        <v>7500.5904394520539</v>
      </c>
      <c r="M157" s="23">
        <v>0</v>
      </c>
      <c r="N157" s="23">
        <v>500.37308785388086</v>
      </c>
      <c r="O157" s="23">
        <f>+M157+N157</f>
        <v>500.37308785388086</v>
      </c>
      <c r="P157" s="23">
        <f>+L157-O157</f>
        <v>7000.2173515981731</v>
      </c>
    </row>
    <row r="158" spans="1:16" x14ac:dyDescent="0.2">
      <c r="A158" s="16" t="s">
        <v>310</v>
      </c>
      <c r="B158" s="17" t="s">
        <v>311</v>
      </c>
      <c r="C158" s="17" t="s">
        <v>388</v>
      </c>
      <c r="D158" s="37" t="s">
        <v>405</v>
      </c>
      <c r="E158" s="20" t="s">
        <v>350</v>
      </c>
      <c r="F158" s="20">
        <v>9</v>
      </c>
      <c r="G158" s="20">
        <v>0</v>
      </c>
      <c r="H158" s="30">
        <v>4184.1789954337901</v>
      </c>
      <c r="I158" s="22">
        <v>114.11065570776243</v>
      </c>
      <c r="J158" s="31"/>
      <c r="K158" s="31"/>
      <c r="L158" s="23">
        <f t="shared" si="2"/>
        <v>4298.2896511415529</v>
      </c>
      <c r="M158" s="23">
        <v>0</v>
      </c>
      <c r="N158" s="23">
        <v>114.11065570776243</v>
      </c>
      <c r="O158" s="23">
        <f>+M158+N158</f>
        <v>114.11065570776243</v>
      </c>
      <c r="P158" s="23">
        <f>+L158-O158</f>
        <v>4184.1789954337901</v>
      </c>
    </row>
    <row r="159" spans="1:16" x14ac:dyDescent="0.2">
      <c r="A159" s="16" t="s">
        <v>312</v>
      </c>
      <c r="B159" s="17" t="s">
        <v>313</v>
      </c>
      <c r="C159" s="17" t="s">
        <v>379</v>
      </c>
      <c r="D159" s="37" t="s">
        <v>408</v>
      </c>
      <c r="E159" s="20" t="s">
        <v>350</v>
      </c>
      <c r="F159" s="20">
        <v>10</v>
      </c>
      <c r="G159" s="20">
        <v>0</v>
      </c>
      <c r="H159" s="30">
        <v>3026.1675799086756</v>
      </c>
      <c r="I159" s="22">
        <v>39.997925114155152</v>
      </c>
      <c r="J159" s="31"/>
      <c r="K159" s="31"/>
      <c r="L159" s="23">
        <f t="shared" si="2"/>
        <v>3066.165505022831</v>
      </c>
      <c r="M159" s="23">
        <v>0</v>
      </c>
      <c r="N159" s="23">
        <v>39.997925114155152</v>
      </c>
      <c r="O159" s="23">
        <f>+M159+N159</f>
        <v>39.997925114155152</v>
      </c>
      <c r="P159" s="23">
        <f>+L159-O159</f>
        <v>3026.1675799086756</v>
      </c>
    </row>
    <row r="160" spans="1:16" x14ac:dyDescent="0.2">
      <c r="A160" s="16" t="s">
        <v>314</v>
      </c>
      <c r="B160" s="17" t="s">
        <v>315</v>
      </c>
      <c r="C160" s="17" t="s">
        <v>388</v>
      </c>
      <c r="D160" s="37" t="s">
        <v>408</v>
      </c>
      <c r="E160" s="20" t="s">
        <v>350</v>
      </c>
      <c r="F160" s="20">
        <v>65</v>
      </c>
      <c r="G160" s="20">
        <v>0</v>
      </c>
      <c r="H160" s="30">
        <v>20775.184931506847</v>
      </c>
      <c r="I160" s="22">
        <v>3924.6831813698604</v>
      </c>
      <c r="J160" s="31"/>
      <c r="K160" s="31"/>
      <c r="L160" s="23">
        <f t="shared" si="2"/>
        <v>24699.868112876706</v>
      </c>
      <c r="M160" s="23">
        <v>0</v>
      </c>
      <c r="N160" s="23">
        <v>3924.6831813698604</v>
      </c>
      <c r="O160" s="23">
        <f>+M160+N160</f>
        <v>3924.6831813698604</v>
      </c>
      <c r="P160" s="23">
        <f>+L160-O160</f>
        <v>20775.184931506847</v>
      </c>
    </row>
    <row r="161" spans="1:16" x14ac:dyDescent="0.2">
      <c r="A161" s="16" t="s">
        <v>316</v>
      </c>
      <c r="B161" s="17" t="s">
        <v>317</v>
      </c>
      <c r="C161" s="17" t="s">
        <v>379</v>
      </c>
      <c r="D161" s="37" t="s">
        <v>406</v>
      </c>
      <c r="E161" s="20" t="s">
        <v>350</v>
      </c>
      <c r="F161" s="20">
        <v>78</v>
      </c>
      <c r="G161" s="20">
        <v>0</v>
      </c>
      <c r="H161" s="30">
        <v>21833.499999999996</v>
      </c>
      <c r="I161" s="22">
        <v>4150.7392800000007</v>
      </c>
      <c r="J161" s="31"/>
      <c r="K161" s="31"/>
      <c r="L161" s="23">
        <f t="shared" si="2"/>
        <v>25984.239279999998</v>
      </c>
      <c r="M161" s="23">
        <v>0</v>
      </c>
      <c r="N161" s="23">
        <v>4150.7392800000007</v>
      </c>
      <c r="O161" s="23">
        <f>+M161+N161</f>
        <v>4150.7392800000007</v>
      </c>
      <c r="P161" s="23">
        <f>+L161-O161</f>
        <v>21833.499999999996</v>
      </c>
    </row>
    <row r="162" spans="1:16" x14ac:dyDescent="0.2">
      <c r="A162" s="16" t="s">
        <v>318</v>
      </c>
      <c r="B162" s="17" t="s">
        <v>319</v>
      </c>
      <c r="C162" s="17" t="s">
        <v>388</v>
      </c>
      <c r="D162" s="37" t="s">
        <v>408</v>
      </c>
      <c r="E162" s="20" t="s">
        <v>350</v>
      </c>
      <c r="F162" s="20">
        <v>8</v>
      </c>
      <c r="G162" s="20">
        <v>0</v>
      </c>
      <c r="H162" s="30">
        <v>2636.584931506849</v>
      </c>
      <c r="I162" s="22">
        <v>15.064635616438458</v>
      </c>
      <c r="J162" s="31"/>
      <c r="K162" s="31"/>
      <c r="L162" s="23">
        <f t="shared" si="2"/>
        <v>2651.6495671232874</v>
      </c>
      <c r="M162" s="23">
        <v>0</v>
      </c>
      <c r="N162" s="23">
        <v>15.064635616438458</v>
      </c>
      <c r="O162" s="23">
        <f>+M162+N162</f>
        <v>15.064635616438458</v>
      </c>
      <c r="P162" s="23">
        <f>+L162-O162</f>
        <v>2636.584931506849</v>
      </c>
    </row>
    <row r="163" spans="1:16" x14ac:dyDescent="0.2">
      <c r="A163" s="16" t="s">
        <v>320</v>
      </c>
      <c r="B163" s="17" t="s">
        <v>321</v>
      </c>
      <c r="C163" s="17" t="s">
        <v>392</v>
      </c>
      <c r="D163" s="37" t="s">
        <v>409</v>
      </c>
      <c r="E163" s="20" t="s">
        <v>350</v>
      </c>
      <c r="F163" s="20">
        <v>0</v>
      </c>
      <c r="G163" s="20">
        <v>0</v>
      </c>
      <c r="H163" s="30">
        <v>24734.333333333336</v>
      </c>
      <c r="I163" s="22">
        <v>4770.3572799999965</v>
      </c>
      <c r="J163" s="31"/>
      <c r="K163" s="31"/>
      <c r="L163" s="23">
        <f t="shared" si="2"/>
        <v>29504.690613333332</v>
      </c>
      <c r="M163" s="23">
        <v>0</v>
      </c>
      <c r="N163" s="23">
        <v>4770.3572799999965</v>
      </c>
      <c r="O163" s="23">
        <f>+M163+N163</f>
        <v>4770.3572799999965</v>
      </c>
      <c r="P163" s="23">
        <f>+L163-O163</f>
        <v>24734.333333333336</v>
      </c>
    </row>
    <row r="164" spans="1:16" x14ac:dyDescent="0.2">
      <c r="A164" s="16" t="s">
        <v>322</v>
      </c>
      <c r="B164" s="17" t="s">
        <v>323</v>
      </c>
      <c r="C164" s="17" t="s">
        <v>388</v>
      </c>
      <c r="D164" s="37" t="s">
        <v>408</v>
      </c>
      <c r="E164" s="20" t="s">
        <v>350</v>
      </c>
      <c r="F164" s="20">
        <v>16</v>
      </c>
      <c r="G164" s="20">
        <v>0</v>
      </c>
      <c r="H164" s="30">
        <v>8790.1502283105019</v>
      </c>
      <c r="I164" s="22">
        <v>408.8928146118721</v>
      </c>
      <c r="J164" s="31"/>
      <c r="K164" s="31"/>
      <c r="L164" s="23">
        <f t="shared" si="2"/>
        <v>9199.0430429223743</v>
      </c>
      <c r="M164" s="23">
        <v>0</v>
      </c>
      <c r="N164" s="23">
        <v>408.8928146118721</v>
      </c>
      <c r="O164" s="23">
        <f>+M164+N164</f>
        <v>408.8928146118721</v>
      </c>
      <c r="P164" s="23">
        <f>+L164-O164</f>
        <v>8790.1502283105019</v>
      </c>
    </row>
    <row r="165" spans="1:16" x14ac:dyDescent="0.2">
      <c r="A165" s="16" t="s">
        <v>324</v>
      </c>
      <c r="B165" s="17" t="s">
        <v>325</v>
      </c>
      <c r="C165" s="17" t="s">
        <v>391</v>
      </c>
      <c r="D165" s="37" t="s">
        <v>408</v>
      </c>
      <c r="E165" s="20" t="s">
        <v>350</v>
      </c>
      <c r="F165" s="20">
        <v>0</v>
      </c>
      <c r="G165" s="20">
        <v>0</v>
      </c>
      <c r="H165" s="30">
        <v>22057.583333333332</v>
      </c>
      <c r="I165" s="22">
        <v>4198.603479999997</v>
      </c>
      <c r="J165" s="31"/>
      <c r="K165" s="31"/>
      <c r="L165" s="23">
        <f t="shared" si="2"/>
        <v>26256.18681333333</v>
      </c>
      <c r="M165" s="23">
        <v>0</v>
      </c>
      <c r="N165" s="23">
        <v>4198.603479999997</v>
      </c>
      <c r="O165" s="23">
        <f>+M165+N165</f>
        <v>4198.603479999997</v>
      </c>
      <c r="P165" s="23">
        <f>+L165-O165</f>
        <v>22057.583333333332</v>
      </c>
    </row>
    <row r="166" spans="1:16" x14ac:dyDescent="0.2">
      <c r="A166" s="16" t="s">
        <v>326</v>
      </c>
      <c r="B166" s="17" t="s">
        <v>327</v>
      </c>
      <c r="C166" s="17" t="s">
        <v>379</v>
      </c>
      <c r="D166" s="37" t="s">
        <v>406</v>
      </c>
      <c r="E166" s="20" t="s">
        <v>350</v>
      </c>
      <c r="F166" s="20">
        <v>53</v>
      </c>
      <c r="G166" s="20">
        <v>0</v>
      </c>
      <c r="H166" s="30">
        <v>16434.559360730593</v>
      </c>
      <c r="I166" s="22">
        <v>2514.7779974429218</v>
      </c>
      <c r="J166" s="31"/>
      <c r="K166" s="31"/>
      <c r="L166" s="23">
        <f t="shared" si="2"/>
        <v>18949.337358173514</v>
      </c>
      <c r="M166" s="23">
        <v>0</v>
      </c>
      <c r="N166" s="23">
        <v>2514.7779974429218</v>
      </c>
      <c r="O166" s="23">
        <f>+M166+N166</f>
        <v>2514.7779974429218</v>
      </c>
      <c r="P166" s="23">
        <f>+L166-O166</f>
        <v>16434.559360730593</v>
      </c>
    </row>
    <row r="167" spans="1:16" s="36" customFormat="1" x14ac:dyDescent="0.2">
      <c r="A167" s="29" t="s">
        <v>328</v>
      </c>
      <c r="B167" s="33" t="s">
        <v>329</v>
      </c>
      <c r="C167" s="33" t="s">
        <v>381</v>
      </c>
      <c r="D167" s="37" t="s">
        <v>406</v>
      </c>
      <c r="E167" s="20" t="s">
        <v>350</v>
      </c>
      <c r="F167" s="20">
        <v>0</v>
      </c>
      <c r="G167" s="20">
        <v>0</v>
      </c>
      <c r="H167" s="43">
        <v>31002.597716894976</v>
      </c>
      <c r="I167" s="22">
        <v>6325.5916785400195</v>
      </c>
      <c r="J167" s="35"/>
      <c r="K167" s="31"/>
      <c r="L167" s="23">
        <f t="shared" si="2"/>
        <v>37328.189395434994</v>
      </c>
      <c r="M167" s="23">
        <v>0</v>
      </c>
      <c r="N167" s="34">
        <v>6325.5916785400195</v>
      </c>
      <c r="O167" s="23">
        <f>+M167+N167</f>
        <v>6325.5916785400195</v>
      </c>
      <c r="P167" s="23">
        <f>+L167-O167</f>
        <v>31002.597716894976</v>
      </c>
    </row>
    <row r="168" spans="1:16" x14ac:dyDescent="0.2">
      <c r="A168" s="16" t="s">
        <v>330</v>
      </c>
      <c r="B168" s="17" t="s">
        <v>331</v>
      </c>
      <c r="C168" s="17" t="s">
        <v>379</v>
      </c>
      <c r="D168" s="41" t="s">
        <v>409</v>
      </c>
      <c r="E168" s="20" t="s">
        <v>350</v>
      </c>
      <c r="F168" s="20">
        <v>78</v>
      </c>
      <c r="G168" s="20">
        <v>0</v>
      </c>
      <c r="H168" s="30">
        <v>17880.92328767123</v>
      </c>
      <c r="I168" s="22">
        <v>3306.4688942465755</v>
      </c>
      <c r="J168" s="31"/>
      <c r="K168" s="31"/>
      <c r="L168" s="23">
        <f t="shared" si="2"/>
        <v>21187.392181917807</v>
      </c>
      <c r="M168" s="23">
        <v>0</v>
      </c>
      <c r="N168" s="23">
        <v>3306.4688942465755</v>
      </c>
      <c r="O168" s="23">
        <f>+M168+N168</f>
        <v>3306.4688942465755</v>
      </c>
      <c r="P168" s="23">
        <f>+L168-O168</f>
        <v>17880.92328767123</v>
      </c>
    </row>
    <row r="169" spans="1:16" x14ac:dyDescent="0.2">
      <c r="A169" s="16" t="s">
        <v>332</v>
      </c>
      <c r="B169" s="17" t="s">
        <v>333</v>
      </c>
      <c r="C169" s="17" t="s">
        <v>379</v>
      </c>
      <c r="D169" s="41" t="s">
        <v>409</v>
      </c>
      <c r="E169" s="20" t="s">
        <v>350</v>
      </c>
      <c r="F169" s="20">
        <v>28</v>
      </c>
      <c r="G169" s="20">
        <v>0</v>
      </c>
      <c r="H169" s="30">
        <v>6457.2557077625561</v>
      </c>
      <c r="I169" s="22">
        <v>441.29886100456554</v>
      </c>
      <c r="J169" s="31"/>
      <c r="K169" s="31"/>
      <c r="L169" s="23">
        <f t="shared" si="2"/>
        <v>6898.554568767122</v>
      </c>
      <c r="M169" s="23">
        <v>0</v>
      </c>
      <c r="N169" s="23">
        <v>441.29886100456554</v>
      </c>
      <c r="O169" s="23">
        <f>+M169+N169</f>
        <v>441.29886100456554</v>
      </c>
      <c r="P169" s="23">
        <f>+L169-O169</f>
        <v>6457.2557077625561</v>
      </c>
    </row>
    <row r="170" spans="1:16" x14ac:dyDescent="0.2">
      <c r="A170" s="16" t="s">
        <v>334</v>
      </c>
      <c r="B170" s="17" t="s">
        <v>335</v>
      </c>
      <c r="C170" s="17" t="s">
        <v>382</v>
      </c>
      <c r="D170" s="38" t="s">
        <v>407</v>
      </c>
      <c r="E170" s="20" t="s">
        <v>350</v>
      </c>
      <c r="F170" s="20">
        <v>12</v>
      </c>
      <c r="G170" s="20">
        <v>0</v>
      </c>
      <c r="H170" s="30">
        <v>3358.9999999999991</v>
      </c>
      <c r="I170" s="22">
        <v>61.299200000000056</v>
      </c>
      <c r="J170" s="31"/>
      <c r="K170" s="31"/>
      <c r="L170" s="23">
        <f t="shared" si="2"/>
        <v>3420.299199999999</v>
      </c>
      <c r="M170" s="23">
        <v>0</v>
      </c>
      <c r="N170" s="23">
        <v>61.299200000000056</v>
      </c>
      <c r="O170" s="23">
        <f>+M170+N170</f>
        <v>61.299200000000056</v>
      </c>
      <c r="P170" s="23">
        <f>+L170-O170</f>
        <v>3358.9999999999991</v>
      </c>
    </row>
    <row r="171" spans="1:16" x14ac:dyDescent="0.2">
      <c r="A171" s="16" t="s">
        <v>336</v>
      </c>
      <c r="B171" s="17" t="s">
        <v>337</v>
      </c>
      <c r="C171" s="17" t="s">
        <v>379</v>
      </c>
      <c r="D171" s="37" t="s">
        <v>408</v>
      </c>
      <c r="E171" s="20" t="s">
        <v>350</v>
      </c>
      <c r="F171" s="20">
        <v>0</v>
      </c>
      <c r="G171" s="20">
        <v>78</v>
      </c>
      <c r="H171" s="30">
        <v>21928.273059360727</v>
      </c>
      <c r="I171" s="22">
        <v>4170.9828054794434</v>
      </c>
      <c r="J171" s="31"/>
      <c r="K171" s="31"/>
      <c r="L171" s="23">
        <f t="shared" si="2"/>
        <v>26099.255864840168</v>
      </c>
      <c r="M171" s="23">
        <v>0</v>
      </c>
      <c r="N171" s="23">
        <v>4170.9828054794434</v>
      </c>
      <c r="O171" s="23">
        <f>+M171+N171</f>
        <v>4170.9828054794434</v>
      </c>
      <c r="P171" s="23">
        <f>+L171-O171</f>
        <v>21928.273059360727</v>
      </c>
    </row>
    <row r="172" spans="1:16" x14ac:dyDescent="0.2">
      <c r="A172" s="16" t="s">
        <v>338</v>
      </c>
      <c r="B172" s="17" t="s">
        <v>339</v>
      </c>
      <c r="C172" s="17" t="s">
        <v>379</v>
      </c>
      <c r="D172" s="42" t="s">
        <v>406</v>
      </c>
      <c r="E172" s="20" t="s">
        <v>350</v>
      </c>
      <c r="F172" s="20">
        <v>24</v>
      </c>
      <c r="G172" s="20">
        <v>0</v>
      </c>
      <c r="H172" s="30">
        <v>11794.844748858446</v>
      </c>
      <c r="I172" s="22">
        <v>925.43879078106147</v>
      </c>
      <c r="J172" s="31"/>
      <c r="K172" s="35"/>
      <c r="L172" s="23">
        <f t="shared" si="2"/>
        <v>12720.283539639508</v>
      </c>
      <c r="M172" s="23">
        <v>0</v>
      </c>
      <c r="N172" s="23">
        <v>925.43879078106147</v>
      </c>
      <c r="O172" s="23">
        <f>+M172+N172</f>
        <v>925.43879078106147</v>
      </c>
      <c r="P172" s="23">
        <f>+L172-O172</f>
        <v>11794.844748858446</v>
      </c>
    </row>
    <row r="173" spans="1:16" x14ac:dyDescent="0.2">
      <c r="A173" s="16" t="s">
        <v>340</v>
      </c>
      <c r="B173" s="17" t="s">
        <v>341</v>
      </c>
      <c r="C173" s="17" t="s">
        <v>379</v>
      </c>
      <c r="D173" s="37" t="s">
        <v>408</v>
      </c>
      <c r="E173" s="20" t="s">
        <v>350</v>
      </c>
      <c r="F173" s="20">
        <v>52</v>
      </c>
      <c r="G173" s="20">
        <v>0</v>
      </c>
      <c r="H173" s="30">
        <v>12319.400913242009</v>
      </c>
      <c r="I173" s="22">
        <v>1777.34160365297</v>
      </c>
      <c r="J173" s="31"/>
      <c r="K173" s="31"/>
      <c r="L173" s="23">
        <f t="shared" si="2"/>
        <v>14096.742516894979</v>
      </c>
      <c r="M173" s="23">
        <v>0</v>
      </c>
      <c r="N173" s="23">
        <v>1777.34160365297</v>
      </c>
      <c r="O173" s="23">
        <f>+M173+N173</f>
        <v>1777.34160365297</v>
      </c>
      <c r="P173" s="23">
        <f>+L173-O173</f>
        <v>12319.400913242009</v>
      </c>
    </row>
    <row r="174" spans="1:16" x14ac:dyDescent="0.2">
      <c r="A174" s="16" t="s">
        <v>342</v>
      </c>
      <c r="B174" s="17" t="s">
        <v>343</v>
      </c>
      <c r="C174" s="17" t="s">
        <v>379</v>
      </c>
      <c r="D174" s="42" t="s">
        <v>409</v>
      </c>
      <c r="E174" s="20" t="s">
        <v>350</v>
      </c>
      <c r="F174" s="20">
        <v>0</v>
      </c>
      <c r="G174" s="20">
        <v>78</v>
      </c>
      <c r="H174" s="30">
        <v>21928.273059360727</v>
      </c>
      <c r="I174" s="22">
        <v>4170.9828054794434</v>
      </c>
      <c r="J174" s="31"/>
      <c r="K174" s="31"/>
      <c r="L174" s="23">
        <f t="shared" si="2"/>
        <v>26099.255864840168</v>
      </c>
      <c r="M174" s="23">
        <v>0</v>
      </c>
      <c r="N174" s="23">
        <v>4170.9828054794434</v>
      </c>
      <c r="O174" s="23">
        <f>+M174+N174</f>
        <v>4170.9828054794434</v>
      </c>
      <c r="P174" s="23">
        <f>+L174-O174</f>
        <v>21928.273059360727</v>
      </c>
    </row>
    <row r="175" spans="1:16" s="36" customFormat="1" x14ac:dyDescent="0.2">
      <c r="A175" s="29" t="s">
        <v>396</v>
      </c>
      <c r="B175" s="33" t="s">
        <v>397</v>
      </c>
      <c r="C175" s="33" t="s">
        <v>379</v>
      </c>
      <c r="D175" s="42" t="s">
        <v>405</v>
      </c>
      <c r="E175" s="20" t="s">
        <v>350</v>
      </c>
      <c r="F175" s="20">
        <v>0</v>
      </c>
      <c r="G175" s="20">
        <v>0</v>
      </c>
      <c r="H175" s="43">
        <v>23533.880365296802</v>
      </c>
      <c r="I175" s="22">
        <v>4568.9493574441249</v>
      </c>
      <c r="J175" s="35"/>
      <c r="K175" s="31"/>
      <c r="L175" s="23">
        <f t="shared" si="2"/>
        <v>28102.829722740928</v>
      </c>
      <c r="M175" s="23">
        <v>0</v>
      </c>
      <c r="N175" s="34">
        <v>4568.9493574441249</v>
      </c>
      <c r="O175" s="23">
        <f>+M175+N175</f>
        <v>4568.9493574441249</v>
      </c>
      <c r="P175" s="23">
        <f>+L175-O175</f>
        <v>23533.880365296802</v>
      </c>
    </row>
    <row r="176" spans="1:16" x14ac:dyDescent="0.2">
      <c r="A176" s="16" t="s">
        <v>398</v>
      </c>
      <c r="B176" s="17" t="s">
        <v>399</v>
      </c>
      <c r="C176" s="17" t="s">
        <v>379</v>
      </c>
      <c r="D176" s="42" t="s">
        <v>405</v>
      </c>
      <c r="E176" s="20" t="s">
        <v>350</v>
      </c>
      <c r="F176" s="20">
        <v>78</v>
      </c>
      <c r="G176" s="20">
        <v>0</v>
      </c>
      <c r="H176" s="30">
        <v>19620.241095890407</v>
      </c>
      <c r="I176" s="22">
        <v>3677.9871780821913</v>
      </c>
      <c r="J176" s="31"/>
      <c r="K176" s="31"/>
      <c r="L176" s="23">
        <f t="shared" si="2"/>
        <v>23298.2282739726</v>
      </c>
      <c r="M176" s="23">
        <v>0</v>
      </c>
      <c r="N176" s="23">
        <v>3677.9871780821913</v>
      </c>
      <c r="O176" s="23">
        <f>+M176+N176</f>
        <v>3677.9871780821913</v>
      </c>
      <c r="P176" s="23">
        <f>+L176-O176</f>
        <v>19620.241095890407</v>
      </c>
    </row>
    <row r="177" spans="1:16" x14ac:dyDescent="0.2">
      <c r="A177" s="16" t="s">
        <v>400</v>
      </c>
      <c r="B177" s="17" t="s">
        <v>401</v>
      </c>
      <c r="C177" s="17" t="s">
        <v>379</v>
      </c>
      <c r="D177" s="42" t="s">
        <v>409</v>
      </c>
      <c r="E177" s="20" t="s">
        <v>350</v>
      </c>
      <c r="F177" s="20">
        <v>38</v>
      </c>
      <c r="G177" s="20">
        <v>0</v>
      </c>
      <c r="H177" s="30">
        <v>5736.3744292237434</v>
      </c>
      <c r="I177" s="22">
        <v>362.86697789954366</v>
      </c>
      <c r="J177" s="31"/>
      <c r="K177" s="31"/>
      <c r="L177" s="23">
        <f t="shared" si="2"/>
        <v>6099.241407123287</v>
      </c>
      <c r="M177" s="23">
        <v>0</v>
      </c>
      <c r="N177" s="23">
        <v>362.86697789954366</v>
      </c>
      <c r="O177" s="23">
        <f>+M177+N177</f>
        <v>362.86697789954366</v>
      </c>
      <c r="P177" s="23">
        <f>+L177-O177</f>
        <v>5736.3744292237434</v>
      </c>
    </row>
    <row r="178" spans="1:16" x14ac:dyDescent="0.2">
      <c r="A178" s="16" t="s">
        <v>402</v>
      </c>
      <c r="B178" s="17" t="s">
        <v>403</v>
      </c>
      <c r="C178" s="17" t="s">
        <v>379</v>
      </c>
      <c r="D178" s="42" t="s">
        <v>408</v>
      </c>
      <c r="E178" s="20" t="s">
        <v>350</v>
      </c>
      <c r="F178" s="20">
        <v>22</v>
      </c>
      <c r="G178" s="20">
        <v>0</v>
      </c>
      <c r="H178" s="30">
        <v>7331.5159817351578</v>
      </c>
      <c r="I178" s="22">
        <v>536.41837881278536</v>
      </c>
      <c r="J178" s="31"/>
      <c r="K178" s="31"/>
      <c r="L178" s="23">
        <f t="shared" si="2"/>
        <v>7867.9343605479435</v>
      </c>
      <c r="M178" s="23">
        <v>0</v>
      </c>
      <c r="N178" s="23">
        <v>536.41837881278536</v>
      </c>
      <c r="O178" s="23">
        <f>+M178+N178</f>
        <v>536.41837881278536</v>
      </c>
      <c r="P178" s="23">
        <f>+L178-O178</f>
        <v>7331.5159817351578</v>
      </c>
    </row>
    <row r="179" spans="1:16" x14ac:dyDescent="0.2">
      <c r="A179" s="16" t="s">
        <v>411</v>
      </c>
      <c r="B179" s="17" t="s">
        <v>412</v>
      </c>
      <c r="C179" s="17" t="s">
        <v>379</v>
      </c>
      <c r="D179" s="41" t="s">
        <v>348</v>
      </c>
      <c r="E179" s="20" t="s">
        <v>350</v>
      </c>
      <c r="F179" s="20">
        <v>60</v>
      </c>
      <c r="G179" s="20">
        <v>0</v>
      </c>
      <c r="H179" s="30">
        <v>15092.49315068493</v>
      </c>
      <c r="I179" s="22">
        <v>2619.3664354073539</v>
      </c>
      <c r="J179" s="31"/>
      <c r="K179" s="31"/>
      <c r="L179" s="23">
        <f t="shared" si="2"/>
        <v>17711.859586092283</v>
      </c>
      <c r="M179" s="23">
        <v>0</v>
      </c>
      <c r="N179" s="23">
        <v>2619.3664354073539</v>
      </c>
      <c r="O179" s="23">
        <f>+M179+N179</f>
        <v>2619.3664354073539</v>
      </c>
      <c r="P179" s="23">
        <f>+L179-O179</f>
        <v>15092.49315068493</v>
      </c>
    </row>
    <row r="180" spans="1:16" x14ac:dyDescent="0.2">
      <c r="A180" s="16" t="s">
        <v>413</v>
      </c>
      <c r="B180" s="17" t="s">
        <v>414</v>
      </c>
      <c r="C180" s="17" t="s">
        <v>379</v>
      </c>
      <c r="D180" s="41" t="s">
        <v>348</v>
      </c>
      <c r="E180" s="20" t="s">
        <v>350</v>
      </c>
      <c r="F180" s="20">
        <v>50</v>
      </c>
      <c r="G180" s="20">
        <v>0</v>
      </c>
      <c r="H180" s="30">
        <v>12577.077625570777</v>
      </c>
      <c r="I180" s="22">
        <v>1776.4539783970192</v>
      </c>
      <c r="J180" s="31"/>
      <c r="K180" s="31"/>
      <c r="L180" s="23">
        <f t="shared" si="2"/>
        <v>14353.531603967796</v>
      </c>
      <c r="M180" s="23">
        <v>0</v>
      </c>
      <c r="N180" s="23">
        <v>1776.4539783970192</v>
      </c>
      <c r="O180" s="23">
        <f>+M180+N180</f>
        <v>1776.4539783970192</v>
      </c>
      <c r="P180" s="23">
        <f>+L180-O180</f>
        <v>12577.077625570777</v>
      </c>
    </row>
    <row r="181" spans="1:16" x14ac:dyDescent="0.2">
      <c r="A181" s="16" t="s">
        <v>415</v>
      </c>
      <c r="B181" s="17" t="s">
        <v>416</v>
      </c>
      <c r="C181" s="17" t="s">
        <v>379</v>
      </c>
      <c r="D181" s="41" t="s">
        <v>417</v>
      </c>
      <c r="E181" s="20" t="s">
        <v>350</v>
      </c>
      <c r="F181" s="20">
        <v>36</v>
      </c>
      <c r="G181" s="20">
        <v>0</v>
      </c>
      <c r="H181" s="30">
        <v>6748.6757990867573</v>
      </c>
      <c r="I181" s="22">
        <v>473.00536694064016</v>
      </c>
      <c r="J181" s="31"/>
      <c r="K181" s="31"/>
      <c r="L181" s="23">
        <f t="shared" si="2"/>
        <v>7221.681166027397</v>
      </c>
      <c r="M181" s="23">
        <v>0</v>
      </c>
      <c r="N181" s="23">
        <v>473.00536694064016</v>
      </c>
      <c r="O181" s="23">
        <f>+M181+N181</f>
        <v>473.00536694064016</v>
      </c>
      <c r="P181" s="23">
        <f>+L181-O181</f>
        <v>6748.6757990867573</v>
      </c>
    </row>
    <row r="182" spans="1:16" x14ac:dyDescent="0.2">
      <c r="A182" s="16" t="s">
        <v>418</v>
      </c>
      <c r="B182" s="17" t="s">
        <v>106</v>
      </c>
      <c r="C182" s="17" t="s">
        <v>379</v>
      </c>
      <c r="D182" s="41" t="s">
        <v>348</v>
      </c>
      <c r="E182" s="20" t="s">
        <v>350</v>
      </c>
      <c r="F182" s="20">
        <v>60</v>
      </c>
      <c r="G182" s="20">
        <v>0</v>
      </c>
      <c r="H182" s="30">
        <v>15092.49315068493</v>
      </c>
      <c r="I182" s="22">
        <v>2619.3664354073539</v>
      </c>
      <c r="J182" s="31"/>
      <c r="K182" s="31"/>
      <c r="L182" s="23">
        <f t="shared" si="2"/>
        <v>17711.859586092283</v>
      </c>
      <c r="M182" s="23">
        <v>0</v>
      </c>
      <c r="N182" s="23">
        <v>2619.3664354073539</v>
      </c>
      <c r="O182" s="23">
        <f>+M182+N182</f>
        <v>2619.3664354073539</v>
      </c>
      <c r="P182" s="23">
        <f>+L182-O182</f>
        <v>15092.49315068493</v>
      </c>
    </row>
    <row r="183" spans="1:16" x14ac:dyDescent="0.2">
      <c r="A183" s="16" t="s">
        <v>429</v>
      </c>
      <c r="B183" s="17" t="s">
        <v>430</v>
      </c>
      <c r="C183" s="17" t="s">
        <v>379</v>
      </c>
      <c r="D183" s="41" t="s">
        <v>408</v>
      </c>
      <c r="E183" s="20" t="s">
        <v>350</v>
      </c>
      <c r="F183" s="20">
        <v>76</v>
      </c>
      <c r="G183" s="20">
        <v>0</v>
      </c>
      <c r="H183" s="30">
        <v>8159.7625570776245</v>
      </c>
      <c r="I183" s="22">
        <v>1230.0289621917809</v>
      </c>
      <c r="J183" s="31"/>
      <c r="K183" s="31"/>
      <c r="L183" s="23">
        <f t="shared" si="2"/>
        <v>9389.7915192694054</v>
      </c>
      <c r="M183" s="23">
        <v>0</v>
      </c>
      <c r="N183" s="23">
        <v>1230.0289621917809</v>
      </c>
      <c r="O183" s="23">
        <f>+M183+N183</f>
        <v>1230.0289621917809</v>
      </c>
      <c r="P183" s="23">
        <f>+L183-O183</f>
        <v>8159.7625570776245</v>
      </c>
    </row>
    <row r="184" spans="1:16" x14ac:dyDescent="0.2">
      <c r="A184" s="16" t="s">
        <v>431</v>
      </c>
      <c r="B184" s="17" t="s">
        <v>432</v>
      </c>
      <c r="C184" s="17" t="s">
        <v>379</v>
      </c>
      <c r="D184" s="41" t="s">
        <v>417</v>
      </c>
      <c r="E184" s="20" t="s">
        <v>350</v>
      </c>
      <c r="F184" s="20">
        <v>78</v>
      </c>
      <c r="G184" s="20">
        <v>0</v>
      </c>
      <c r="H184" s="30">
        <v>8374.4931506849298</v>
      </c>
      <c r="I184" s="22">
        <v>1275.8954169862986</v>
      </c>
      <c r="J184" s="31"/>
      <c r="K184" s="31"/>
      <c r="L184" s="23">
        <f t="shared" si="2"/>
        <v>9650.3885676712289</v>
      </c>
      <c r="M184" s="23">
        <v>0</v>
      </c>
      <c r="N184" s="23">
        <v>1275.8954169862986</v>
      </c>
      <c r="O184" s="23">
        <f>+M184+N184</f>
        <v>1275.8954169862986</v>
      </c>
      <c r="P184" s="23">
        <f>+L184-O184</f>
        <v>8374.4931506849298</v>
      </c>
    </row>
    <row r="185" spans="1:16" x14ac:dyDescent="0.2">
      <c r="A185" s="16" t="s">
        <v>446</v>
      </c>
      <c r="B185" s="17" t="s">
        <v>447</v>
      </c>
      <c r="C185" s="17" t="s">
        <v>379</v>
      </c>
      <c r="D185" s="37" t="s">
        <v>409</v>
      </c>
      <c r="E185" s="20" t="s">
        <v>350</v>
      </c>
      <c r="F185" s="20">
        <v>48</v>
      </c>
      <c r="G185" s="20"/>
      <c r="H185" s="30">
        <v>5153.5342465753411</v>
      </c>
      <c r="I185" s="22">
        <v>440.37347945205363</v>
      </c>
      <c r="J185" s="31"/>
      <c r="K185" s="31"/>
      <c r="L185" s="23">
        <f t="shared" si="2"/>
        <v>5593.9077260273943</v>
      </c>
      <c r="M185" s="23">
        <v>0</v>
      </c>
      <c r="N185" s="23">
        <v>440.37347945205363</v>
      </c>
      <c r="O185" s="23">
        <f>+M185+N185</f>
        <v>440.37347945205363</v>
      </c>
      <c r="P185" s="23">
        <f>+L185-O185</f>
        <v>5153.5342465753411</v>
      </c>
    </row>
    <row r="186" spans="1:16" x14ac:dyDescent="0.2">
      <c r="A186" s="16" t="s">
        <v>433</v>
      </c>
      <c r="B186" s="17" t="s">
        <v>434</v>
      </c>
      <c r="C186" s="17" t="s">
        <v>379</v>
      </c>
      <c r="D186" s="41" t="s">
        <v>437</v>
      </c>
      <c r="E186" s="20" t="s">
        <v>350</v>
      </c>
      <c r="F186" s="20">
        <v>8</v>
      </c>
      <c r="G186" s="20">
        <v>0</v>
      </c>
      <c r="H186" s="30">
        <v>858.92237442922362</v>
      </c>
      <c r="I186" s="22">
        <v>0</v>
      </c>
      <c r="J186" s="31"/>
      <c r="K186" s="31"/>
      <c r="L186" s="23">
        <f t="shared" si="2"/>
        <v>858.92237442922362</v>
      </c>
      <c r="M186" s="23">
        <v>0</v>
      </c>
      <c r="N186" s="23">
        <v>0</v>
      </c>
      <c r="O186" s="23">
        <f>+M186+N186</f>
        <v>0</v>
      </c>
      <c r="P186" s="23">
        <f>+L186-O186</f>
        <v>858.92237442922362</v>
      </c>
    </row>
    <row r="187" spans="1:16" x14ac:dyDescent="0.2">
      <c r="A187" s="16" t="s">
        <v>435</v>
      </c>
      <c r="B187" s="17" t="s">
        <v>436</v>
      </c>
      <c r="C187" s="17" t="s">
        <v>379</v>
      </c>
      <c r="D187" s="41" t="s">
        <v>406</v>
      </c>
      <c r="E187" s="20" t="s">
        <v>350</v>
      </c>
      <c r="F187" s="20">
        <v>10</v>
      </c>
      <c r="G187" s="20">
        <v>0</v>
      </c>
      <c r="H187" s="30">
        <v>966.28767123287673</v>
      </c>
      <c r="I187" s="22">
        <v>0</v>
      </c>
      <c r="J187" s="31"/>
      <c r="K187" s="31"/>
      <c r="L187" s="23">
        <f t="shared" si="2"/>
        <v>966.28767123287673</v>
      </c>
      <c r="M187" s="23">
        <v>0</v>
      </c>
      <c r="N187" s="23">
        <v>0</v>
      </c>
      <c r="O187" s="23">
        <f>+M187+N187</f>
        <v>0</v>
      </c>
      <c r="P187" s="23">
        <f>+L187-O187</f>
        <v>966.28767123287673</v>
      </c>
    </row>
    <row r="188" spans="1:16" x14ac:dyDescent="0.2">
      <c r="A188" s="16" t="s">
        <v>117</v>
      </c>
      <c r="B188" s="17" t="s">
        <v>118</v>
      </c>
      <c r="C188" s="24" t="s">
        <v>379</v>
      </c>
      <c r="D188" s="21" t="s">
        <v>346</v>
      </c>
      <c r="E188" s="20" t="s">
        <v>350</v>
      </c>
      <c r="F188" s="20">
        <v>68</v>
      </c>
      <c r="G188" s="20">
        <v>0</v>
      </c>
      <c r="H188" s="30">
        <v>8300.8712328767106</v>
      </c>
      <c r="I188" s="22">
        <v>1260.1697753424655</v>
      </c>
      <c r="J188" s="31"/>
      <c r="K188" s="31"/>
      <c r="L188" s="23">
        <f t="shared" si="2"/>
        <v>9561.0410082191756</v>
      </c>
      <c r="M188" s="23">
        <v>0</v>
      </c>
      <c r="N188" s="23">
        <v>1260.1697753424655</v>
      </c>
      <c r="O188" s="23">
        <f>+M188+N188</f>
        <v>1260.1697753424655</v>
      </c>
      <c r="P188" s="23">
        <f>+L188-O188</f>
        <v>8300.8712328767106</v>
      </c>
    </row>
    <row r="189" spans="1:16" x14ac:dyDescent="0.2">
      <c r="A189" s="16" t="s">
        <v>17</v>
      </c>
      <c r="B189" s="17" t="s">
        <v>18</v>
      </c>
      <c r="C189" s="17" t="s">
        <v>352</v>
      </c>
      <c r="D189" s="21" t="s">
        <v>346</v>
      </c>
      <c r="E189" s="20" t="s">
        <v>350</v>
      </c>
      <c r="F189" s="20">
        <v>0</v>
      </c>
      <c r="G189" s="20">
        <v>0</v>
      </c>
      <c r="H189" s="30">
        <v>27554.099040456622</v>
      </c>
      <c r="I189" s="22">
        <v>5372.6592350415331</v>
      </c>
      <c r="J189" s="23"/>
      <c r="K189" s="31"/>
      <c r="L189" s="23">
        <f t="shared" si="2"/>
        <v>32926.758275498156</v>
      </c>
      <c r="M189" s="23">
        <v>0</v>
      </c>
      <c r="N189" s="23">
        <v>5372.6592350415331</v>
      </c>
      <c r="O189" s="23">
        <f>+M189+N189</f>
        <v>5372.6592350415331</v>
      </c>
      <c r="P189" s="23">
        <f>+L189-O189</f>
        <v>27554.099040456622</v>
      </c>
    </row>
    <row r="190" spans="1:16" x14ac:dyDescent="0.2">
      <c r="A190" s="16" t="s">
        <v>37</v>
      </c>
      <c r="B190" s="17" t="s">
        <v>38</v>
      </c>
      <c r="C190" s="17" t="s">
        <v>352</v>
      </c>
      <c r="D190" s="21" t="s">
        <v>346</v>
      </c>
      <c r="E190" s="20" t="s">
        <v>350</v>
      </c>
      <c r="F190" s="20">
        <v>0</v>
      </c>
      <c r="G190" s="20">
        <v>0</v>
      </c>
      <c r="H190" s="30">
        <v>27554.099040456622</v>
      </c>
      <c r="I190" s="22">
        <v>5372.6592350415331</v>
      </c>
      <c r="J190" s="23"/>
      <c r="K190" s="31"/>
      <c r="L190" s="23">
        <f t="shared" si="2"/>
        <v>32926.758275498156</v>
      </c>
      <c r="M190" s="23">
        <v>0</v>
      </c>
      <c r="N190" s="23">
        <v>5372.6592350415331</v>
      </c>
      <c r="O190" s="23">
        <f>+M190+N190</f>
        <v>5372.6592350415331</v>
      </c>
      <c r="P190" s="23">
        <f>+L190-O190</f>
        <v>27554.099040456622</v>
      </c>
    </row>
    <row r="191" spans="1:16" x14ac:dyDescent="0.2">
      <c r="A191" s="16" t="s">
        <v>286</v>
      </c>
      <c r="B191" s="17" t="s">
        <v>287</v>
      </c>
      <c r="C191" s="17" t="s">
        <v>392</v>
      </c>
      <c r="D191" s="37" t="s">
        <v>409</v>
      </c>
      <c r="E191" s="20" t="s">
        <v>448</v>
      </c>
      <c r="F191" s="20"/>
      <c r="G191" s="20"/>
      <c r="H191" s="30">
        <v>5283.2006849315067</v>
      </c>
      <c r="I191" s="59">
        <v>184.4480438356164</v>
      </c>
      <c r="J191" s="23"/>
      <c r="K191" s="31"/>
      <c r="L191" s="23">
        <f t="shared" si="2"/>
        <v>5467.6487287671234</v>
      </c>
      <c r="M191" s="23">
        <v>0</v>
      </c>
      <c r="N191" s="23">
        <v>184.4480438356164</v>
      </c>
      <c r="O191" s="23">
        <f>+M191+N191</f>
        <v>184.4480438356164</v>
      </c>
      <c r="P191" s="23">
        <f>+L191-O191</f>
        <v>5283.2006849315067</v>
      </c>
    </row>
    <row r="192" spans="1:16" x14ac:dyDescent="0.2">
      <c r="A192" s="16" t="s">
        <v>306</v>
      </c>
      <c r="B192" s="17" t="s">
        <v>307</v>
      </c>
      <c r="C192" s="17" t="s">
        <v>388</v>
      </c>
      <c r="D192" s="37" t="s">
        <v>409</v>
      </c>
      <c r="E192" s="20" t="s">
        <v>448</v>
      </c>
      <c r="F192" s="20"/>
      <c r="G192" s="20"/>
      <c r="H192" s="30">
        <v>13999.295433789955</v>
      </c>
      <c r="I192" s="59">
        <v>742.27810776255728</v>
      </c>
      <c r="J192" s="23"/>
      <c r="K192" s="31"/>
      <c r="L192" s="23">
        <f>+H192+I192</f>
        <v>14741.573541552512</v>
      </c>
      <c r="M192" s="23">
        <v>0</v>
      </c>
      <c r="N192" s="23">
        <v>742.27810776255728</v>
      </c>
      <c r="O192" s="23">
        <f>+M192+N192</f>
        <v>742.27810776255728</v>
      </c>
      <c r="P192" s="23">
        <f>+L192-O192</f>
        <v>13999.295433789955</v>
      </c>
    </row>
    <row r="193" spans="1:20" x14ac:dyDescent="0.2">
      <c r="A193" s="16" t="s">
        <v>27</v>
      </c>
      <c r="B193" s="17" t="s">
        <v>28</v>
      </c>
      <c r="C193" s="17" t="s">
        <v>352</v>
      </c>
      <c r="D193" s="21" t="s">
        <v>347</v>
      </c>
      <c r="E193" s="20"/>
      <c r="F193" s="20"/>
      <c r="G193" s="20"/>
      <c r="H193" s="30"/>
      <c r="I193" s="22"/>
      <c r="J193" s="23"/>
      <c r="K193" s="31"/>
      <c r="L193" s="23"/>
      <c r="M193" s="23"/>
      <c r="N193" s="23"/>
      <c r="O193" s="23"/>
      <c r="P193" s="23"/>
    </row>
    <row r="194" spans="1:20" x14ac:dyDescent="0.2">
      <c r="A194" s="16" t="s">
        <v>29</v>
      </c>
      <c r="B194" s="17" t="s">
        <v>30</v>
      </c>
      <c r="C194" s="17" t="s">
        <v>372</v>
      </c>
      <c r="D194" s="21" t="s">
        <v>346</v>
      </c>
      <c r="E194" s="20"/>
      <c r="F194" s="20"/>
      <c r="G194" s="20"/>
      <c r="H194" s="30"/>
      <c r="I194" s="22"/>
      <c r="J194" s="23"/>
      <c r="K194" s="31"/>
      <c r="L194" s="23"/>
      <c r="M194" s="23"/>
      <c r="N194" s="23"/>
      <c r="O194" s="23"/>
      <c r="P194" s="23"/>
      <c r="R194" s="1" t="s">
        <v>13</v>
      </c>
    </row>
    <row r="195" spans="1:20" x14ac:dyDescent="0.2">
      <c r="A195" s="16" t="s">
        <v>76</v>
      </c>
      <c r="B195" s="17" t="s">
        <v>77</v>
      </c>
      <c r="C195" s="17" t="s">
        <v>360</v>
      </c>
      <c r="D195" s="21" t="s">
        <v>347</v>
      </c>
      <c r="E195" s="20"/>
      <c r="F195" s="20"/>
      <c r="G195" s="20"/>
      <c r="H195" s="30"/>
      <c r="I195" s="22"/>
      <c r="J195" s="23"/>
      <c r="K195" s="31"/>
      <c r="L195" s="23"/>
      <c r="M195" s="23"/>
      <c r="N195" s="23"/>
      <c r="O195" s="23"/>
      <c r="P195" s="23"/>
    </row>
    <row r="198" spans="1:20" x14ac:dyDescent="0.2">
      <c r="A198" s="46"/>
      <c r="B198" s="47"/>
      <c r="C198" s="47"/>
      <c r="D198" s="48"/>
      <c r="E198" s="49"/>
      <c r="F198" s="49"/>
      <c r="G198" s="49"/>
      <c r="H198" s="56"/>
      <c r="I198" s="57"/>
      <c r="J198" s="50"/>
      <c r="K198" s="58"/>
      <c r="L198" s="50"/>
      <c r="M198" s="50"/>
      <c r="N198" s="50"/>
      <c r="O198" s="50"/>
      <c r="P198" s="50"/>
    </row>
    <row r="199" spans="1:20" x14ac:dyDescent="0.2">
      <c r="A199" s="13" t="s">
        <v>12</v>
      </c>
      <c r="B199" s="1" t="s">
        <v>13</v>
      </c>
      <c r="F199" s="12"/>
      <c r="G199" s="12"/>
      <c r="H199" s="12">
        <f>+SUM(H12:H192)</f>
        <v>2615330.6256038724</v>
      </c>
      <c r="I199" s="12">
        <f>+SUM(I12:I192)</f>
        <v>427308.59590978653</v>
      </c>
      <c r="J199" s="12">
        <f>+SUM(J12:J192)</f>
        <v>0</v>
      </c>
      <c r="K199" s="12">
        <f>+SUM(K12:K192)</f>
        <v>0</v>
      </c>
      <c r="L199" s="12">
        <f>+SUM(L12:L192)</f>
        <v>3042639.221513656</v>
      </c>
      <c r="M199" s="12">
        <f>+SUM(M12:M192)</f>
        <v>0</v>
      </c>
      <c r="N199" s="12">
        <f>+SUM(N12:N192)</f>
        <v>427308.59590978653</v>
      </c>
      <c r="O199" s="12">
        <f>+SUM(O12:O192)</f>
        <v>427308.59590978653</v>
      </c>
      <c r="P199" s="12">
        <f>+SUM(P12:P192)</f>
        <v>2615330.6256038724</v>
      </c>
      <c r="Q199" s="44"/>
      <c r="R199" s="45"/>
      <c r="S199" s="45"/>
      <c r="T199" s="45"/>
    </row>
    <row r="200" spans="1:20" x14ac:dyDescent="0.2">
      <c r="N200" s="44"/>
      <c r="P200" s="44"/>
    </row>
    <row r="201" spans="1:20" x14ac:dyDescent="0.2">
      <c r="B201" s="61" t="s">
        <v>16</v>
      </c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</row>
    <row r="202" spans="1:20" ht="11.25" customHeight="1" x14ac:dyDescent="0.2">
      <c r="A202" s="2" t="s">
        <v>13</v>
      </c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32"/>
      <c r="P202" s="51"/>
      <c r="Q202" s="18"/>
    </row>
    <row r="203" spans="1:20" x14ac:dyDescent="0.2"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52"/>
      <c r="Q203" s="18"/>
    </row>
    <row r="205" spans="1:20" x14ac:dyDescent="0.2">
      <c r="P205" s="45"/>
    </row>
    <row r="206" spans="1:20" x14ac:dyDescent="0.2">
      <c r="H206" s="1" t="s">
        <v>419</v>
      </c>
    </row>
  </sheetData>
  <mergeCells count="4">
    <mergeCell ref="B201:P201"/>
    <mergeCell ref="B1:H1"/>
    <mergeCell ref="B3:H3"/>
    <mergeCell ref="B4:H4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Usuario1</cp:lastModifiedBy>
  <cp:lastPrinted>2017-01-12T21:03:38Z</cp:lastPrinted>
  <dcterms:created xsi:type="dcterms:W3CDTF">2017-01-10T21:50:11Z</dcterms:created>
  <dcterms:modified xsi:type="dcterms:W3CDTF">2017-12-06T00:07:34Z</dcterms:modified>
</cp:coreProperties>
</file>