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9" i="4" l="1"/>
  <c r="I9" i="4"/>
  <c r="G9" i="4"/>
  <c r="L9" i="4" l="1"/>
  <c r="J26" i="5"/>
  <c r="H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6" i="5" s="1"/>
  <c r="I10" i="4"/>
  <c r="I26" i="5" s="1"/>
  <c r="G10" i="4"/>
  <c r="G26" i="5" s="1"/>
  <c r="G11" i="4"/>
  <c r="I11" i="4"/>
  <c r="K11" i="4"/>
  <c r="L11" i="4" l="1"/>
  <c r="L10" i="4"/>
  <c r="L26" i="5" s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25" i="5"/>
  <c r="I25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25" i="5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<sst xmlns="http://schemas.openxmlformats.org/spreadsheetml/2006/main" count="206" uniqueCount="80">
  <si>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</si>
  <si>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</si>
  <si>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</si>
  <si>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</si>
  <si>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</si>
  <si>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</si>
  <si>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</si>
  <si>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</si>
  <si>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</si>
  <si>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</si>
  <si>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</si>
  <si>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</si>
  <si>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</si>
  <si>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</si>
  <si>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</si>
  <si>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</si>
  <si>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</si>
  <si>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</si>
  <si>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</si>
  <si>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</si>
  <si>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</si>
  <si>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</si>
  <si>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</si>
  <si>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</si>
  <si>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</si>
  <si>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</si>
  <si>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</si>
  <si>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</si>
  <si>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</si>
  <si>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</si>
  <si>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</si>
  <si>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</si>
  <si>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</si>
  <si>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</si>
  <si>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</si>
  <si>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</si>
  <si>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</si>
  <si>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</si>
  <si>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</si>
  <si>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</si>
  <si>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</si>
  <si>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</si>
  <si>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</si>
  <si>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</si>
  <si>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</si>
  <si>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</si>
  <si>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</si>
  <si>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</si>
  <si>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</si>
  <si>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</si>
  <si>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</si>
  <si>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</si>
  <si>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</si>
  <si>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</si>
  <si>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</si>
  <si>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</si>
  <si>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</si>
  <si>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</si>
  <si>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</si>
  <si>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</si>
  <si>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</si>
  <si>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</si>
  <si>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</si>
  <si>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</si>
  <si>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</si>
  <si>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</si>
  <si>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</si>
  <si>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</si>
  <si>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</si>
  <si>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</si>
  <si>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</si>
  <si>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</si>
  <si>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</si>
  <si>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</si>
  <si>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</si>
  <si>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</si>
  <si>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</si>
  <si>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NOMINA 1era QUINCENA ENEROE 2018</t>
  </si>
  <si>
    <t xml:space="preserve">                                                             CORRESPONDIENTE A:  1ERA QUINCENA DE ENERO  DEL 2018</t>
  </si>
  <si>
    <t>ANA ROSA PANTOJA 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</si>
</sst>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78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3.6666666000000001</v>
      </c>
      <c r="K9" s="40">
        <f t="shared" si="2"/>
        <v>54.999999000000003</v>
      </c>
      <c r="L9" s="40">
        <f t="shared" si="3"/>
        <v>1899.9999990000001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3.6666666000000001</v>
      </c>
      <c r="K11" s="53">
        <f t="shared" ref="K11:K12" si="6">+E11*J11</f>
        <v>54.999999000000003</v>
      </c>
      <c r="L11" s="53">
        <f t="shared" ref="L11:L12" si="7">+G11-I11+K11</f>
        <v>1899.9999990000001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27.666666499999998</v>
      </c>
      <c r="K13" s="55">
        <f>SUM(K7:K12)</f>
        <v>414.99999750000001</v>
      </c>
      <c r="L13" s="55">
        <f>SUM(L7:L12)</f>
        <v>12444.999997499999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workbookViewId="0">
      <selection activeCell="B12" sqref="B12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79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6.3333000000000004</v>
      </c>
      <c r="K12" s="53">
        <f t="shared" si="2"/>
        <v>94.999500000000012</v>
      </c>
      <c r="L12" s="53">
        <f t="shared" si="3"/>
        <v>1999.9994999999999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30.333299</v>
      </c>
      <c r="K13" s="54">
        <f t="shared" si="4"/>
        <v>454.99948500000005</v>
      </c>
      <c r="L13" s="54">
        <f t="shared" si="4"/>
        <v>12379.999485</v>
      </c>
      <c r="M13" s="12"/>
    </row>
    <row r="14" spans="1:13" x14ac:dyDescent="0.25">
      <c r="I14" s="11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</row>
    <row r="20" spans="1:12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0" t="s">
        <v>64</v>
      </c>
      <c r="D9" s="100" t="s">
        <v>65</v>
      </c>
      <c r="E9" s="33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9"/>
    </row>
    <row r="10" spans="1:13" ht="30" customHeight="1" thickTop="1" thickBot="1" x14ac:dyDescent="0.3">
      <c r="A10" s="16">
        <v>20</v>
      </c>
      <c r="B10" s="97" t="s">
        <v>72</v>
      </c>
      <c r="C10" s="100" t="s">
        <v>73</v>
      </c>
      <c r="D10" s="100" t="s">
        <v>74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21</v>
      </c>
      <c r="B11" s="8" t="s">
        <v>62</v>
      </c>
      <c r="C11" s="52" t="s">
        <v>68</v>
      </c>
      <c r="D11" s="52" t="s">
        <v>66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12780</v>
      </c>
      <c r="H12" s="10">
        <f t="shared" si="4"/>
        <v>13</v>
      </c>
      <c r="I12" s="10">
        <f t="shared" si="4"/>
        <v>195</v>
      </c>
      <c r="J12" s="10">
        <f t="shared" si="4"/>
        <v>9.6666659999999993</v>
      </c>
      <c r="K12" s="10">
        <f t="shared" si="4"/>
        <v>144.99999</v>
      </c>
      <c r="L12" s="10">
        <f t="shared" si="4"/>
        <v>12729.99999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6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77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5">
        <f>direc!K10</f>
        <v>49.999949999999998</v>
      </c>
      <c r="L9" s="66">
        <f>direc!L10</f>
        <v>3499.9999499999999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3.6666666000000001</v>
      </c>
      <c r="K13" s="58">
        <f>CAIC!K9</f>
        <v>54.999999000000003</v>
      </c>
      <c r="L13" s="66">
        <f>CAIC!L9</f>
        <v>1899.9999990000001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3.6666666000000001</v>
      </c>
      <c r="K15" s="58">
        <f>CAIC!K11</f>
        <v>54.999999000000003</v>
      </c>
      <c r="L15" s="66">
        <f>CAIC!L11</f>
        <v>1899.9999990000001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6.3333000000000004</v>
      </c>
      <c r="K22" s="58">
        <v>95</v>
      </c>
      <c r="L22" s="66">
        <f>'DESPENSA COMEDER'!L12</f>
        <v>1999.9994999999999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4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205</v>
      </c>
      <c r="G25" s="58">
        <f>'CASA DIA TRAB SOC PSICOL'!G9</f>
        <v>3075</v>
      </c>
      <c r="H25" s="62">
        <f>'CASA DIA TRAB SOC PSICOL'!H9</f>
        <v>5</v>
      </c>
      <c r="I25" s="58">
        <f>'CASA DIA TRAB SOC PSICOL'!I9</f>
        <v>75</v>
      </c>
      <c r="J25" s="62">
        <f>'CASA DIA TRAB SOC PSICOL'!J9</f>
        <v>0</v>
      </c>
      <c r="K25" s="58">
        <f>'CASA DIA TRAB SOC PSICOL'!K9</f>
        <v>0</v>
      </c>
      <c r="L25" s="66">
        <f>'CASA DIA TRAB SOC PSICOL'!L9</f>
        <v>3000</v>
      </c>
      <c r="M25" s="80"/>
    </row>
    <row r="26" spans="1:13" ht="30" customHeight="1" x14ac:dyDescent="0.25">
      <c r="A26" s="59">
        <v>20</v>
      </c>
      <c r="B26" s="59" t="s">
        <v>72</v>
      </c>
      <c r="C26" s="104" t="s">
        <v>73</v>
      </c>
      <c r="D26" s="81" t="s">
        <v>74</v>
      </c>
      <c r="E26" s="69">
        <v>15</v>
      </c>
      <c r="F26" s="58">
        <f>'CASA DIA TRAB SOC PSICOL'!F10</f>
        <v>134</v>
      </c>
      <c r="G26" s="58">
        <f>'CASA DIA TRAB SOC PSICOL'!G10</f>
        <v>2010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90</v>
      </c>
      <c r="L26" s="66">
        <f>'CASA DIA TRAB SOC PSICOL'!L10</f>
        <v>2100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66</v>
      </c>
      <c r="D27" s="59" t="s">
        <v>67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3.6666660000000002</v>
      </c>
      <c r="K27" s="58">
        <f>'CASA DIA TRAB SOC PSICOL'!K11</f>
        <v>54.999990000000004</v>
      </c>
      <c r="L27" s="66">
        <f>'CASA DIA TRAB SOC PSICOL'!L11</f>
        <v>1899.99999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52110</v>
      </c>
      <c r="H28" s="78">
        <v>68.8</v>
      </c>
      <c r="I28" s="78">
        <f>SUM(I7:I27)</f>
        <v>1110</v>
      </c>
      <c r="J28" s="78">
        <f>SUM(J7:J27)</f>
        <v>70.999961499999998</v>
      </c>
      <c r="K28" s="78">
        <f>SUM(K7:K27)</f>
        <v>1064.9999224999999</v>
      </c>
      <c r="L28" s="79">
        <f>SUM(L7:L27)</f>
        <v>52064.99942249999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3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2018-01-15T19:46:10Z</cp:lastPrinted>
  <dcterms:created xsi:type="dcterms:W3CDTF">2015-09-29T01:57:28Z</dcterms:created>
  <dcterms:modified xsi:type="dcterms:W3CDTF">2018-01-15T21:00:05Z</dcterms:modified>
</cp:coreProperties>
</file>