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7490" windowHeight="11010"/>
  </bookViews>
  <sheets>
    <sheet name="Hoja1" sheetId="43" r:id="rId1"/>
  </sheets>
  <calcPr calcId="145621"/>
</workbook>
</file>

<file path=xl/calcChain.xml><?xml version="1.0" encoding="utf-8"?>
<calcChain xmlns="http://schemas.openxmlformats.org/spreadsheetml/2006/main">
  <c r="K16" i="43" l="1"/>
  <c r="K21" i="43"/>
  <c r="K26" i="43"/>
  <c r="K31" i="43"/>
  <c r="K36" i="43"/>
  <c r="K11" i="43"/>
  <c r="K41" i="43" l="1"/>
  <c r="J41" i="43" l="1"/>
  <c r="I41" i="43"/>
  <c r="H41" i="43"/>
  <c r="G41" i="43"/>
  <c r="F41" i="43"/>
  <c r="E41" i="43"/>
  <c r="D41" i="43"/>
  <c r="C41" i="43"/>
  <c r="J36" i="43" l="1"/>
  <c r="J31" i="43"/>
  <c r="J26" i="43" l="1"/>
  <c r="J11" i="43" l="1"/>
  <c r="J16" i="43"/>
  <c r="J6" i="43"/>
</calcChain>
</file>

<file path=xl/sharedStrings.xml><?xml version="1.0" encoding="utf-8"?>
<sst xmlns="http://schemas.openxmlformats.org/spreadsheetml/2006/main" count="58" uniqueCount="57">
  <si>
    <t>MARMELIA CABRAL LOPEZ</t>
  </si>
  <si>
    <t>BERNARDO MACKLIS PETRINI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</si>
  <si>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</si>
  <si>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</si>
  <si>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</si>
  <si>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</si>
  <si>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</si>
  <si>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</si>
  <si>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</si>
  <si>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</si>
  <si>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</si>
  <si>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</si>
  <si>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 xml:space="preserve">R.F.C. MAPB89012379A </t>
  </si>
  <si>
    <t>CURP. MAPB890123HNECTR01</t>
  </si>
  <si>
    <t>I.M.S.S. 4118953019</t>
  </si>
  <si>
    <t>NIVEL 17 COORDINADOR DE LA UNIDAD DE TRANSPARENCIA</t>
  </si>
  <si>
    <t>NIVEL 14 TECNICO EN EFICIA ENERGETICA</t>
  </si>
  <si>
    <t>TOTAL</t>
  </si>
  <si>
    <t>SUELDO</t>
  </si>
  <si>
    <t>TOTAL INGRESOS</t>
  </si>
  <si>
    <t>AYUDA DESPENSA</t>
  </si>
  <si>
    <t>AYUDA PASAJE</t>
  </si>
  <si>
    <t>I.S.P.T.</t>
  </si>
  <si>
    <t xml:space="preserve">CURP. CALM751128MJCBPR06 </t>
  </si>
  <si>
    <t>R.F.C.  CALM7511286K3</t>
  </si>
  <si>
    <t>I.M.S.S.  04957514740</t>
  </si>
  <si>
    <t>CURP.  CEVV910919HNTRRC00</t>
  </si>
  <si>
    <t>R.F.C.   CEVV910919E42</t>
  </si>
  <si>
    <t>I.M.S.S.  01169116827</t>
  </si>
  <si>
    <t>R.F.C.   ROSC69121886A</t>
  </si>
  <si>
    <t>CURP. ROSC691218MJCBLL07</t>
  </si>
  <si>
    <t>I.M.S.S. 04926901507</t>
  </si>
  <si>
    <t>LIZBETH RAMOS RODRIGUEZ</t>
  </si>
  <si>
    <t>NIVEL 4 AUXILIAR ADMINISTRATIVO</t>
  </si>
  <si>
    <t>CURP.  RARL981007MJCMDZ07</t>
  </si>
  <si>
    <t>R.F.C.  RARL9810072G1</t>
  </si>
  <si>
    <t>I.M.S.S.  05179866305</t>
  </si>
  <si>
    <t>Autoriza</t>
  </si>
  <si>
    <t>Lic. Bernardo Marcklis Petrini</t>
  </si>
  <si>
    <t>Encargado del Despacho de la Agencia de Energía del Estado de Jalisco</t>
  </si>
  <si>
    <t>NIVEL 8 AUXILIAR ADMINISTRATIVO</t>
  </si>
  <si>
    <t>PRESTAMO A CORTO PLAZO</t>
  </si>
  <si>
    <t>P.C.P.</t>
  </si>
  <si>
    <t xml:space="preserve">ALEJANDRO MARTIN SOLIS TENORIO </t>
  </si>
  <si>
    <t>R.F.C.  SOTA630917AL9</t>
  </si>
  <si>
    <t>CURP.  SOTA630917HDFLNL01</t>
  </si>
  <si>
    <t>I.M.S.S.  64846320774</t>
  </si>
  <si>
    <t>NIVEL 14 TECNICO EN ENERGIAS LIMPIAS</t>
  </si>
  <si>
    <t>CLAUDIA ISELA ROBLEDO SALDAÑA</t>
  </si>
  <si>
    <t>JUDITH RAMIREZ SANTILLAN</t>
  </si>
  <si>
    <t>R.F.C.  RASJ740506649</t>
  </si>
  <si>
    <t>CURP.  RASJ740506MJCCMND06</t>
  </si>
  <si>
    <t>I.M.S.S.  04907447124</t>
  </si>
  <si>
    <t>NOMINA DEL 15 AL 30 DE SEPTIEMBRE DEL 2019</t>
  </si>
  <si>
    <t>Elaboro</t>
  </si>
  <si>
    <t>C.P Marco Antonio Castellanos Aguilar</t>
  </si>
  <si>
    <t xml:space="preserve">Contador Externo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</si>
</sst>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44" fontId="3" fillId="0" borderId="23" xfId="1" applyFont="1" applyFill="1" applyBorder="1" applyAlignment="1">
      <alignment horizontal="center" vertical="center"/>
    </xf>
    <xf numFmtId="0" fontId="4" fillId="0" borderId="24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2" fillId="0" borderId="26" xfId="0" applyFont="1" applyBorder="1" applyAlignment="1">
      <alignment vertical="center" wrapText="1"/>
    </xf>
    <xf numFmtId="0" fontId="4" fillId="0" borderId="0" xfId="0" applyFont="1" applyBorder="1"/>
    <xf numFmtId="0" fontId="0" fillId="0" borderId="0" xfId="0" applyAlignment="1">
      <alignment horizontal="center"/>
    </xf>
    <xf numFmtId="44" fontId="3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3" fillId="0" borderId="5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16" xfId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horizontal="center" vertical="center"/>
    </xf>
    <xf numFmtId="44" fontId="3" fillId="0" borderId="18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4" fontId="3" fillId="0" borderId="21" xfId="1" applyFont="1" applyFill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/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304800</xdr:colOff>
      <xdr:row>43</xdr:row>
      <xdr:rowOff>297180</xdr:rowOff>
    </xdr:to>
    <xdr:sp macro="" textlink="">
      <xdr:nvSpPr>
        <xdr:cNvPr id="1028" name="AutoShape 4" descr="blob:https://web.whatsapp.com/0be5d355-9bf6-4678-92ef-4b1699737df3"/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13335</xdr:rowOff>
    </xdr:from>
    <xdr:to>
      <xdr:col>11</xdr:col>
      <xdr:colOff>754380</xdr:colOff>
      <xdr:row>2</xdr:row>
      <xdr:rowOff>154305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4035" y="13335"/>
          <a:ext cx="1053465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7" workbookViewId="0">
      <selection activeCell="K46" sqref="K46:L46"/>
    </sheetView>
  </sheetViews>
  <sheetFormatPr baseColWidth="10" defaultRowHeight="15" x14ac:dyDescent="0.25"/>
  <cols>
    <col min="1" max="1" width="29.5703125" bestFit="1" customWidth="1"/>
    <col min="2" max="2" width="9.85546875" bestFit="1" customWidth="1"/>
    <col min="3" max="3" width="11.42578125" bestFit="1" customWidth="1"/>
    <col min="4" max="5" width="10.42578125" bestFit="1" customWidth="1"/>
    <col min="6" max="6" width="12.28515625" bestFit="1" customWidth="1"/>
    <col min="7" max="7" width="11.42578125" bestFit="1" customWidth="1"/>
    <col min="8" max="8" width="13" bestFit="1" customWidth="1"/>
    <col min="9" max="9" width="11.140625" bestFit="1" customWidth="1"/>
    <col min="10" max="10" width="11.5703125" bestFit="1" customWidth="1"/>
    <col min="11" max="11" width="11.42578125" bestFit="1" customWidth="1"/>
    <col min="12" max="12" width="27" customWidth="1"/>
  </cols>
  <sheetData>
    <row r="1" spans="1:13" ht="18" x14ac:dyDescent="0.25">
      <c r="A1" s="34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18" x14ac:dyDescent="0.25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5.75" thickBot="1" x14ac:dyDescent="0.3"/>
    <row r="4" spans="1:13" s="19" customFormat="1" ht="48.75" customHeight="1" thickBot="1" x14ac:dyDescent="0.25">
      <c r="A4" s="14" t="s">
        <v>9</v>
      </c>
      <c r="B4" s="15" t="s">
        <v>8</v>
      </c>
      <c r="C4" s="15" t="s">
        <v>18</v>
      </c>
      <c r="D4" s="16" t="s">
        <v>20</v>
      </c>
      <c r="E4" s="16" t="s">
        <v>21</v>
      </c>
      <c r="F4" s="16" t="s">
        <v>19</v>
      </c>
      <c r="G4" s="16" t="s">
        <v>3</v>
      </c>
      <c r="H4" s="16" t="s">
        <v>4</v>
      </c>
      <c r="I4" s="16" t="s">
        <v>41</v>
      </c>
      <c r="J4" s="16" t="s">
        <v>5</v>
      </c>
      <c r="K4" s="17" t="s">
        <v>6</v>
      </c>
      <c r="L4" s="18" t="s">
        <v>11</v>
      </c>
    </row>
    <row r="5" spans="1:13" s="19" customFormat="1" ht="24.75" customHeight="1" thickBot="1" x14ac:dyDescent="0.25">
      <c r="A5" s="20"/>
      <c r="B5" s="21"/>
      <c r="C5" s="21">
        <v>1101</v>
      </c>
      <c r="D5" s="22">
        <v>1712</v>
      </c>
      <c r="E5" s="22">
        <v>1713</v>
      </c>
      <c r="F5" s="22"/>
      <c r="G5" s="22">
        <v>1401</v>
      </c>
      <c r="H5" s="22" t="s">
        <v>22</v>
      </c>
      <c r="I5" s="22" t="s">
        <v>42</v>
      </c>
      <c r="J5" s="22"/>
      <c r="K5" s="23"/>
      <c r="L5" s="24"/>
    </row>
    <row r="6" spans="1:13" s="2" customFormat="1" ht="28.5" customHeight="1" thickBot="1" x14ac:dyDescent="0.25">
      <c r="A6" s="7" t="s">
        <v>1</v>
      </c>
      <c r="B6" s="35">
        <v>15</v>
      </c>
      <c r="C6" s="33">
        <v>42499</v>
      </c>
      <c r="D6" s="33">
        <v>1601</v>
      </c>
      <c r="E6" s="33">
        <v>1119</v>
      </c>
      <c r="F6" s="33">
        <v>45219</v>
      </c>
      <c r="G6" s="33">
        <v>4887.3900000000003</v>
      </c>
      <c r="H6" s="33">
        <v>11633.75</v>
      </c>
      <c r="I6" s="33"/>
      <c r="J6" s="33">
        <f>SUM(G6:H6)</f>
        <v>16521.14</v>
      </c>
      <c r="K6" s="45">
        <v>28697.86</v>
      </c>
      <c r="L6" s="42"/>
    </row>
    <row r="7" spans="1:13" s="2" customFormat="1" ht="13.5" thickTop="1" x14ac:dyDescent="0.2">
      <c r="A7" s="3" t="s">
        <v>12</v>
      </c>
      <c r="B7" s="36"/>
      <c r="C7" s="31"/>
      <c r="D7" s="31"/>
      <c r="E7" s="31"/>
      <c r="F7" s="31"/>
      <c r="G7" s="31"/>
      <c r="H7" s="31"/>
      <c r="I7" s="31"/>
      <c r="J7" s="31"/>
      <c r="K7" s="40"/>
      <c r="L7" s="43"/>
    </row>
    <row r="8" spans="1:13" s="2" customFormat="1" ht="12.75" x14ac:dyDescent="0.2">
      <c r="A8" s="3" t="s">
        <v>10</v>
      </c>
      <c r="B8" s="36"/>
      <c r="C8" s="31"/>
      <c r="D8" s="31"/>
      <c r="E8" s="31"/>
      <c r="F8" s="31"/>
      <c r="G8" s="31"/>
      <c r="H8" s="31"/>
      <c r="I8" s="31"/>
      <c r="J8" s="31"/>
      <c r="K8" s="40"/>
      <c r="L8" s="43"/>
    </row>
    <row r="9" spans="1:13" s="2" customFormat="1" ht="12.75" x14ac:dyDescent="0.2">
      <c r="A9" s="3" t="s">
        <v>13</v>
      </c>
      <c r="B9" s="36"/>
      <c r="C9" s="31"/>
      <c r="D9" s="31"/>
      <c r="E9" s="31"/>
      <c r="F9" s="31"/>
      <c r="G9" s="31"/>
      <c r="H9" s="31"/>
      <c r="I9" s="31"/>
      <c r="J9" s="31"/>
      <c r="K9" s="40"/>
      <c r="L9" s="43"/>
    </row>
    <row r="10" spans="1:13" s="2" customFormat="1" ht="12.75" x14ac:dyDescent="0.2">
      <c r="A10" s="1" t="s">
        <v>14</v>
      </c>
      <c r="B10" s="37"/>
      <c r="C10" s="32"/>
      <c r="D10" s="32"/>
      <c r="E10" s="32"/>
      <c r="F10" s="32"/>
      <c r="G10" s="32"/>
      <c r="H10" s="32"/>
      <c r="I10" s="32"/>
      <c r="J10" s="32"/>
      <c r="K10" s="41"/>
      <c r="L10" s="44"/>
    </row>
    <row r="11" spans="1:13" s="2" customFormat="1" ht="28.5" customHeight="1" thickBot="1" x14ac:dyDescent="0.25">
      <c r="A11" s="8" t="s">
        <v>0</v>
      </c>
      <c r="B11" s="38">
        <v>15</v>
      </c>
      <c r="C11" s="46">
        <v>12864.5</v>
      </c>
      <c r="D11" s="30">
        <v>643</v>
      </c>
      <c r="E11" s="30">
        <v>428.5</v>
      </c>
      <c r="F11" s="30">
        <v>13936</v>
      </c>
      <c r="G11" s="30">
        <v>1479.42</v>
      </c>
      <c r="H11" s="30">
        <v>2381.42</v>
      </c>
      <c r="I11" s="30">
        <v>1838</v>
      </c>
      <c r="J11" s="30">
        <f>SUM(G11:H11)</f>
        <v>3860.84</v>
      </c>
      <c r="K11" s="39">
        <f>C11+D11+E11-G11-H11-I11</f>
        <v>8237.16</v>
      </c>
      <c r="L11" s="42"/>
    </row>
    <row r="12" spans="1:13" s="2" customFormat="1" ht="15.75" thickTop="1" x14ac:dyDescent="0.25">
      <c r="A12" s="3" t="s">
        <v>24</v>
      </c>
      <c r="B12" s="36"/>
      <c r="C12" s="47"/>
      <c r="D12" s="31"/>
      <c r="E12" s="31"/>
      <c r="F12" s="31"/>
      <c r="G12" s="31"/>
      <c r="H12" s="31"/>
      <c r="I12" s="31"/>
      <c r="J12" s="31"/>
      <c r="K12" s="40"/>
      <c r="L12" s="43"/>
      <c r="M12"/>
    </row>
    <row r="13" spans="1:13" s="2" customFormat="1" ht="25.5" x14ac:dyDescent="0.2">
      <c r="A13" s="4" t="s">
        <v>15</v>
      </c>
      <c r="B13" s="36"/>
      <c r="C13" s="47"/>
      <c r="D13" s="31"/>
      <c r="E13" s="31"/>
      <c r="F13" s="31"/>
      <c r="G13" s="31"/>
      <c r="H13" s="31"/>
      <c r="I13" s="31"/>
      <c r="J13" s="31"/>
      <c r="K13" s="40"/>
      <c r="L13" s="43"/>
    </row>
    <row r="14" spans="1:13" s="2" customFormat="1" ht="12.75" x14ac:dyDescent="0.2">
      <c r="A14" s="3" t="s">
        <v>23</v>
      </c>
      <c r="B14" s="36"/>
      <c r="C14" s="47"/>
      <c r="D14" s="31"/>
      <c r="E14" s="31"/>
      <c r="F14" s="31"/>
      <c r="G14" s="31"/>
      <c r="H14" s="31"/>
      <c r="I14" s="31"/>
      <c r="J14" s="31"/>
      <c r="K14" s="40"/>
      <c r="L14" s="43"/>
    </row>
    <row r="15" spans="1:13" s="2" customFormat="1" ht="12.75" x14ac:dyDescent="0.2">
      <c r="A15" s="1" t="s">
        <v>25</v>
      </c>
      <c r="B15" s="37"/>
      <c r="C15" s="48"/>
      <c r="D15" s="32"/>
      <c r="E15" s="32"/>
      <c r="F15" s="32"/>
      <c r="G15" s="32"/>
      <c r="H15" s="32"/>
      <c r="I15" s="32"/>
      <c r="J15" s="32"/>
      <c r="K15" s="41"/>
      <c r="L15" s="44"/>
    </row>
    <row r="16" spans="1:13" s="2" customFormat="1" ht="28.5" customHeight="1" thickBot="1" x14ac:dyDescent="0.25">
      <c r="A16" s="8" t="s">
        <v>2</v>
      </c>
      <c r="B16" s="38">
        <v>15</v>
      </c>
      <c r="C16" s="46">
        <v>8827</v>
      </c>
      <c r="D16" s="30">
        <v>581.5</v>
      </c>
      <c r="E16" s="30">
        <v>361</v>
      </c>
      <c r="F16" s="30">
        <v>9769.5</v>
      </c>
      <c r="G16" s="30">
        <v>1015.11</v>
      </c>
      <c r="H16" s="30">
        <v>1448.59</v>
      </c>
      <c r="I16" s="30">
        <v>4306.3599999999997</v>
      </c>
      <c r="J16" s="30">
        <f>SUM(G16:H16)</f>
        <v>2463.6999999999998</v>
      </c>
      <c r="K16" s="39">
        <f t="shared" ref="K16" si="0">C16+D16+E16-G16-H16-I16</f>
        <v>2999.4399999999996</v>
      </c>
      <c r="L16" s="49"/>
    </row>
    <row r="17" spans="1:14" s="2" customFormat="1" ht="13.5" thickTop="1" x14ac:dyDescent="0.2">
      <c r="A17" s="3" t="s">
        <v>27</v>
      </c>
      <c r="B17" s="36"/>
      <c r="C17" s="47"/>
      <c r="D17" s="31"/>
      <c r="E17" s="31"/>
      <c r="F17" s="31"/>
      <c r="G17" s="31"/>
      <c r="H17" s="31"/>
      <c r="I17" s="31"/>
      <c r="J17" s="31"/>
      <c r="K17" s="40"/>
      <c r="L17" s="50"/>
    </row>
    <row r="18" spans="1:14" s="2" customFormat="1" ht="25.5" x14ac:dyDescent="0.2">
      <c r="A18" s="4" t="s">
        <v>16</v>
      </c>
      <c r="B18" s="36"/>
      <c r="C18" s="47"/>
      <c r="D18" s="31"/>
      <c r="E18" s="31"/>
      <c r="F18" s="31"/>
      <c r="G18" s="31"/>
      <c r="H18" s="31"/>
      <c r="I18" s="31"/>
      <c r="J18" s="31"/>
      <c r="K18" s="40"/>
      <c r="L18" s="50"/>
    </row>
    <row r="19" spans="1:14" s="2" customFormat="1" ht="12.75" x14ac:dyDescent="0.2">
      <c r="A19" s="3" t="s">
        <v>26</v>
      </c>
      <c r="B19" s="36"/>
      <c r="C19" s="47"/>
      <c r="D19" s="31"/>
      <c r="E19" s="31"/>
      <c r="F19" s="31"/>
      <c r="G19" s="31"/>
      <c r="H19" s="31"/>
      <c r="I19" s="31"/>
      <c r="J19" s="31"/>
      <c r="K19" s="40"/>
      <c r="L19" s="50"/>
    </row>
    <row r="20" spans="1:14" s="2" customFormat="1" ht="12.75" x14ac:dyDescent="0.2">
      <c r="A20" s="1" t="s">
        <v>28</v>
      </c>
      <c r="B20" s="37"/>
      <c r="C20" s="48"/>
      <c r="D20" s="32"/>
      <c r="E20" s="32"/>
      <c r="F20" s="32"/>
      <c r="G20" s="32"/>
      <c r="H20" s="32"/>
      <c r="I20" s="32"/>
      <c r="J20" s="32"/>
      <c r="K20" s="41"/>
      <c r="L20" s="51"/>
      <c r="M20" s="26"/>
      <c r="N20" s="26"/>
    </row>
    <row r="21" spans="1:14" s="2" customFormat="1" ht="28.5" customHeight="1" thickBot="1" x14ac:dyDescent="0.25">
      <c r="A21" s="8" t="s">
        <v>49</v>
      </c>
      <c r="B21" s="38">
        <v>15</v>
      </c>
      <c r="C21" s="30">
        <v>5719</v>
      </c>
      <c r="D21" s="30">
        <v>401</v>
      </c>
      <c r="E21" s="30">
        <v>242</v>
      </c>
      <c r="F21" s="30">
        <v>6362</v>
      </c>
      <c r="G21" s="30">
        <v>657.68</v>
      </c>
      <c r="H21" s="30">
        <v>720.54</v>
      </c>
      <c r="I21" s="30">
        <v>0</v>
      </c>
      <c r="J21" s="30">
        <v>1378.22</v>
      </c>
      <c r="K21" s="39">
        <f t="shared" ref="K21" si="1">C21+D21+E21-G21-H21-I21</f>
        <v>4983.78</v>
      </c>
      <c r="L21" s="30"/>
      <c r="M21" s="28"/>
      <c r="N21" s="29"/>
    </row>
    <row r="22" spans="1:14" s="2" customFormat="1" ht="13.5" thickTop="1" x14ac:dyDescent="0.2">
      <c r="A22" s="3" t="s">
        <v>50</v>
      </c>
      <c r="B22" s="36"/>
      <c r="C22" s="31"/>
      <c r="D22" s="31"/>
      <c r="E22" s="31"/>
      <c r="F22" s="31"/>
      <c r="G22" s="31"/>
      <c r="H22" s="31"/>
      <c r="I22" s="31"/>
      <c r="J22" s="31"/>
      <c r="K22" s="40"/>
      <c r="L22" s="31"/>
      <c r="M22" s="28"/>
      <c r="N22" s="29"/>
    </row>
    <row r="23" spans="1:14" s="2" customFormat="1" ht="25.5" x14ac:dyDescent="0.2">
      <c r="A23" s="4" t="s">
        <v>33</v>
      </c>
      <c r="B23" s="36"/>
      <c r="C23" s="31"/>
      <c r="D23" s="31"/>
      <c r="E23" s="31"/>
      <c r="F23" s="31"/>
      <c r="G23" s="31"/>
      <c r="H23" s="31"/>
      <c r="I23" s="31"/>
      <c r="J23" s="31"/>
      <c r="K23" s="40"/>
      <c r="L23" s="31"/>
      <c r="M23" s="28"/>
      <c r="N23" s="29"/>
    </row>
    <row r="24" spans="1:14" s="2" customFormat="1" ht="12.75" x14ac:dyDescent="0.2">
      <c r="A24" s="3" t="s">
        <v>51</v>
      </c>
      <c r="B24" s="36"/>
      <c r="C24" s="31"/>
      <c r="D24" s="31"/>
      <c r="E24" s="31"/>
      <c r="F24" s="31"/>
      <c r="G24" s="31"/>
      <c r="H24" s="31"/>
      <c r="I24" s="31"/>
      <c r="J24" s="31"/>
      <c r="K24" s="40"/>
      <c r="L24" s="31"/>
      <c r="M24" s="28"/>
      <c r="N24" s="29"/>
    </row>
    <row r="25" spans="1:14" s="2" customFormat="1" ht="12.75" x14ac:dyDescent="0.2">
      <c r="A25" s="1" t="s">
        <v>52</v>
      </c>
      <c r="B25" s="37"/>
      <c r="C25" s="32"/>
      <c r="D25" s="32"/>
      <c r="E25" s="32"/>
      <c r="F25" s="32"/>
      <c r="G25" s="32"/>
      <c r="H25" s="32"/>
      <c r="I25" s="31"/>
      <c r="J25" s="32"/>
      <c r="K25" s="41"/>
      <c r="L25" s="32"/>
      <c r="M25" s="28"/>
      <c r="N25" s="29"/>
    </row>
    <row r="26" spans="1:14" s="2" customFormat="1" ht="26.25" thickBot="1" x14ac:dyDescent="0.25">
      <c r="A26" s="8" t="s">
        <v>48</v>
      </c>
      <c r="B26" s="38">
        <v>15</v>
      </c>
      <c r="C26" s="46">
        <v>6503</v>
      </c>
      <c r="D26" s="30">
        <v>470.5</v>
      </c>
      <c r="E26" s="30">
        <v>322.5</v>
      </c>
      <c r="F26" s="30">
        <v>8109.62</v>
      </c>
      <c r="G26" s="30">
        <v>747.84</v>
      </c>
      <c r="H26" s="30">
        <v>920.25</v>
      </c>
      <c r="I26" s="30">
        <v>1034</v>
      </c>
      <c r="J26" s="30">
        <f>SUM(G26:I30)</f>
        <v>2702.09</v>
      </c>
      <c r="K26" s="39">
        <f t="shared" ref="K26" si="2">C26+D26+E26-G26-H26-I26</f>
        <v>4593.91</v>
      </c>
      <c r="L26" s="42"/>
    </row>
    <row r="27" spans="1:14" s="2" customFormat="1" ht="13.5" thickTop="1" x14ac:dyDescent="0.2">
      <c r="A27" s="3" t="s">
        <v>29</v>
      </c>
      <c r="B27" s="36"/>
      <c r="C27" s="47"/>
      <c r="D27" s="31"/>
      <c r="E27" s="31"/>
      <c r="F27" s="31"/>
      <c r="G27" s="31"/>
      <c r="H27" s="31"/>
      <c r="I27" s="31"/>
      <c r="J27" s="31"/>
      <c r="K27" s="40"/>
      <c r="L27" s="43"/>
    </row>
    <row r="28" spans="1:14" s="2" customFormat="1" ht="25.5" x14ac:dyDescent="0.2">
      <c r="A28" s="4" t="s">
        <v>40</v>
      </c>
      <c r="B28" s="36"/>
      <c r="C28" s="47"/>
      <c r="D28" s="31"/>
      <c r="E28" s="31"/>
      <c r="F28" s="31"/>
      <c r="G28" s="31"/>
      <c r="H28" s="31"/>
      <c r="I28" s="31"/>
      <c r="J28" s="31"/>
      <c r="K28" s="40"/>
      <c r="L28" s="43"/>
    </row>
    <row r="29" spans="1:14" s="2" customFormat="1" ht="12.75" x14ac:dyDescent="0.2">
      <c r="A29" s="3" t="s">
        <v>30</v>
      </c>
      <c r="B29" s="36"/>
      <c r="C29" s="47"/>
      <c r="D29" s="31"/>
      <c r="E29" s="31"/>
      <c r="F29" s="31"/>
      <c r="G29" s="31"/>
      <c r="H29" s="31"/>
      <c r="I29" s="31"/>
      <c r="J29" s="31"/>
      <c r="K29" s="40"/>
      <c r="L29" s="43"/>
    </row>
    <row r="30" spans="1:14" s="2" customFormat="1" ht="12.75" x14ac:dyDescent="0.2">
      <c r="A30" s="3" t="s">
        <v>31</v>
      </c>
      <c r="B30" s="37"/>
      <c r="C30" s="48"/>
      <c r="D30" s="32"/>
      <c r="E30" s="32"/>
      <c r="F30" s="32"/>
      <c r="G30" s="32"/>
      <c r="H30" s="32"/>
      <c r="I30" s="32"/>
      <c r="J30" s="32"/>
      <c r="K30" s="41"/>
      <c r="L30" s="44"/>
    </row>
    <row r="31" spans="1:14" s="2" customFormat="1" ht="28.5" customHeight="1" thickBot="1" x14ac:dyDescent="0.25">
      <c r="A31" s="8" t="s">
        <v>32</v>
      </c>
      <c r="B31" s="38">
        <v>15</v>
      </c>
      <c r="C31" s="46">
        <v>6503</v>
      </c>
      <c r="D31" s="30">
        <v>470.5</v>
      </c>
      <c r="E31" s="30">
        <v>322.5</v>
      </c>
      <c r="F31" s="30">
        <v>7296</v>
      </c>
      <c r="G31" s="30">
        <v>747.85</v>
      </c>
      <c r="H31" s="30">
        <v>920.25</v>
      </c>
      <c r="I31" s="30">
        <v>0</v>
      </c>
      <c r="J31" s="30">
        <f t="shared" ref="J31" si="3">SUM(G31:H31)</f>
        <v>1668.1</v>
      </c>
      <c r="K31" s="39">
        <f t="shared" ref="K31" si="4">C31+D31+E31-G31-H31-I31</f>
        <v>5627.9</v>
      </c>
      <c r="L31" s="42"/>
    </row>
    <row r="32" spans="1:14" s="2" customFormat="1" ht="13.5" thickTop="1" x14ac:dyDescent="0.2">
      <c r="A32" s="3" t="s">
        <v>35</v>
      </c>
      <c r="B32" s="36"/>
      <c r="C32" s="47"/>
      <c r="D32" s="31"/>
      <c r="E32" s="31"/>
      <c r="F32" s="31"/>
      <c r="G32" s="31"/>
      <c r="H32" s="31"/>
      <c r="I32" s="31"/>
      <c r="J32" s="31"/>
      <c r="K32" s="40"/>
      <c r="L32" s="43"/>
    </row>
    <row r="33" spans="1:12" s="2" customFormat="1" ht="25.5" x14ac:dyDescent="0.2">
      <c r="A33" s="4" t="s">
        <v>40</v>
      </c>
      <c r="B33" s="36"/>
      <c r="C33" s="47"/>
      <c r="D33" s="31"/>
      <c r="E33" s="31"/>
      <c r="F33" s="31"/>
      <c r="G33" s="31"/>
      <c r="H33" s="31"/>
      <c r="I33" s="31"/>
      <c r="J33" s="31"/>
      <c r="K33" s="40"/>
      <c r="L33" s="43"/>
    </row>
    <row r="34" spans="1:12" s="2" customFormat="1" ht="12.75" x14ac:dyDescent="0.2">
      <c r="A34" s="3" t="s">
        <v>34</v>
      </c>
      <c r="B34" s="36"/>
      <c r="C34" s="47"/>
      <c r="D34" s="31"/>
      <c r="E34" s="31"/>
      <c r="F34" s="31"/>
      <c r="G34" s="31"/>
      <c r="H34" s="31"/>
      <c r="I34" s="31"/>
      <c r="J34" s="31"/>
      <c r="K34" s="40"/>
      <c r="L34" s="43"/>
    </row>
    <row r="35" spans="1:12" s="2" customFormat="1" ht="13.5" thickBot="1" x14ac:dyDescent="0.25">
      <c r="A35" s="1" t="s">
        <v>36</v>
      </c>
      <c r="B35" s="37"/>
      <c r="C35" s="48"/>
      <c r="D35" s="32"/>
      <c r="E35" s="32"/>
      <c r="F35" s="32"/>
      <c r="G35" s="32"/>
      <c r="H35" s="32"/>
      <c r="I35" s="32"/>
      <c r="J35" s="32"/>
      <c r="K35" s="41"/>
      <c r="L35" s="52"/>
    </row>
    <row r="36" spans="1:12" s="2" customFormat="1" ht="28.5" customHeight="1" thickBot="1" x14ac:dyDescent="0.25">
      <c r="A36" s="25" t="s">
        <v>43</v>
      </c>
      <c r="B36" s="36">
        <v>15</v>
      </c>
      <c r="C36" s="46">
        <v>8827</v>
      </c>
      <c r="D36" s="30">
        <v>581.5</v>
      </c>
      <c r="E36" s="30">
        <v>361</v>
      </c>
      <c r="F36" s="30">
        <v>10140.31</v>
      </c>
      <c r="G36" s="30">
        <v>1015.11</v>
      </c>
      <c r="H36" s="30">
        <v>1448.59</v>
      </c>
      <c r="I36" s="30">
        <v>0</v>
      </c>
      <c r="J36" s="30">
        <f>SUM(G36:H36)</f>
        <v>2463.6999999999998</v>
      </c>
      <c r="K36" s="39">
        <f t="shared" ref="K36" si="5">C36+D36+E36-G36-H36-I36</f>
        <v>7305.7999999999993</v>
      </c>
      <c r="L36" s="42"/>
    </row>
    <row r="37" spans="1:12" s="2" customFormat="1" ht="13.5" thickTop="1" x14ac:dyDescent="0.2">
      <c r="A37" s="3" t="s">
        <v>44</v>
      </c>
      <c r="B37" s="36"/>
      <c r="C37" s="47"/>
      <c r="D37" s="31"/>
      <c r="E37" s="31"/>
      <c r="F37" s="31"/>
      <c r="G37" s="31"/>
      <c r="H37" s="31"/>
      <c r="I37" s="31"/>
      <c r="J37" s="31"/>
      <c r="K37" s="40"/>
      <c r="L37" s="43"/>
    </row>
    <row r="38" spans="1:12" s="2" customFormat="1" ht="25.5" x14ac:dyDescent="0.2">
      <c r="A38" s="4" t="s">
        <v>47</v>
      </c>
      <c r="B38" s="36"/>
      <c r="C38" s="47"/>
      <c r="D38" s="31"/>
      <c r="E38" s="31"/>
      <c r="F38" s="31"/>
      <c r="G38" s="31"/>
      <c r="H38" s="31"/>
      <c r="I38" s="31"/>
      <c r="J38" s="31"/>
      <c r="K38" s="40"/>
      <c r="L38" s="43"/>
    </row>
    <row r="39" spans="1:12" s="2" customFormat="1" ht="12.75" x14ac:dyDescent="0.2">
      <c r="A39" s="3" t="s">
        <v>45</v>
      </c>
      <c r="B39" s="36"/>
      <c r="C39" s="47"/>
      <c r="D39" s="31"/>
      <c r="E39" s="31"/>
      <c r="F39" s="31"/>
      <c r="G39" s="31"/>
      <c r="H39" s="31"/>
      <c r="I39" s="31"/>
      <c r="J39" s="31"/>
      <c r="K39" s="40"/>
      <c r="L39" s="43"/>
    </row>
    <row r="40" spans="1:12" s="2" customFormat="1" ht="13.5" thickBot="1" x14ac:dyDescent="0.25">
      <c r="A40" s="3" t="s">
        <v>46</v>
      </c>
      <c r="B40" s="36"/>
      <c r="C40" s="48"/>
      <c r="D40" s="32"/>
      <c r="E40" s="32"/>
      <c r="F40" s="32"/>
      <c r="G40" s="32"/>
      <c r="H40" s="32"/>
      <c r="I40" s="32"/>
      <c r="J40" s="32"/>
      <c r="K40" s="41"/>
      <c r="L40" s="52"/>
    </row>
    <row r="41" spans="1:12" s="2" customFormat="1" ht="27" customHeight="1" thickBot="1" x14ac:dyDescent="0.25">
      <c r="A41" s="6" t="s">
        <v>17</v>
      </c>
      <c r="B41" s="5"/>
      <c r="C41" s="9">
        <f t="shared" ref="C41:J41" si="6">SUM(C6:C40)</f>
        <v>91742.5</v>
      </c>
      <c r="D41" s="10">
        <f t="shared" si="6"/>
        <v>4749</v>
      </c>
      <c r="E41" s="10">
        <f t="shared" si="6"/>
        <v>3156.5</v>
      </c>
      <c r="F41" s="10">
        <f t="shared" si="6"/>
        <v>100832.43</v>
      </c>
      <c r="G41" s="10">
        <f t="shared" si="6"/>
        <v>10550.400000000001</v>
      </c>
      <c r="H41" s="10">
        <f t="shared" si="6"/>
        <v>19473.39</v>
      </c>
      <c r="I41" s="10">
        <f t="shared" si="6"/>
        <v>7178.36</v>
      </c>
      <c r="J41" s="10">
        <f t="shared" si="6"/>
        <v>31057.79</v>
      </c>
      <c r="K41" s="11">
        <f>SUM(K6:K40)</f>
        <v>62445.850000000006</v>
      </c>
      <c r="L41" s="12"/>
    </row>
    <row r="42" spans="1:12" ht="23.45" customHeight="1" x14ac:dyDescent="0.25"/>
    <row r="43" spans="1:12" x14ac:dyDescent="0.25">
      <c r="C43" s="27" t="s">
        <v>37</v>
      </c>
      <c r="D43" s="27"/>
      <c r="E43" s="27"/>
      <c r="F43" s="27"/>
      <c r="G43" s="27"/>
      <c r="H43" s="27"/>
      <c r="K43" s="27" t="s">
        <v>54</v>
      </c>
      <c r="L43" s="27"/>
    </row>
    <row r="44" spans="1:12" ht="26.45" customHeight="1" x14ac:dyDescent="0.25"/>
    <row r="45" spans="1:12" ht="17.45" customHeight="1" x14ac:dyDescent="0.25">
      <c r="C45" s="27" t="s">
        <v>38</v>
      </c>
      <c r="D45" s="27"/>
      <c r="E45" s="27"/>
      <c r="F45" s="27"/>
      <c r="G45" s="27"/>
      <c r="H45" s="27"/>
      <c r="I45" s="13"/>
      <c r="K45" s="27" t="s">
        <v>55</v>
      </c>
      <c r="L45" s="27"/>
    </row>
    <row r="46" spans="1:12" x14ac:dyDescent="0.25">
      <c r="C46" s="27" t="s">
        <v>39</v>
      </c>
      <c r="D46" s="27"/>
      <c r="E46" s="27"/>
      <c r="F46" s="27"/>
      <c r="G46" s="27"/>
      <c r="H46" s="27"/>
      <c r="I46" s="13"/>
      <c r="K46" s="27" t="s">
        <v>56</v>
      </c>
      <c r="L46" s="27"/>
    </row>
  </sheetData>
  <mergeCells count="87">
    <mergeCell ref="C46:H46"/>
    <mergeCell ref="D26:D30"/>
    <mergeCell ref="E26:E30"/>
    <mergeCell ref="F26:F30"/>
    <mergeCell ref="G26:G30"/>
    <mergeCell ref="H26:H30"/>
    <mergeCell ref="H36:H40"/>
    <mergeCell ref="G36:G40"/>
    <mergeCell ref="F36:F40"/>
    <mergeCell ref="E36:E40"/>
    <mergeCell ref="D36:D40"/>
    <mergeCell ref="C31:C35"/>
    <mergeCell ref="D31:D35"/>
    <mergeCell ref="L16:L20"/>
    <mergeCell ref="L36:L40"/>
    <mergeCell ref="K36:K40"/>
    <mergeCell ref="J36:J40"/>
    <mergeCell ref="J21:J25"/>
    <mergeCell ref="K21:K25"/>
    <mergeCell ref="L21:L25"/>
    <mergeCell ref="J26:J30"/>
    <mergeCell ref="K26:K30"/>
    <mergeCell ref="L26:L30"/>
    <mergeCell ref="L31:L35"/>
    <mergeCell ref="J31:J35"/>
    <mergeCell ref="K31:K35"/>
    <mergeCell ref="J16:J20"/>
    <mergeCell ref="K16:K20"/>
    <mergeCell ref="D21:D25"/>
    <mergeCell ref="H21:H25"/>
    <mergeCell ref="C45:H45"/>
    <mergeCell ref="H31:H35"/>
    <mergeCell ref="F16:F20"/>
    <mergeCell ref="G16:G20"/>
    <mergeCell ref="E31:E35"/>
    <mergeCell ref="F31:F35"/>
    <mergeCell ref="G31:G35"/>
    <mergeCell ref="E21:E25"/>
    <mergeCell ref="F21:F25"/>
    <mergeCell ref="G21:G25"/>
    <mergeCell ref="I31:I35"/>
    <mergeCell ref="B36:B40"/>
    <mergeCell ref="C11:C15"/>
    <mergeCell ref="C6:C10"/>
    <mergeCell ref="C16:C20"/>
    <mergeCell ref="C36:C40"/>
    <mergeCell ref="B21:B25"/>
    <mergeCell ref="C21:C25"/>
    <mergeCell ref="B26:B30"/>
    <mergeCell ref="C26:C30"/>
    <mergeCell ref="B31:B35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L6:L10"/>
    <mergeCell ref="K6:K10"/>
    <mergeCell ref="J6:J10"/>
    <mergeCell ref="C43:H43"/>
    <mergeCell ref="I36:I40"/>
    <mergeCell ref="I6:I10"/>
    <mergeCell ref="I11:I15"/>
    <mergeCell ref="I16:I20"/>
    <mergeCell ref="I21:I25"/>
    <mergeCell ref="I26:I30"/>
    <mergeCell ref="H6:H10"/>
    <mergeCell ref="G6:G10"/>
    <mergeCell ref="F6:F10"/>
    <mergeCell ref="E6:E10"/>
    <mergeCell ref="D6:D10"/>
    <mergeCell ref="D16:D20"/>
    <mergeCell ref="E16:E20"/>
    <mergeCell ref="H16:H20"/>
    <mergeCell ref="K43:L43"/>
    <mergeCell ref="K45:L45"/>
    <mergeCell ref="K46:L46"/>
    <mergeCell ref="M21:M25"/>
    <mergeCell ref="N21:N25"/>
  </mergeCells>
  <pageMargins left="0.70866141732283472" right="0.70866141732283472" top="0.94488188976377963" bottom="0.9448818897637796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Erikapc</cp:lastModifiedBy>
  <cp:lastPrinted>2019-08-29T22:38:38Z</cp:lastPrinted>
  <dcterms:created xsi:type="dcterms:W3CDTF">2016-07-28T22:37:59Z</dcterms:created>
  <dcterms:modified xsi:type="dcterms:W3CDTF">2019-10-02T19:37:26Z</dcterms:modified>
</cp:coreProperties>
</file>