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4000" windowHeight="9630" activeTab="3"/>
  </bookViews>
  <sheets>
    <sheet name="1ra de MAYO" sheetId="1" r:id="rId1"/>
    <sheet name="1ra de mayo EVENT." sheetId="2" r:id="rId2"/>
    <sheet name="2da de MAYO" sheetId="3" r:id="rId3"/>
    <sheet name="2da mayo eventual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4" l="1"/>
  <c r="H21" i="4"/>
  <c r="G21" i="4"/>
  <c r="E21" i="4"/>
  <c r="J20" i="4"/>
  <c r="J19" i="4"/>
  <c r="J18" i="4"/>
  <c r="J17" i="4"/>
  <c r="J16" i="4"/>
  <c r="J15" i="4"/>
  <c r="J21" i="4" s="1"/>
  <c r="I25" i="3"/>
  <c r="G25" i="3"/>
  <c r="E25" i="3"/>
  <c r="J24" i="3"/>
  <c r="J23" i="3"/>
  <c r="J22" i="3"/>
  <c r="J21" i="3"/>
  <c r="J20" i="3"/>
  <c r="J19" i="3"/>
  <c r="J18" i="3"/>
  <c r="J17" i="3"/>
  <c r="J16" i="3"/>
  <c r="J15" i="3"/>
  <c r="I21" i="2"/>
  <c r="H21" i="2"/>
  <c r="G21" i="2"/>
  <c r="E21" i="2"/>
  <c r="J20" i="2"/>
  <c r="J19" i="2"/>
  <c r="J18" i="2"/>
  <c r="J17" i="2"/>
  <c r="J16" i="2"/>
  <c r="J15" i="2"/>
  <c r="J21" i="2" s="1"/>
  <c r="J25" i="3" l="1"/>
  <c r="I25" i="1"/>
  <c r="G25" i="1"/>
  <c r="E25" i="1"/>
  <c r="J24" i="1"/>
  <c r="J23" i="1"/>
  <c r="J22" i="1"/>
  <c r="J21" i="1"/>
  <c r="J20" i="1"/>
  <c r="J19" i="1"/>
  <c r="J18" i="1"/>
  <c r="J17" i="1"/>
  <c r="J16" i="1"/>
  <c r="J15" i="1"/>
  <c r="J25" i="1" l="1"/>
</calcChain>
</file>

<file path=xl/sharedStrings.xml><?xml version="1.0" encoding="utf-8"?>
<sst xmlns="http://schemas.openxmlformats.org/spreadsheetml/2006/main" count="148" uniqueCount="55">
  <si>
    <t>SISTEMA PARA EL DESARROLLO INTEGRAL DE LA FAMILIA</t>
  </si>
  <si>
    <t>DEL MUNICIPIO DE MASCOTA JALISCO</t>
  </si>
  <si>
    <t>NOMINA DE SUELDOS</t>
  </si>
  <si>
    <t>R.F.C. SDI010123SXA</t>
  </si>
  <si>
    <t>PERSONAL ADMINISTRATIVO</t>
  </si>
  <si>
    <t>PERIODO DEL 01 AL 15 DE MAYO 2018</t>
  </si>
  <si>
    <t>NOMBRE DEL EMPLEADO</t>
  </si>
  <si>
    <t>R.F.C.</t>
  </si>
  <si>
    <t>CARGO</t>
  </si>
  <si>
    <t>DIAS LAB</t>
  </si>
  <si>
    <t>SUELDO QUINCENAL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</si>
  <si>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</si>
  <si>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</si>
  <si>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</si>
  <si>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</si>
  <si>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</si>
  <si>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</si>
  <si>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ANA LILIA TALAVERA DE LA CRUZ</t>
  </si>
  <si>
    <t>DIRECTORA GRAL</t>
  </si>
  <si>
    <t>MARIA TERESA TOPETE RODRIGUEZ</t>
  </si>
  <si>
    <t>AUXILIAR CONTABLE</t>
  </si>
  <si>
    <t>LAURA LETICIA RODRIGUEZ NUÑEZ</t>
  </si>
  <si>
    <t>ERIKA MANUELA TORRES MEDINA</t>
  </si>
  <si>
    <t>PSICOLOGA</t>
  </si>
  <si>
    <t>MARCELO ARTEAGA TOPETE</t>
  </si>
  <si>
    <t>AUXILIAR ADMVO</t>
  </si>
  <si>
    <t>MARIA GUADALUPE CIBRIAN BRAVO</t>
  </si>
  <si>
    <t>GILBERTO SANTIAGO FLORES</t>
  </si>
  <si>
    <t>CHOFER</t>
  </si>
  <si>
    <t>LUZ MARIA RICO BENITEZ</t>
  </si>
  <si>
    <t>TERAPISTA UBR</t>
  </si>
  <si>
    <t>HOMERO CRUZ CASTAÑEDA</t>
  </si>
  <si>
    <t>MARIA ISABEL RAMOS HERNANDEZ</t>
  </si>
  <si>
    <t>COCINERA</t>
  </si>
  <si>
    <t>TOTAL</t>
  </si>
  <si>
    <t xml:space="preserve">                </t>
  </si>
  <si>
    <t xml:space="preserve">                                            C. ANA LILIA TALAVERA DE LA CRUZ</t>
  </si>
  <si>
    <t xml:space="preserve">                 </t>
  </si>
  <si>
    <t xml:space="preserve">                                      DIRECTORA GENERAL</t>
  </si>
  <si>
    <t>PERSONAL EVENTUAL DIF</t>
  </si>
  <si>
    <t>PERIODO DEL 01 AL 15 DE MAYO DE 2018</t>
  </si>
  <si>
    <t>BERTHA ALICIA PEÑA RODRIGUEZ</t>
  </si>
  <si>
    <t>AUXILIAR ADMVO.</t>
  </si>
  <si>
    <t>VERONICA DEL ROCIO MARTINEZ PRECIADO</t>
  </si>
  <si>
    <t>RAFAEL JAVIER CIBRIAN LOPEZ</t>
  </si>
  <si>
    <t>AYUDANTE GRAL</t>
  </si>
  <si>
    <t>ROSA HILDA GAVIÑO CASTILLON</t>
  </si>
  <si>
    <t>INTENDENTE</t>
  </si>
  <si>
    <t>YANES ARIAS JULIAN ENRIQUE</t>
  </si>
  <si>
    <t>ABOGADO</t>
  </si>
  <si>
    <t>HUGO RICARDO RODRIGUEZ ARCE</t>
  </si>
  <si>
    <t>C. ANA LILIA TALAVERA DE LA CRUZ</t>
  </si>
  <si>
    <t>DIRECTORA GENERAL</t>
  </si>
  <si>
    <t>PERIODO DEL 16 AL 31 DE MAYO 2018</t>
  </si>
  <si>
    <t>PERIODO DEL 16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</si>
</sst>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Algerian"/>
      <family val="5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right"/>
    </xf>
    <xf numFmtId="164" fontId="12" fillId="0" borderId="1" xfId="0" applyNumberFormat="1" applyFont="1" applyBorder="1"/>
    <xf numFmtId="0" fontId="12" fillId="0" borderId="1" xfId="0" applyFont="1" applyBorder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13" fillId="0" borderId="0" xfId="0" applyFont="1"/>
    <xf numFmtId="164" fontId="13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44" fontId="15" fillId="0" borderId="1" xfId="0" applyNumberFormat="1" applyFont="1" applyBorder="1"/>
    <xf numFmtId="44" fontId="15" fillId="0" borderId="1" xfId="0" applyNumberFormat="1" applyFont="1" applyBorder="1" applyAlignment="1">
      <alignment horizontal="right"/>
    </xf>
    <xf numFmtId="44" fontId="16" fillId="0" borderId="1" xfId="0" applyNumberFormat="1" applyFont="1" applyBorder="1"/>
    <xf numFmtId="0" fontId="17" fillId="0" borderId="1" xfId="0" applyFont="1" applyBorder="1"/>
    <xf numFmtId="0" fontId="15" fillId="0" borderId="0" xfId="0" applyFont="1"/>
    <xf numFmtId="0" fontId="15" fillId="0" borderId="1" xfId="0" applyFont="1" applyBorder="1" applyAlignment="1">
      <alignment horizontal="right"/>
    </xf>
    <xf numFmtId="44" fontId="18" fillId="0" borderId="1" xfId="0" applyNumberFormat="1" applyFont="1" applyBorder="1"/>
    <xf numFmtId="44" fontId="1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</xdr:row>
      <xdr:rowOff>11316</xdr:rowOff>
    </xdr:from>
    <xdr:to>
      <xdr:col>0</xdr:col>
      <xdr:colOff>2124074</xdr:colOff>
      <xdr:row>3</xdr:row>
      <xdr:rowOff>57150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199" y="201816"/>
          <a:ext cx="2047875" cy="9221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237865</xdr:colOff>
      <xdr:row>1</xdr:row>
      <xdr:rowOff>77992</xdr:rowOff>
    </xdr:from>
    <xdr:to>
      <xdr:col>0</xdr:col>
      <xdr:colOff>2305050</xdr:colOff>
      <xdr:row>4</xdr:row>
      <xdr:rowOff>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7865" y="268492"/>
          <a:ext cx="2067185" cy="1131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1</xdr:row>
      <xdr:rowOff>49416</xdr:rowOff>
    </xdr:from>
    <xdr:to>
      <xdr:col>0</xdr:col>
      <xdr:colOff>2114549</xdr:colOff>
      <xdr:row>3</xdr:row>
      <xdr:rowOff>57150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4" y="239916"/>
          <a:ext cx="2028825" cy="884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142615</xdr:colOff>
      <xdr:row>0</xdr:row>
      <xdr:rowOff>173242</xdr:rowOff>
    </xdr:from>
    <xdr:to>
      <xdr:col>0</xdr:col>
      <xdr:colOff>2247900</xdr:colOff>
      <xdr:row>2</xdr:row>
      <xdr:rowOff>371476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615" y="173242"/>
          <a:ext cx="2105285" cy="826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workbookViewId="0">
      <selection activeCell="J32" sqref="J32"/>
    </sheetView>
  </sheetViews>
  <sheetFormatPr baseColWidth="10" defaultRowHeight="15" x14ac:dyDescent="0.25"/>
  <cols>
    <col min="1" max="1" width="36" customWidth="1"/>
    <col min="3" max="3" width="19.140625" customWidth="1"/>
    <col min="5" max="5" width="12.7109375" customWidth="1"/>
    <col min="6" max="6" width="12.85546875" customWidth="1"/>
    <col min="8" max="8" width="12.28515625" customWidth="1"/>
    <col min="9" max="9" width="14" customWidth="1"/>
    <col min="10" max="10" width="12.140625" customWidth="1"/>
    <col min="11" max="11" width="34" customWidth="1"/>
  </cols>
  <sheetData>
    <row r="2" spans="1:11" ht="34.5" x14ac:dyDescent="0.55000000000000004">
      <c r="B2" s="1" t="s">
        <v>0</v>
      </c>
      <c r="C2" s="1"/>
      <c r="D2" s="1"/>
      <c r="E2" s="1"/>
      <c r="F2" s="1"/>
      <c r="G2" s="2"/>
      <c r="H2" s="2"/>
      <c r="I2" s="2"/>
    </row>
    <row r="3" spans="1:11" ht="34.5" x14ac:dyDescent="0.55000000000000004">
      <c r="B3" s="1"/>
      <c r="C3" s="1" t="s">
        <v>1</v>
      </c>
      <c r="D3" s="1"/>
      <c r="E3" s="1"/>
      <c r="F3" s="1"/>
      <c r="G3" s="2"/>
      <c r="H3" s="2"/>
      <c r="I3" s="2"/>
    </row>
    <row r="4" spans="1:11" ht="26.25" x14ac:dyDescent="0.4">
      <c r="B4" s="3"/>
      <c r="C4" s="3"/>
      <c r="D4" s="3"/>
      <c r="E4" s="3"/>
      <c r="F4" s="3"/>
    </row>
    <row r="6" spans="1:11" ht="21" x14ac:dyDescent="0.35">
      <c r="B6" s="4" t="s">
        <v>2</v>
      </c>
      <c r="C6" s="4"/>
      <c r="K6" s="5" t="s">
        <v>3</v>
      </c>
    </row>
    <row r="8" spans="1:11" ht="18.75" x14ac:dyDescent="0.3">
      <c r="E8" s="5" t="s">
        <v>4</v>
      </c>
      <c r="F8" s="5"/>
      <c r="G8" s="6"/>
    </row>
    <row r="11" spans="1:11" ht="18.75" x14ac:dyDescent="0.3">
      <c r="A11" s="5" t="s">
        <v>5</v>
      </c>
      <c r="B11" s="5"/>
      <c r="C11" s="7"/>
    </row>
    <row r="14" spans="1:11" ht="45" x14ac:dyDescent="0.25">
      <c r="A14" s="8" t="s">
        <v>6</v>
      </c>
      <c r="B14" s="8" t="s">
        <v>7</v>
      </c>
      <c r="C14" s="8" t="s">
        <v>8</v>
      </c>
      <c r="D14" s="8" t="s">
        <v>9</v>
      </c>
      <c r="E14" s="9" t="s">
        <v>10</v>
      </c>
      <c r="F14" s="8" t="s">
        <v>11</v>
      </c>
      <c r="G14" s="8" t="s">
        <v>12</v>
      </c>
      <c r="H14" s="9" t="s">
        <v>13</v>
      </c>
      <c r="I14" s="10" t="s">
        <v>14</v>
      </c>
      <c r="J14" s="10" t="s">
        <v>15</v>
      </c>
      <c r="K14" s="8" t="s">
        <v>16</v>
      </c>
    </row>
    <row r="15" spans="1:11" ht="15.75" x14ac:dyDescent="0.25">
      <c r="A15" s="11" t="s">
        <v>17</v>
      </c>
      <c r="B15" s="12"/>
      <c r="C15" s="11" t="s">
        <v>18</v>
      </c>
      <c r="D15" s="13">
        <v>15</v>
      </c>
      <c r="E15" s="14">
        <v>10089</v>
      </c>
      <c r="F15" s="15"/>
      <c r="G15" s="16">
        <v>1607.82</v>
      </c>
      <c r="H15" s="15"/>
      <c r="I15" s="14">
        <v>513</v>
      </c>
      <c r="J15" s="14">
        <f>E15-G15+H15+I15</f>
        <v>8994.18</v>
      </c>
      <c r="K15" s="11"/>
    </row>
    <row r="16" spans="1:11" ht="15.75" x14ac:dyDescent="0.25">
      <c r="A16" s="11" t="s">
        <v>19</v>
      </c>
      <c r="B16" s="12"/>
      <c r="C16" s="15" t="s">
        <v>20</v>
      </c>
      <c r="D16" s="13">
        <v>15</v>
      </c>
      <c r="E16" s="14">
        <v>4887</v>
      </c>
      <c r="F16" s="15"/>
      <c r="G16" s="16">
        <v>503.26</v>
      </c>
      <c r="H16" s="15"/>
      <c r="I16" s="14">
        <v>249</v>
      </c>
      <c r="J16" s="14">
        <f t="shared" ref="J16:J24" si="0">E16-G16+H16+I16</f>
        <v>4632.74</v>
      </c>
      <c r="K16" s="11"/>
    </row>
    <row r="17" spans="1:11" ht="15.75" x14ac:dyDescent="0.25">
      <c r="A17" s="11" t="s">
        <v>21</v>
      </c>
      <c r="B17" s="12"/>
      <c r="C17" s="15" t="s">
        <v>20</v>
      </c>
      <c r="D17" s="13">
        <v>15</v>
      </c>
      <c r="E17" s="14">
        <v>4887</v>
      </c>
      <c r="F17" s="15"/>
      <c r="G17" s="16">
        <v>503.26</v>
      </c>
      <c r="H17" s="15"/>
      <c r="I17" s="14">
        <v>249</v>
      </c>
      <c r="J17" s="14">
        <f t="shared" si="0"/>
        <v>4632.74</v>
      </c>
      <c r="K17" s="11"/>
    </row>
    <row r="18" spans="1:11" ht="15.75" x14ac:dyDescent="0.25">
      <c r="A18" s="11" t="s">
        <v>22</v>
      </c>
      <c r="B18" s="12"/>
      <c r="C18" s="11" t="s">
        <v>23</v>
      </c>
      <c r="D18" s="13">
        <v>15</v>
      </c>
      <c r="E18" s="14">
        <v>5100</v>
      </c>
      <c r="F18" s="15"/>
      <c r="G18" s="16">
        <v>542.16999999999996</v>
      </c>
      <c r="H18" s="15"/>
      <c r="I18" s="14">
        <v>260</v>
      </c>
      <c r="J18" s="14">
        <f t="shared" si="0"/>
        <v>4817.83</v>
      </c>
      <c r="K18" s="11"/>
    </row>
    <row r="19" spans="1:11" ht="15.75" x14ac:dyDescent="0.25">
      <c r="A19" s="11" t="s">
        <v>24</v>
      </c>
      <c r="B19" s="12"/>
      <c r="C19" s="11" t="s">
        <v>25</v>
      </c>
      <c r="D19" s="13">
        <v>15</v>
      </c>
      <c r="E19" s="14">
        <v>4887</v>
      </c>
      <c r="F19" s="15"/>
      <c r="G19" s="16">
        <v>503.26</v>
      </c>
      <c r="H19" s="15"/>
      <c r="I19" s="14">
        <v>249</v>
      </c>
      <c r="J19" s="14">
        <f t="shared" si="0"/>
        <v>4632.74</v>
      </c>
      <c r="K19" s="11"/>
    </row>
    <row r="20" spans="1:11" ht="15.75" x14ac:dyDescent="0.25">
      <c r="A20" s="11" t="s">
        <v>26</v>
      </c>
      <c r="B20" s="12"/>
      <c r="C20" s="11" t="s">
        <v>25</v>
      </c>
      <c r="D20" s="13">
        <v>15</v>
      </c>
      <c r="E20" s="14">
        <v>4782</v>
      </c>
      <c r="F20" s="15"/>
      <c r="G20" s="16">
        <v>484.44</v>
      </c>
      <c r="H20" s="15"/>
      <c r="I20" s="14">
        <v>243</v>
      </c>
      <c r="J20" s="14">
        <f t="shared" si="0"/>
        <v>4540.5600000000004</v>
      </c>
      <c r="K20" s="11"/>
    </row>
    <row r="21" spans="1:11" ht="15.75" x14ac:dyDescent="0.25">
      <c r="A21" s="11" t="s">
        <v>27</v>
      </c>
      <c r="B21" s="12"/>
      <c r="C21" s="11" t="s">
        <v>28</v>
      </c>
      <c r="D21" s="13">
        <v>15</v>
      </c>
      <c r="E21" s="14">
        <v>4038.75</v>
      </c>
      <c r="F21" s="15"/>
      <c r="G21" s="16">
        <v>355.29</v>
      </c>
      <c r="H21" s="15"/>
      <c r="I21" s="14">
        <v>205</v>
      </c>
      <c r="J21" s="14">
        <f t="shared" si="0"/>
        <v>3888.46</v>
      </c>
      <c r="K21" s="11"/>
    </row>
    <row r="22" spans="1:11" ht="15.75" x14ac:dyDescent="0.25">
      <c r="A22" s="11" t="s">
        <v>29</v>
      </c>
      <c r="B22" s="12"/>
      <c r="C22" s="11" t="s">
        <v>30</v>
      </c>
      <c r="D22" s="13">
        <v>15</v>
      </c>
      <c r="E22" s="14">
        <v>3546.75</v>
      </c>
      <c r="F22" s="15"/>
      <c r="G22" s="16">
        <v>174.4</v>
      </c>
      <c r="H22" s="15"/>
      <c r="I22" s="14">
        <v>173</v>
      </c>
      <c r="J22" s="14">
        <f t="shared" si="0"/>
        <v>3545.35</v>
      </c>
      <c r="K22" s="11"/>
    </row>
    <row r="23" spans="1:11" ht="15.75" x14ac:dyDescent="0.25">
      <c r="A23" s="11" t="s">
        <v>31</v>
      </c>
      <c r="B23" s="12"/>
      <c r="C23" s="11" t="s">
        <v>30</v>
      </c>
      <c r="D23" s="13">
        <v>15</v>
      </c>
      <c r="E23" s="14">
        <v>4782</v>
      </c>
      <c r="F23" s="15"/>
      <c r="G23" s="16">
        <v>484.44</v>
      </c>
      <c r="H23" s="15"/>
      <c r="I23" s="14">
        <v>243</v>
      </c>
      <c r="J23" s="14">
        <f t="shared" si="0"/>
        <v>4540.5600000000004</v>
      </c>
      <c r="K23" s="11"/>
    </row>
    <row r="24" spans="1:11" ht="15.75" x14ac:dyDescent="0.25">
      <c r="A24" s="11" t="s">
        <v>32</v>
      </c>
      <c r="B24" s="12"/>
      <c r="C24" s="11" t="s">
        <v>33</v>
      </c>
      <c r="D24" s="13">
        <v>15</v>
      </c>
      <c r="E24" s="14">
        <v>3309.75</v>
      </c>
      <c r="F24" s="15"/>
      <c r="G24" s="16">
        <v>130.91999999999999</v>
      </c>
      <c r="H24" s="17"/>
      <c r="I24" s="14">
        <v>162</v>
      </c>
      <c r="J24" s="14">
        <f t="shared" si="0"/>
        <v>3340.83</v>
      </c>
      <c r="K24" s="11"/>
    </row>
    <row r="25" spans="1:11" ht="15.75" x14ac:dyDescent="0.25">
      <c r="A25" s="18"/>
      <c r="B25" s="18"/>
      <c r="C25" s="18"/>
      <c r="D25" s="19" t="s">
        <v>34</v>
      </c>
      <c r="E25" s="20">
        <f>SUM(E15:E24)</f>
        <v>50309.25</v>
      </c>
      <c r="F25" s="21"/>
      <c r="G25" s="22">
        <f>SUM(G15:G24)</f>
        <v>5289.2599999999993</v>
      </c>
      <c r="H25" s="22"/>
      <c r="I25" s="22">
        <f t="shared" ref="I25" si="1">SUM(I15:I24)</f>
        <v>2546</v>
      </c>
      <c r="J25" s="23">
        <f>SUM(J15:J24)</f>
        <v>47565.99</v>
      </c>
      <c r="K25" s="18"/>
    </row>
    <row r="26" spans="1:1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5"/>
      <c r="K26" s="24"/>
    </row>
    <row r="27" spans="1:11" x14ac:dyDescent="0.25">
      <c r="C27" s="26"/>
      <c r="D27" s="27" t="s">
        <v>35</v>
      </c>
      <c r="E27" s="27" t="s">
        <v>36</v>
      </c>
      <c r="F27" s="27"/>
    </row>
    <row r="28" spans="1:11" x14ac:dyDescent="0.25">
      <c r="C28" s="26"/>
      <c r="D28" s="27"/>
      <c r="E28" s="27"/>
      <c r="F28" s="27"/>
    </row>
    <row r="29" spans="1:11" x14ac:dyDescent="0.25">
      <c r="C29" s="26"/>
      <c r="D29" s="27" t="s">
        <v>37</v>
      </c>
      <c r="E29" s="27" t="s">
        <v>38</v>
      </c>
      <c r="F29" s="2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4" workbookViewId="0">
      <selection activeCell="C22" sqref="C22"/>
    </sheetView>
  </sheetViews>
  <sheetFormatPr baseColWidth="10" defaultRowHeight="15" x14ac:dyDescent="0.25"/>
  <cols>
    <col min="1" max="1" width="41.85546875" customWidth="1"/>
    <col min="2" max="2" width="13.140625" customWidth="1"/>
    <col min="3" max="3" width="16.85546875" customWidth="1"/>
    <col min="5" max="5" width="11.5703125" customWidth="1"/>
    <col min="6" max="6" width="14" customWidth="1"/>
    <col min="8" max="8" width="12.5703125" customWidth="1"/>
    <col min="9" max="9" width="13.7109375" customWidth="1"/>
    <col min="10" max="10" width="12.5703125" customWidth="1"/>
    <col min="11" max="11" width="37" customWidth="1"/>
  </cols>
  <sheetData>
    <row r="2" spans="1:11" ht="34.5" x14ac:dyDescent="0.55000000000000004">
      <c r="B2" s="1" t="s">
        <v>0</v>
      </c>
      <c r="C2" s="1"/>
      <c r="D2" s="1"/>
      <c r="E2" s="1"/>
      <c r="F2" s="1"/>
      <c r="G2" s="2"/>
      <c r="H2" s="2"/>
      <c r="I2" s="2"/>
    </row>
    <row r="3" spans="1:11" ht="34.5" x14ac:dyDescent="0.55000000000000004">
      <c r="B3" s="1"/>
      <c r="C3" s="1" t="s">
        <v>1</v>
      </c>
      <c r="D3" s="1"/>
      <c r="E3" s="1"/>
      <c r="F3" s="1"/>
      <c r="G3" s="2"/>
      <c r="H3" s="2"/>
      <c r="I3" s="2"/>
    </row>
    <row r="4" spans="1:11" ht="26.25" x14ac:dyDescent="0.4">
      <c r="B4" s="3"/>
      <c r="C4" s="3"/>
      <c r="D4" s="3"/>
      <c r="E4" s="3"/>
      <c r="F4" s="3"/>
    </row>
    <row r="6" spans="1:11" ht="21" x14ac:dyDescent="0.35">
      <c r="B6" s="4" t="s">
        <v>2</v>
      </c>
      <c r="C6" s="4"/>
      <c r="K6" s="5" t="s">
        <v>3</v>
      </c>
    </row>
    <row r="8" spans="1:11" ht="18.75" x14ac:dyDescent="0.3">
      <c r="E8" s="5" t="s">
        <v>39</v>
      </c>
      <c r="F8" s="5"/>
      <c r="G8" s="6"/>
    </row>
    <row r="11" spans="1:11" ht="18.75" x14ac:dyDescent="0.3">
      <c r="A11" s="5" t="s">
        <v>40</v>
      </c>
      <c r="B11" s="5"/>
      <c r="C11" s="7"/>
    </row>
    <row r="14" spans="1:11" ht="45" x14ac:dyDescent="0.25">
      <c r="A14" s="8" t="s">
        <v>6</v>
      </c>
      <c r="B14" s="8" t="s">
        <v>7</v>
      </c>
      <c r="C14" s="8" t="s">
        <v>8</v>
      </c>
      <c r="D14" s="8" t="s">
        <v>9</v>
      </c>
      <c r="E14" s="9" t="s">
        <v>10</v>
      </c>
      <c r="F14" s="8" t="s">
        <v>11</v>
      </c>
      <c r="G14" s="8" t="s">
        <v>12</v>
      </c>
      <c r="H14" s="9" t="s">
        <v>13</v>
      </c>
      <c r="I14" s="10" t="s">
        <v>14</v>
      </c>
      <c r="J14" s="10" t="s">
        <v>15</v>
      </c>
      <c r="K14" s="8" t="s">
        <v>16</v>
      </c>
    </row>
    <row r="15" spans="1:11" ht="15.75" x14ac:dyDescent="0.25">
      <c r="A15" s="28" t="s">
        <v>41</v>
      </c>
      <c r="B15" s="12"/>
      <c r="C15" s="28" t="s">
        <v>42</v>
      </c>
      <c r="D15" s="29">
        <v>15</v>
      </c>
      <c r="E15" s="30">
        <v>3889.5</v>
      </c>
      <c r="F15" s="30"/>
      <c r="G15" s="31">
        <v>331.41</v>
      </c>
      <c r="H15" s="32"/>
      <c r="I15" s="30">
        <v>184</v>
      </c>
      <c r="J15" s="30">
        <f>E15+F15-G15+H15+I15</f>
        <v>3742.09</v>
      </c>
      <c r="K15" s="11"/>
    </row>
    <row r="16" spans="1:11" ht="15.75" x14ac:dyDescent="0.25">
      <c r="A16" s="33" t="s">
        <v>43</v>
      </c>
      <c r="B16" s="12"/>
      <c r="C16" s="28" t="s">
        <v>42</v>
      </c>
      <c r="D16" s="29">
        <v>15</v>
      </c>
      <c r="E16" s="30">
        <v>2791.8</v>
      </c>
      <c r="F16" s="30"/>
      <c r="G16" s="31">
        <v>54.31</v>
      </c>
      <c r="H16" s="32"/>
      <c r="I16" s="30">
        <v>138</v>
      </c>
      <c r="J16" s="30">
        <f t="shared" ref="J16:J20" si="0">E16+F16-G16+H16+I16</f>
        <v>2875.4900000000002</v>
      </c>
      <c r="K16" s="11"/>
    </row>
    <row r="17" spans="1:11" ht="15.75" x14ac:dyDescent="0.25">
      <c r="A17" s="28" t="s">
        <v>44</v>
      </c>
      <c r="B17" s="12"/>
      <c r="C17" s="28" t="s">
        <v>45</v>
      </c>
      <c r="D17" s="29">
        <v>15</v>
      </c>
      <c r="E17" s="30">
        <v>3889.5</v>
      </c>
      <c r="F17" s="30"/>
      <c r="G17" s="31">
        <v>331.41</v>
      </c>
      <c r="H17" s="32"/>
      <c r="I17" s="30">
        <v>184</v>
      </c>
      <c r="J17" s="30">
        <f t="shared" si="0"/>
        <v>3742.09</v>
      </c>
      <c r="K17" s="11"/>
    </row>
    <row r="18" spans="1:11" ht="15.75" x14ac:dyDescent="0.25">
      <c r="A18" s="28" t="s">
        <v>46</v>
      </c>
      <c r="B18" s="12"/>
      <c r="C18" s="28" t="s">
        <v>47</v>
      </c>
      <c r="D18" s="29">
        <v>15</v>
      </c>
      <c r="E18" s="30">
        <v>2255.85</v>
      </c>
      <c r="F18" s="30"/>
      <c r="G18" s="31"/>
      <c r="H18" s="32">
        <v>33.4</v>
      </c>
      <c r="I18" s="30">
        <v>108</v>
      </c>
      <c r="J18" s="30">
        <f t="shared" si="0"/>
        <v>2397.25</v>
      </c>
      <c r="K18" s="11"/>
    </row>
    <row r="19" spans="1:11" ht="15.75" x14ac:dyDescent="0.25">
      <c r="A19" s="28" t="s">
        <v>48</v>
      </c>
      <c r="B19" s="12"/>
      <c r="C19" s="28" t="s">
        <v>49</v>
      </c>
      <c r="D19" s="29">
        <v>15</v>
      </c>
      <c r="E19" s="30">
        <v>6379.5</v>
      </c>
      <c r="F19" s="30"/>
      <c r="G19" s="31">
        <v>815.47</v>
      </c>
      <c r="H19" s="30"/>
      <c r="I19" s="30">
        <v>324</v>
      </c>
      <c r="J19" s="30">
        <f t="shared" si="0"/>
        <v>5888.03</v>
      </c>
      <c r="K19" s="11"/>
    </row>
    <row r="20" spans="1:11" ht="15.75" x14ac:dyDescent="0.25">
      <c r="A20" s="28" t="s">
        <v>50</v>
      </c>
      <c r="B20" s="12"/>
      <c r="C20" s="28" t="s">
        <v>42</v>
      </c>
      <c r="D20" s="29">
        <v>15</v>
      </c>
      <c r="E20" s="30">
        <v>3889.5</v>
      </c>
      <c r="F20" s="30"/>
      <c r="G20" s="31">
        <v>331.41</v>
      </c>
      <c r="H20" s="30"/>
      <c r="I20" s="30">
        <v>184</v>
      </c>
      <c r="J20" s="30">
        <f t="shared" si="0"/>
        <v>3742.09</v>
      </c>
      <c r="K20" s="11"/>
    </row>
    <row r="21" spans="1:11" ht="15.75" x14ac:dyDescent="0.25">
      <c r="A21" s="18"/>
      <c r="B21" s="18"/>
      <c r="C21" s="34"/>
      <c r="D21" s="35" t="s">
        <v>34</v>
      </c>
      <c r="E21" s="36">
        <f>SUM(E15:E20)</f>
        <v>23095.65</v>
      </c>
      <c r="F21" s="36"/>
      <c r="G21" s="37">
        <f>SUM(G15:G20)</f>
        <v>1864.0100000000002</v>
      </c>
      <c r="H21" s="32">
        <f>SUM(H15:H20)</f>
        <v>33.4</v>
      </c>
      <c r="I21" s="36">
        <f>SUM(I15:I20)</f>
        <v>1122</v>
      </c>
      <c r="J21" s="36">
        <f>SUM(J15:J20)</f>
        <v>22387.040000000001</v>
      </c>
      <c r="K21" s="18"/>
    </row>
    <row r="22" spans="1:1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4"/>
    </row>
    <row r="23" spans="1:1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8" spans="1:11" ht="18.75" x14ac:dyDescent="0.3">
      <c r="C28" s="7"/>
      <c r="D28" s="38"/>
      <c r="E28" s="27"/>
      <c r="F28" s="27" t="s">
        <v>51</v>
      </c>
      <c r="G28" s="26"/>
    </row>
    <row r="29" spans="1:11" ht="18.75" x14ac:dyDescent="0.3">
      <c r="C29" s="7"/>
      <c r="D29" s="38"/>
      <c r="E29" s="27"/>
      <c r="F29" s="27"/>
      <c r="G29" s="26"/>
    </row>
    <row r="30" spans="1:11" ht="18.75" x14ac:dyDescent="0.3">
      <c r="C30" s="7"/>
      <c r="D30" s="38"/>
      <c r="E30" s="27"/>
      <c r="F30" s="27"/>
      <c r="G30" s="26"/>
    </row>
    <row r="31" spans="1:11" ht="18.75" x14ac:dyDescent="0.3">
      <c r="C31" s="7"/>
      <c r="D31" s="38"/>
      <c r="E31" s="27"/>
      <c r="F31" s="27" t="s">
        <v>52</v>
      </c>
      <c r="G31" s="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opLeftCell="A3" workbookViewId="0">
      <selection activeCell="E40" sqref="E40"/>
    </sheetView>
  </sheetViews>
  <sheetFormatPr baseColWidth="10" defaultRowHeight="15" x14ac:dyDescent="0.25"/>
  <cols>
    <col min="1" max="1" width="35.42578125" customWidth="1"/>
    <col min="2" max="2" width="12.85546875" customWidth="1"/>
    <col min="3" max="3" width="20" customWidth="1"/>
    <col min="5" max="5" width="12" customWidth="1"/>
    <col min="9" max="9" width="13.85546875" customWidth="1"/>
    <col min="10" max="10" width="11.5703125" customWidth="1"/>
    <col min="11" max="11" width="31.140625" customWidth="1"/>
  </cols>
  <sheetData>
    <row r="2" spans="1:11" ht="34.5" x14ac:dyDescent="0.55000000000000004">
      <c r="B2" s="1" t="s">
        <v>0</v>
      </c>
      <c r="C2" s="1"/>
      <c r="D2" s="1"/>
      <c r="E2" s="1"/>
      <c r="F2" s="1"/>
      <c r="G2" s="2"/>
      <c r="H2" s="2"/>
      <c r="I2" s="2"/>
    </row>
    <row r="3" spans="1:11" ht="34.5" x14ac:dyDescent="0.55000000000000004">
      <c r="B3" s="1"/>
      <c r="C3" s="1" t="s">
        <v>1</v>
      </c>
      <c r="D3" s="1"/>
      <c r="E3" s="1"/>
      <c r="F3" s="1"/>
      <c r="G3" s="2"/>
      <c r="H3" s="2"/>
      <c r="I3" s="2"/>
    </row>
    <row r="4" spans="1:11" ht="26.25" x14ac:dyDescent="0.4">
      <c r="B4" s="3"/>
      <c r="C4" s="3"/>
      <c r="D4" s="3"/>
      <c r="E4" s="3"/>
      <c r="F4" s="3"/>
    </row>
    <row r="6" spans="1:11" ht="21" x14ac:dyDescent="0.35">
      <c r="B6" s="4" t="s">
        <v>2</v>
      </c>
      <c r="C6" s="4"/>
      <c r="K6" s="5" t="s">
        <v>3</v>
      </c>
    </row>
    <row r="8" spans="1:11" ht="18.75" x14ac:dyDescent="0.3">
      <c r="E8" s="5" t="s">
        <v>4</v>
      </c>
      <c r="F8" s="5"/>
      <c r="G8" s="6"/>
    </row>
    <row r="11" spans="1:11" ht="18.75" x14ac:dyDescent="0.3">
      <c r="A11" s="5" t="s">
        <v>53</v>
      </c>
      <c r="B11" s="5"/>
      <c r="C11" s="7"/>
    </row>
    <row r="14" spans="1:11" ht="45" x14ac:dyDescent="0.25">
      <c r="A14" s="8" t="s">
        <v>6</v>
      </c>
      <c r="B14" s="8" t="s">
        <v>7</v>
      </c>
      <c r="C14" s="8" t="s">
        <v>8</v>
      </c>
      <c r="D14" s="8" t="s">
        <v>9</v>
      </c>
      <c r="E14" s="9" t="s">
        <v>10</v>
      </c>
      <c r="F14" s="8" t="s">
        <v>11</v>
      </c>
      <c r="G14" s="8" t="s">
        <v>12</v>
      </c>
      <c r="H14" s="9" t="s">
        <v>13</v>
      </c>
      <c r="I14" s="10" t="s">
        <v>14</v>
      </c>
      <c r="J14" s="10" t="s">
        <v>15</v>
      </c>
      <c r="K14" s="8" t="s">
        <v>16</v>
      </c>
    </row>
    <row r="15" spans="1:11" ht="15.75" x14ac:dyDescent="0.25">
      <c r="A15" s="11" t="s">
        <v>17</v>
      </c>
      <c r="B15" s="12"/>
      <c r="C15" s="11" t="s">
        <v>18</v>
      </c>
      <c r="D15" s="13">
        <v>16</v>
      </c>
      <c r="E15" s="14">
        <v>10089</v>
      </c>
      <c r="F15" s="15"/>
      <c r="G15" s="16">
        <v>1607.82</v>
      </c>
      <c r="H15" s="15"/>
      <c r="I15" s="14">
        <v>513</v>
      </c>
      <c r="J15" s="14">
        <f>E15-G15+H15+I15</f>
        <v>8994.18</v>
      </c>
      <c r="K15" s="11"/>
    </row>
    <row r="16" spans="1:11" ht="15.75" x14ac:dyDescent="0.25">
      <c r="A16" s="11" t="s">
        <v>19</v>
      </c>
      <c r="B16" s="12"/>
      <c r="C16" s="15" t="s">
        <v>20</v>
      </c>
      <c r="D16" s="13">
        <v>16</v>
      </c>
      <c r="E16" s="14">
        <v>4887</v>
      </c>
      <c r="F16" s="15"/>
      <c r="G16" s="16">
        <v>503.26</v>
      </c>
      <c r="H16" s="15"/>
      <c r="I16" s="14">
        <v>249</v>
      </c>
      <c r="J16" s="14">
        <f t="shared" ref="J16:J24" si="0">E16-G16+H16+I16</f>
        <v>4632.74</v>
      </c>
      <c r="K16" s="11"/>
    </row>
    <row r="17" spans="1:11" ht="15.75" x14ac:dyDescent="0.25">
      <c r="A17" s="11" t="s">
        <v>21</v>
      </c>
      <c r="B17" s="12"/>
      <c r="C17" s="15" t="s">
        <v>20</v>
      </c>
      <c r="D17" s="13">
        <v>16</v>
      </c>
      <c r="E17" s="14">
        <v>4887</v>
      </c>
      <c r="F17" s="15"/>
      <c r="G17" s="16">
        <v>503.26</v>
      </c>
      <c r="H17" s="15"/>
      <c r="I17" s="14">
        <v>249</v>
      </c>
      <c r="J17" s="14">
        <f t="shared" si="0"/>
        <v>4632.74</v>
      </c>
      <c r="K17" s="11"/>
    </row>
    <row r="18" spans="1:11" ht="15.75" x14ac:dyDescent="0.25">
      <c r="A18" s="11" t="s">
        <v>22</v>
      </c>
      <c r="B18" s="12"/>
      <c r="C18" s="11" t="s">
        <v>23</v>
      </c>
      <c r="D18" s="13">
        <v>16</v>
      </c>
      <c r="E18" s="14">
        <v>5100</v>
      </c>
      <c r="F18" s="15"/>
      <c r="G18" s="16">
        <v>542.16999999999996</v>
      </c>
      <c r="H18" s="15"/>
      <c r="I18" s="14">
        <v>260</v>
      </c>
      <c r="J18" s="14">
        <f t="shared" si="0"/>
        <v>4817.83</v>
      </c>
      <c r="K18" s="11"/>
    </row>
    <row r="19" spans="1:11" ht="15.75" x14ac:dyDescent="0.25">
      <c r="A19" s="11" t="s">
        <v>24</v>
      </c>
      <c r="B19" s="12"/>
      <c r="C19" s="11" t="s">
        <v>25</v>
      </c>
      <c r="D19" s="13">
        <v>16</v>
      </c>
      <c r="E19" s="14">
        <v>4887</v>
      </c>
      <c r="F19" s="15"/>
      <c r="G19" s="16">
        <v>503.26</v>
      </c>
      <c r="H19" s="15"/>
      <c r="I19" s="14">
        <v>249</v>
      </c>
      <c r="J19" s="14">
        <f t="shared" si="0"/>
        <v>4632.74</v>
      </c>
      <c r="K19" s="11"/>
    </row>
    <row r="20" spans="1:11" ht="15.75" x14ac:dyDescent="0.25">
      <c r="A20" s="11" t="s">
        <v>26</v>
      </c>
      <c r="B20" s="12"/>
      <c r="C20" s="11" t="s">
        <v>25</v>
      </c>
      <c r="D20" s="13">
        <v>16</v>
      </c>
      <c r="E20" s="14">
        <v>4782</v>
      </c>
      <c r="F20" s="15"/>
      <c r="G20" s="16">
        <v>484.44</v>
      </c>
      <c r="H20" s="15"/>
      <c r="I20" s="14">
        <v>243</v>
      </c>
      <c r="J20" s="14">
        <f t="shared" si="0"/>
        <v>4540.5600000000004</v>
      </c>
      <c r="K20" s="11"/>
    </row>
    <row r="21" spans="1:11" ht="15.75" x14ac:dyDescent="0.25">
      <c r="A21" s="11" t="s">
        <v>27</v>
      </c>
      <c r="B21" s="12"/>
      <c r="C21" s="11" t="s">
        <v>28</v>
      </c>
      <c r="D21" s="13">
        <v>16</v>
      </c>
      <c r="E21" s="14">
        <v>4038.75</v>
      </c>
      <c r="F21" s="15"/>
      <c r="G21" s="16">
        <v>355.29</v>
      </c>
      <c r="H21" s="15"/>
      <c r="I21" s="14">
        <v>205</v>
      </c>
      <c r="J21" s="14">
        <f t="shared" si="0"/>
        <v>3888.46</v>
      </c>
      <c r="K21" s="11"/>
    </row>
    <row r="22" spans="1:11" ht="15.75" x14ac:dyDescent="0.25">
      <c r="A22" s="11" t="s">
        <v>29</v>
      </c>
      <c r="B22" s="12"/>
      <c r="C22" s="11" t="s">
        <v>30</v>
      </c>
      <c r="D22" s="13">
        <v>16</v>
      </c>
      <c r="E22" s="14">
        <v>3546.75</v>
      </c>
      <c r="F22" s="15"/>
      <c r="G22" s="16">
        <v>174.4</v>
      </c>
      <c r="H22" s="15"/>
      <c r="I22" s="14">
        <v>173</v>
      </c>
      <c r="J22" s="14">
        <f t="shared" si="0"/>
        <v>3545.35</v>
      </c>
      <c r="K22" s="11"/>
    </row>
    <row r="23" spans="1:11" ht="15.75" x14ac:dyDescent="0.25">
      <c r="A23" s="11" t="s">
        <v>31</v>
      </c>
      <c r="B23" s="12"/>
      <c r="C23" s="11" t="s">
        <v>30</v>
      </c>
      <c r="D23" s="13">
        <v>16</v>
      </c>
      <c r="E23" s="14">
        <v>4782</v>
      </c>
      <c r="F23" s="15"/>
      <c r="G23" s="16">
        <v>484.44</v>
      </c>
      <c r="H23" s="15"/>
      <c r="I23" s="14">
        <v>243</v>
      </c>
      <c r="J23" s="14">
        <f t="shared" si="0"/>
        <v>4540.5600000000004</v>
      </c>
      <c r="K23" s="11"/>
    </row>
    <row r="24" spans="1:11" ht="15.75" x14ac:dyDescent="0.25">
      <c r="A24" s="11" t="s">
        <v>32</v>
      </c>
      <c r="B24" s="12"/>
      <c r="C24" s="11" t="s">
        <v>33</v>
      </c>
      <c r="D24" s="13">
        <v>16</v>
      </c>
      <c r="E24" s="14">
        <v>3309.75</v>
      </c>
      <c r="F24" s="15"/>
      <c r="G24" s="16">
        <v>130.91999999999999</v>
      </c>
      <c r="H24" s="17"/>
      <c r="I24" s="14">
        <v>162</v>
      </c>
      <c r="J24" s="14">
        <f t="shared" si="0"/>
        <v>3340.83</v>
      </c>
      <c r="K24" s="11"/>
    </row>
    <row r="25" spans="1:11" ht="15.75" x14ac:dyDescent="0.25">
      <c r="A25" s="18"/>
      <c r="B25" s="18"/>
      <c r="C25" s="18"/>
      <c r="D25" s="19" t="s">
        <v>34</v>
      </c>
      <c r="E25" s="20">
        <f>SUM(E15:E24)</f>
        <v>50309.25</v>
      </c>
      <c r="F25" s="21"/>
      <c r="G25" s="22">
        <f>SUM(G15:G24)</f>
        <v>5289.2599999999993</v>
      </c>
      <c r="H25" s="22"/>
      <c r="I25" s="22">
        <f t="shared" ref="I25" si="1">SUM(I15:I24)</f>
        <v>2546</v>
      </c>
      <c r="J25" s="23">
        <f>SUM(J15:J24)</f>
        <v>47565.99</v>
      </c>
      <c r="K25" s="18"/>
    </row>
    <row r="26" spans="1:1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5"/>
      <c r="K26" s="24"/>
    </row>
    <row r="27" spans="1:11" x14ac:dyDescent="0.25">
      <c r="C27" s="26"/>
      <c r="D27" s="27" t="s">
        <v>35</v>
      </c>
      <c r="E27" s="27" t="s">
        <v>36</v>
      </c>
      <c r="F27" s="27"/>
    </row>
    <row r="28" spans="1:11" x14ac:dyDescent="0.25">
      <c r="C28" s="26"/>
      <c r="D28" s="27"/>
      <c r="E28" s="27"/>
      <c r="F28" s="27"/>
    </row>
    <row r="29" spans="1:11" x14ac:dyDescent="0.25">
      <c r="C29" s="26"/>
      <c r="D29" s="27" t="s">
        <v>37</v>
      </c>
      <c r="E29" s="27" t="s">
        <v>38</v>
      </c>
      <c r="F29" s="27"/>
    </row>
    <row r="30" spans="1:11" ht="18.75" x14ac:dyDescent="0.3">
      <c r="C30" s="7"/>
      <c r="D30" s="7"/>
      <c r="E30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workbookViewId="0">
      <selection activeCell="M10" sqref="M10"/>
    </sheetView>
  </sheetViews>
  <sheetFormatPr baseColWidth="10" defaultRowHeight="15" x14ac:dyDescent="0.25"/>
  <cols>
    <col min="1" max="1" width="39.28515625" customWidth="1"/>
    <col min="2" max="2" width="12.5703125" customWidth="1"/>
    <col min="3" max="3" width="16.85546875" customWidth="1"/>
    <col min="5" max="5" width="13.140625" customWidth="1"/>
    <col min="6" max="6" width="13" customWidth="1"/>
    <col min="9" max="9" width="14.140625" customWidth="1"/>
    <col min="10" max="10" width="14.5703125" customWidth="1"/>
    <col min="11" max="11" width="36.7109375" customWidth="1"/>
  </cols>
  <sheetData>
    <row r="2" spans="1:11" ht="34.5" x14ac:dyDescent="0.55000000000000004">
      <c r="B2" s="1" t="s">
        <v>0</v>
      </c>
      <c r="C2" s="1"/>
      <c r="D2" s="1"/>
      <c r="E2" s="1"/>
      <c r="F2" s="1"/>
      <c r="G2" s="2"/>
      <c r="H2" s="2"/>
      <c r="I2" s="2"/>
    </row>
    <row r="3" spans="1:11" ht="34.5" x14ac:dyDescent="0.55000000000000004">
      <c r="B3" s="1"/>
      <c r="C3" s="1" t="s">
        <v>1</v>
      </c>
      <c r="D3" s="1"/>
      <c r="E3" s="1"/>
      <c r="F3" s="1"/>
      <c r="G3" s="2"/>
      <c r="H3" s="2"/>
      <c r="I3" s="2"/>
    </row>
    <row r="4" spans="1:11" ht="26.25" x14ac:dyDescent="0.4">
      <c r="B4" s="3"/>
      <c r="C4" s="3"/>
      <c r="D4" s="3"/>
      <c r="E4" s="3"/>
      <c r="F4" s="3"/>
    </row>
    <row r="6" spans="1:11" ht="21" x14ac:dyDescent="0.35">
      <c r="B6" s="4" t="s">
        <v>2</v>
      </c>
      <c r="C6" s="4"/>
      <c r="K6" s="5" t="s">
        <v>3</v>
      </c>
    </row>
    <row r="8" spans="1:11" ht="18.75" x14ac:dyDescent="0.3">
      <c r="E8" s="5" t="s">
        <v>39</v>
      </c>
      <c r="F8" s="5"/>
      <c r="G8" s="6"/>
    </row>
    <row r="11" spans="1:11" ht="18.75" x14ac:dyDescent="0.3">
      <c r="A11" s="5" t="s">
        <v>54</v>
      </c>
      <c r="B11" s="5"/>
      <c r="C11" s="7"/>
    </row>
    <row r="14" spans="1:11" ht="45" x14ac:dyDescent="0.25">
      <c r="A14" s="8" t="s">
        <v>6</v>
      </c>
      <c r="B14" s="8" t="s">
        <v>7</v>
      </c>
      <c r="C14" s="8" t="s">
        <v>8</v>
      </c>
      <c r="D14" s="8" t="s">
        <v>9</v>
      </c>
      <c r="E14" s="9" t="s">
        <v>10</v>
      </c>
      <c r="F14" s="8" t="s">
        <v>11</v>
      </c>
      <c r="G14" s="8" t="s">
        <v>12</v>
      </c>
      <c r="H14" s="9" t="s">
        <v>13</v>
      </c>
      <c r="I14" s="10" t="s">
        <v>14</v>
      </c>
      <c r="J14" s="10" t="s">
        <v>15</v>
      </c>
      <c r="K14" s="8" t="s">
        <v>16</v>
      </c>
    </row>
    <row r="15" spans="1:11" ht="15.75" x14ac:dyDescent="0.25">
      <c r="A15" s="28" t="s">
        <v>41</v>
      </c>
      <c r="B15" s="12"/>
      <c r="C15" s="28" t="s">
        <v>42</v>
      </c>
      <c r="D15" s="29">
        <v>16</v>
      </c>
      <c r="E15" s="30">
        <v>3889.5</v>
      </c>
      <c r="F15" s="30"/>
      <c r="G15" s="31">
        <v>331.41</v>
      </c>
      <c r="H15" s="32"/>
      <c r="I15" s="30">
        <v>184</v>
      </c>
      <c r="J15" s="30">
        <f>E15+F15-G15+H15+I15</f>
        <v>3742.09</v>
      </c>
      <c r="K15" s="11"/>
    </row>
    <row r="16" spans="1:11" ht="15.75" x14ac:dyDescent="0.25">
      <c r="A16" s="33" t="s">
        <v>43</v>
      </c>
      <c r="B16" s="12"/>
      <c r="C16" s="28" t="s">
        <v>42</v>
      </c>
      <c r="D16" s="29">
        <v>16</v>
      </c>
      <c r="E16" s="30">
        <v>2791.8</v>
      </c>
      <c r="F16" s="30"/>
      <c r="G16" s="31">
        <v>54.31</v>
      </c>
      <c r="H16" s="32"/>
      <c r="I16" s="30">
        <v>138</v>
      </c>
      <c r="J16" s="30">
        <f t="shared" ref="J16:J20" si="0">E16+F16-G16+H16+I16</f>
        <v>2875.4900000000002</v>
      </c>
      <c r="K16" s="11"/>
    </row>
    <row r="17" spans="1:11" ht="15.75" x14ac:dyDescent="0.25">
      <c r="A17" s="28" t="s">
        <v>44</v>
      </c>
      <c r="B17" s="12"/>
      <c r="C17" s="28" t="s">
        <v>45</v>
      </c>
      <c r="D17" s="29">
        <v>16</v>
      </c>
      <c r="E17" s="30">
        <v>3889.5</v>
      </c>
      <c r="F17" s="30"/>
      <c r="G17" s="31">
        <v>331.41</v>
      </c>
      <c r="H17" s="32"/>
      <c r="I17" s="30">
        <v>184</v>
      </c>
      <c r="J17" s="30">
        <f t="shared" si="0"/>
        <v>3742.09</v>
      </c>
      <c r="K17" s="11"/>
    </row>
    <row r="18" spans="1:11" ht="15.75" x14ac:dyDescent="0.25">
      <c r="A18" s="28" t="s">
        <v>46</v>
      </c>
      <c r="B18" s="12"/>
      <c r="C18" s="28" t="s">
        <v>47</v>
      </c>
      <c r="D18" s="29">
        <v>16</v>
      </c>
      <c r="E18" s="30">
        <v>2255.85</v>
      </c>
      <c r="F18" s="30"/>
      <c r="G18" s="31"/>
      <c r="H18" s="32">
        <v>33.4</v>
      </c>
      <c r="I18" s="30">
        <v>108</v>
      </c>
      <c r="J18" s="30">
        <f t="shared" si="0"/>
        <v>2397.25</v>
      </c>
      <c r="K18" s="11"/>
    </row>
    <row r="19" spans="1:11" ht="15.75" x14ac:dyDescent="0.25">
      <c r="A19" s="28" t="s">
        <v>48</v>
      </c>
      <c r="B19" s="12"/>
      <c r="C19" s="28" t="s">
        <v>49</v>
      </c>
      <c r="D19" s="29">
        <v>16</v>
      </c>
      <c r="E19" s="30">
        <v>6379.5</v>
      </c>
      <c r="F19" s="30"/>
      <c r="G19" s="31">
        <v>815.47</v>
      </c>
      <c r="H19" s="30"/>
      <c r="I19" s="30">
        <v>324</v>
      </c>
      <c r="J19" s="30">
        <f t="shared" si="0"/>
        <v>5888.03</v>
      </c>
      <c r="K19" s="11"/>
    </row>
    <row r="20" spans="1:11" ht="15.75" x14ac:dyDescent="0.25">
      <c r="A20" s="28" t="s">
        <v>50</v>
      </c>
      <c r="B20" s="12"/>
      <c r="C20" s="28" t="s">
        <v>42</v>
      </c>
      <c r="D20" s="29">
        <v>16</v>
      </c>
      <c r="E20" s="30">
        <v>3889.5</v>
      </c>
      <c r="F20" s="30"/>
      <c r="G20" s="31">
        <v>331.41</v>
      </c>
      <c r="H20" s="30"/>
      <c r="I20" s="30">
        <v>184</v>
      </c>
      <c r="J20" s="30">
        <f t="shared" si="0"/>
        <v>3742.09</v>
      </c>
      <c r="K20" s="11"/>
    </row>
    <row r="21" spans="1:11" ht="15.75" x14ac:dyDescent="0.25">
      <c r="A21" s="18"/>
      <c r="B21" s="18"/>
      <c r="C21" s="34"/>
      <c r="D21" s="35" t="s">
        <v>34</v>
      </c>
      <c r="E21" s="36">
        <f>SUM(E15:E20)</f>
        <v>23095.65</v>
      </c>
      <c r="F21" s="36"/>
      <c r="G21" s="37">
        <f>SUM(G15:G20)</f>
        <v>1864.0100000000002</v>
      </c>
      <c r="H21" s="32">
        <f>SUM(H15:H20)</f>
        <v>33.4</v>
      </c>
      <c r="I21" s="36">
        <f>SUM(I15:I20)</f>
        <v>1122</v>
      </c>
      <c r="J21" s="36">
        <f>SUM(J15:J20)</f>
        <v>22387.040000000001</v>
      </c>
      <c r="K21" s="18"/>
    </row>
    <row r="22" spans="1:1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4"/>
    </row>
    <row r="23" spans="1:1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8" spans="1:11" ht="18.75" x14ac:dyDescent="0.3">
      <c r="C28" s="7"/>
      <c r="D28" s="38"/>
      <c r="E28" s="27"/>
      <c r="F28" s="27" t="s">
        <v>51</v>
      </c>
      <c r="G28" s="26"/>
    </row>
    <row r="29" spans="1:11" ht="18.75" x14ac:dyDescent="0.3">
      <c r="C29" s="7"/>
      <c r="D29" s="38"/>
      <c r="E29" s="27"/>
      <c r="F29" s="27"/>
      <c r="G29" s="26"/>
    </row>
    <row r="30" spans="1:11" ht="18.75" x14ac:dyDescent="0.3">
      <c r="C30" s="7"/>
      <c r="D30" s="38"/>
      <c r="E30" s="27"/>
      <c r="F30" s="27"/>
      <c r="G30" s="26"/>
    </row>
    <row r="31" spans="1:11" ht="18.75" x14ac:dyDescent="0.3">
      <c r="C31" s="7"/>
      <c r="D31" s="38"/>
      <c r="E31" s="27"/>
      <c r="F31" s="27" t="s">
        <v>52</v>
      </c>
      <c r="G31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1ra de MAYO</vt:lpstr>
      <vt:lpstr>1ra de mayo EVENT.</vt:lpstr>
      <vt:lpstr>2da de MAYO</vt:lpstr>
      <vt:lpstr>2da mayo eventuales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2018-06-05T14:28:49Z</dcterms:created>
  <dcterms:modified xsi:type="dcterms:W3CDTF">2018-06-05T15:00:36Z</dcterms:modified>
</cp:coreProperties>
</file>